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CED9C1B-5665-4F98-935A-619DDE07C295}" xr6:coauthVersionLast="47" xr6:coauthVersionMax="47" xr10:uidLastSave="{00000000-0000-0000-0000-000000000000}"/>
  <bookViews>
    <workbookView xWindow="-110" yWindow="-110" windowWidth="19420" windowHeight="10300" xr2:uid="{1748C165-52D0-4FA9-8DAF-C50C88C03B2A}"/>
  </bookViews>
  <sheets>
    <sheet name="Sheet1 (2)" sheetId="1" r:id="rId1"/>
  </sheets>
  <definedNames>
    <definedName name="_xlnm._FilterDatabase" localSheetId="0" hidden="1">'Sheet1 (2)'!$A$4:$AE$4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13" i="1"/>
  <c r="E13" i="1" s="1"/>
  <c r="D35" i="1"/>
  <c r="E35" i="1" s="1"/>
  <c r="D34" i="1"/>
  <c r="E34" i="1" s="1"/>
  <c r="D33" i="1"/>
  <c r="E33" i="1" s="1"/>
  <c r="D12" i="1"/>
  <c r="E12" i="1" s="1"/>
  <c r="D32" i="1"/>
  <c r="E32" i="1" s="1"/>
  <c r="D11" i="1"/>
  <c r="E11" i="1" s="1"/>
  <c r="D10" i="1"/>
  <c r="E10" i="1" s="1"/>
  <c r="D31" i="1"/>
  <c r="E31" i="1" s="1"/>
  <c r="D25" i="1"/>
  <c r="E25" i="1" s="1"/>
  <c r="D9" i="1"/>
  <c r="E9" i="1" s="1"/>
  <c r="D30" i="1"/>
  <c r="E30" i="1" s="1"/>
  <c r="D8" i="1"/>
  <c r="E8" i="1" s="1"/>
  <c r="E29" i="1"/>
  <c r="D29" i="1"/>
  <c r="D24" i="1"/>
  <c r="E24" i="1" s="1"/>
  <c r="D23" i="1"/>
  <c r="E23" i="1" s="1"/>
  <c r="D7" i="1"/>
  <c r="E7" i="1" s="1"/>
  <c r="D22" i="1"/>
  <c r="E22" i="1" s="1"/>
  <c r="D21" i="1"/>
  <c r="E21" i="1" s="1"/>
  <c r="D20" i="1"/>
  <c r="E20" i="1" s="1"/>
  <c r="D19" i="1"/>
  <c r="E19" i="1" s="1"/>
  <c r="D18" i="1"/>
  <c r="E18" i="1" s="1"/>
  <c r="D28" i="1"/>
  <c r="E28" i="1" s="1"/>
  <c r="D27" i="1"/>
  <c r="E27" i="1" s="1"/>
  <c r="D17" i="1"/>
  <c r="E17" i="1" s="1"/>
  <c r="D6" i="1"/>
  <c r="E6" i="1" s="1"/>
  <c r="D16" i="1"/>
  <c r="E16" i="1" s="1"/>
  <c r="D5" i="1"/>
  <c r="E5" i="1" s="1"/>
  <c r="D26" i="1"/>
  <c r="E26" i="1" s="1"/>
  <c r="D15" i="1"/>
  <c r="E15" i="1" s="1"/>
  <c r="D14" i="1"/>
  <c r="F4" i="1"/>
  <c r="C4" i="1"/>
  <c r="D4" i="1" l="1"/>
  <c r="E4" i="1" s="1"/>
  <c r="E14" i="1"/>
</calcChain>
</file>

<file path=xl/sharedStrings.xml><?xml version="1.0" encoding="utf-8"?>
<sst xmlns="http://schemas.openxmlformats.org/spreadsheetml/2006/main" count="62" uniqueCount="43">
  <si>
    <t>序号</t>
  </si>
  <si>
    <t>供应商名称</t>
  </si>
  <si>
    <t>挂账180天内金额</t>
  </si>
  <si>
    <t>平均月供</t>
  </si>
  <si>
    <t>计划应付金额</t>
  </si>
  <si>
    <t>合同到期7月应付款</t>
  </si>
  <si>
    <t>付款计划</t>
  </si>
  <si>
    <t>付款方式</t>
    <phoneticPr fontId="2" type="noConversion"/>
  </si>
  <si>
    <t>总计</t>
  </si>
  <si>
    <t>长春市夸克普精汽车电子有限责</t>
  </si>
  <si>
    <t>现汇</t>
    <phoneticPr fontId="2" type="noConversion"/>
  </si>
  <si>
    <t>芜湖卓人汽车配件有限公司</t>
  </si>
  <si>
    <t>宁波市北仑屹昌机械有限公司</t>
  </si>
  <si>
    <t>宁波精成车业有限公司</t>
  </si>
  <si>
    <t>承兑</t>
    <phoneticPr fontId="2" type="noConversion"/>
  </si>
  <si>
    <t>烟台美龙汽车部件有限公司</t>
  </si>
  <si>
    <t>上海发之源电器有限公司</t>
  </si>
  <si>
    <t>阿诺德紧固件（沈阳）有限公司</t>
  </si>
  <si>
    <t>江苏海德莱特汽车部件有限公司</t>
  </si>
  <si>
    <t>江苏日盈电子股份有限公司</t>
  </si>
  <si>
    <t>无锡市汇源机械科技有限公司</t>
  </si>
  <si>
    <t>江阴宝曼电子科技有限公司</t>
  </si>
  <si>
    <t>麦格纳（太仓）汽车科技有限公</t>
  </si>
  <si>
    <t>海兴中盛弹簧制品有限公司</t>
  </si>
  <si>
    <t>长春力登维科技产业有限公司成</t>
  </si>
  <si>
    <t>长春鸿德汽车照明有限公司</t>
  </si>
  <si>
    <t>上海努辰金属制品有限公司</t>
  </si>
  <si>
    <t>上海博迩森汽车部件有限公司</t>
  </si>
  <si>
    <t>中山市华胜汽车部件有限公司</t>
  </si>
  <si>
    <t>泉州市福兴塑料五金有限公司</t>
  </si>
  <si>
    <t>西安海容塑料制品有限责任公司</t>
  </si>
  <si>
    <t>江苏福美汽车镜有限公司</t>
  </si>
  <si>
    <t>文安县恒德汽车座椅制造有限公</t>
  </si>
  <si>
    <t>河北新强力机械制造有限公司</t>
  </si>
  <si>
    <t>黄骅市长生汽车灯镜有限公司</t>
  </si>
  <si>
    <t>厦门市鑫荣飞工贸有限公司</t>
  </si>
  <si>
    <t>上海绽奇汽车部件有限公司</t>
  </si>
  <si>
    <t>湘乡简美新材料科技有限公司</t>
  </si>
  <si>
    <t>扬州市宏昌气动件制造有限公司</t>
  </si>
  <si>
    <t>长春光华荣昌汽车部件有限公司</t>
  </si>
  <si>
    <t>上海鸿扬工贸有限公司</t>
  </si>
  <si>
    <t>成都康鸿塑胶制品有限公司</t>
  </si>
  <si>
    <t>付款时间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</si>
</sst>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3" x14ac:knownFonts="1"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176" fontId="1" fillId="3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176" fontId="1" fillId="0" borderId="0" xfId="0" applyNumberFormat="1" applyFont="1">
      <alignment vertical="center"/>
    </xf>
    <xf numFmtId="58" fontId="1" fillId="0" borderId="0" xfId="0" applyNumberFormat="1" applyFont="1">
      <alignment vertical="center"/>
    </xf>
    <xf numFmtId="58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09F8-A5C6-4A69-B1B9-1CF52FEAD154}">
  <dimension ref="A3:AE37"/>
  <sheetViews>
    <sheetView tabSelected="1" zoomScale="140" zoomScaleNormal="140" workbookViewId="0">
      <pane xSplit="1" ySplit="4" topLeftCell="B5" activePane="bottomRight" state="frozen"/>
      <selection pane="topRight"/>
      <selection pane="bottomLeft"/>
      <selection pane="bottomRight" activeCell="G4" sqref="G4"/>
    </sheetView>
  </sheetViews>
  <sheetFormatPr defaultColWidth="16" defaultRowHeight="13" x14ac:dyDescent="0.3"/>
  <cols>
    <col min="1" max="1" width="4.25" style="1" customWidth="1"/>
    <col min="2" max="2" width="27.1640625" style="5" customWidth="1"/>
    <col min="3" max="3" width="15.75" style="11" customWidth="1"/>
    <col min="4" max="6" width="13.6640625" style="11" customWidth="1"/>
    <col min="7" max="7" width="11.4140625" style="17" customWidth="1"/>
    <col min="8" max="31" width="8.25" style="5" customWidth="1"/>
    <col min="32" max="16384" width="16" style="5"/>
  </cols>
  <sheetData>
    <row r="3" spans="1:31" ht="17" customHeigh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14" t="s">
        <v>6</v>
      </c>
      <c r="H3" s="2" t="s">
        <v>7</v>
      </c>
      <c r="I3" s="5" t="s">
        <v>42</v>
      </c>
    </row>
    <row r="4" spans="1:31" ht="17" customHeight="1" x14ac:dyDescent="0.3">
      <c r="A4" s="1">
        <v>0</v>
      </c>
      <c r="B4" s="2" t="s">
        <v>8</v>
      </c>
      <c r="C4" s="3">
        <f>SUM(C5:C35)</f>
        <v>10087850.621000001</v>
      </c>
      <c r="D4" s="3">
        <f>SUM(D5:D35)</f>
        <v>1681308.4368333335</v>
      </c>
      <c r="E4" s="3">
        <f t="shared" ref="E4:E35" si="0">D4*0.8</f>
        <v>1345046.749466667</v>
      </c>
      <c r="F4" s="4">
        <f>SUM(F5:F35)</f>
        <v>4408065.54</v>
      </c>
      <c r="G4" s="15">
        <f>SUM(G5:G35)</f>
        <v>1173112.8400000001</v>
      </c>
      <c r="H4" s="2"/>
    </row>
    <row r="5" spans="1:31" ht="17" customHeight="1" x14ac:dyDescent="0.3">
      <c r="A5" s="6">
        <v>4</v>
      </c>
      <c r="B5" s="2" t="s">
        <v>13</v>
      </c>
      <c r="C5" s="3">
        <v>899421.69</v>
      </c>
      <c r="D5" s="3">
        <f>C5/6</f>
        <v>149903.61499999999</v>
      </c>
      <c r="E5" s="3">
        <f>D5*0.8</f>
        <v>119922.89199999999</v>
      </c>
      <c r="F5" s="4">
        <v>294786.71000000002</v>
      </c>
      <c r="G5" s="14">
        <v>120000</v>
      </c>
      <c r="H5" s="2" t="s">
        <v>14</v>
      </c>
      <c r="I5" s="12">
        <v>45160</v>
      </c>
    </row>
    <row r="6" spans="1:31" ht="17" customHeight="1" x14ac:dyDescent="0.3">
      <c r="A6" s="6">
        <v>6</v>
      </c>
      <c r="B6" s="2" t="s">
        <v>16</v>
      </c>
      <c r="C6" s="3">
        <v>752848.53</v>
      </c>
      <c r="D6" s="3">
        <f>C6/6</f>
        <v>125474.755</v>
      </c>
      <c r="E6" s="3">
        <f>D6*0.8</f>
        <v>100379.804</v>
      </c>
      <c r="F6" s="4">
        <v>355657.92</v>
      </c>
      <c r="G6" s="14">
        <v>100000</v>
      </c>
      <c r="H6" s="2" t="s">
        <v>14</v>
      </c>
      <c r="I6" s="12">
        <v>45160</v>
      </c>
    </row>
    <row r="7" spans="1:31" ht="17" customHeight="1" x14ac:dyDescent="0.3">
      <c r="A7" s="6">
        <v>15</v>
      </c>
      <c r="B7" s="2" t="s">
        <v>25</v>
      </c>
      <c r="C7" s="3">
        <v>1521586.19</v>
      </c>
      <c r="D7" s="3">
        <f>C7/6</f>
        <v>253597.69833333333</v>
      </c>
      <c r="E7" s="3">
        <f>D7*0.8</f>
        <v>202878.15866666668</v>
      </c>
      <c r="F7" s="4">
        <v>462589.14</v>
      </c>
      <c r="G7" s="14">
        <v>150000</v>
      </c>
      <c r="H7" s="2" t="s">
        <v>14</v>
      </c>
      <c r="I7" s="12">
        <v>45160</v>
      </c>
    </row>
    <row r="8" spans="1:31" ht="17" customHeight="1" x14ac:dyDescent="0.3">
      <c r="A8" s="6">
        <v>19</v>
      </c>
      <c r="B8" s="2" t="s">
        <v>29</v>
      </c>
      <c r="C8" s="3">
        <v>274665.45</v>
      </c>
      <c r="D8" s="3">
        <f>C8/6</f>
        <v>45777.575000000004</v>
      </c>
      <c r="E8" s="3">
        <f>D8*0.8</f>
        <v>36622.060000000005</v>
      </c>
      <c r="F8" s="4">
        <v>258845.45</v>
      </c>
      <c r="G8" s="14">
        <v>40000</v>
      </c>
      <c r="H8" s="2" t="s">
        <v>14</v>
      </c>
      <c r="I8" s="13">
        <v>45160</v>
      </c>
    </row>
    <row r="9" spans="1:31" ht="17" customHeight="1" x14ac:dyDescent="0.3">
      <c r="A9" s="6">
        <v>21</v>
      </c>
      <c r="B9" s="2" t="s">
        <v>31</v>
      </c>
      <c r="C9" s="3">
        <v>434213.56099999999</v>
      </c>
      <c r="D9" s="3">
        <f>C9/6</f>
        <v>72368.926833333331</v>
      </c>
      <c r="E9" s="3">
        <f>D9*0.8</f>
        <v>57895.141466666668</v>
      </c>
      <c r="F9" s="4">
        <v>182408.67</v>
      </c>
      <c r="G9" s="14">
        <v>57000</v>
      </c>
      <c r="H9" s="2" t="s">
        <v>14</v>
      </c>
      <c r="I9" s="13">
        <v>45160</v>
      </c>
    </row>
    <row r="10" spans="1:31" ht="17" customHeight="1" x14ac:dyDescent="0.3">
      <c r="A10" s="6">
        <v>24</v>
      </c>
      <c r="B10" s="2" t="s">
        <v>34</v>
      </c>
      <c r="C10" s="3">
        <v>160676.95000000001</v>
      </c>
      <c r="D10" s="3">
        <f>C10/6</f>
        <v>26779.491666666669</v>
      </c>
      <c r="E10" s="3">
        <f>D10*0.8</f>
        <v>21423.593333333338</v>
      </c>
      <c r="F10" s="4">
        <v>160676.95000000001</v>
      </c>
      <c r="G10" s="14">
        <v>20000</v>
      </c>
      <c r="H10" s="2" t="s">
        <v>14</v>
      </c>
      <c r="I10" s="13">
        <v>45160</v>
      </c>
    </row>
    <row r="11" spans="1:31" ht="17" customHeight="1" x14ac:dyDescent="0.3">
      <c r="A11" s="6">
        <v>25</v>
      </c>
      <c r="B11" s="2" t="s">
        <v>35</v>
      </c>
      <c r="C11" s="3">
        <v>240843.68</v>
      </c>
      <c r="D11" s="3">
        <f>C11/6</f>
        <v>40140.613333333335</v>
      </c>
      <c r="E11" s="3">
        <f>D11*0.8</f>
        <v>32112.490666666668</v>
      </c>
      <c r="F11" s="4">
        <v>62773.760000000002</v>
      </c>
      <c r="G11" s="14">
        <v>30000</v>
      </c>
      <c r="H11" s="2" t="s">
        <v>14</v>
      </c>
      <c r="I11" s="13">
        <v>45160</v>
      </c>
    </row>
    <row r="12" spans="1:31" s="10" customFormat="1" ht="17" customHeight="1" x14ac:dyDescent="0.3">
      <c r="A12" s="6">
        <v>27</v>
      </c>
      <c r="B12" s="2" t="s">
        <v>37</v>
      </c>
      <c r="C12" s="3">
        <v>470485.67</v>
      </c>
      <c r="D12" s="3">
        <f>C12/6</f>
        <v>78414.278333333335</v>
      </c>
      <c r="E12" s="3">
        <f>D12*0.8</f>
        <v>62731.422666666673</v>
      </c>
      <c r="F12" s="4">
        <v>322369.78999999998</v>
      </c>
      <c r="G12" s="14">
        <v>60000</v>
      </c>
      <c r="H12" s="2" t="s">
        <v>14</v>
      </c>
      <c r="I12" s="13">
        <v>45160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0" customFormat="1" ht="17" customHeight="1" x14ac:dyDescent="0.3">
      <c r="A13" s="6">
        <v>31</v>
      </c>
      <c r="B13" s="2" t="s">
        <v>41</v>
      </c>
      <c r="C13" s="3">
        <v>1666015.36</v>
      </c>
      <c r="D13" s="3">
        <f>C13/6</f>
        <v>277669.22666666668</v>
      </c>
      <c r="E13" s="3">
        <f>D13*0.8</f>
        <v>222135.38133333335</v>
      </c>
      <c r="F13" s="4">
        <v>281995.95</v>
      </c>
      <c r="G13" s="14">
        <v>220000</v>
      </c>
      <c r="H13" s="2" t="s">
        <v>14</v>
      </c>
      <c r="I13" s="13">
        <v>45160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7" customHeight="1" x14ac:dyDescent="0.3">
      <c r="A14" s="6">
        <v>1</v>
      </c>
      <c r="B14" s="2" t="s">
        <v>9</v>
      </c>
      <c r="C14" s="3">
        <v>37968</v>
      </c>
      <c r="D14" s="3">
        <f>C14/6</f>
        <v>6328</v>
      </c>
      <c r="E14" s="3">
        <f>D14*0.8</f>
        <v>5062.4000000000005</v>
      </c>
      <c r="F14" s="4">
        <v>136675</v>
      </c>
      <c r="G14" s="14">
        <v>10000</v>
      </c>
      <c r="H14" s="2" t="s">
        <v>10</v>
      </c>
      <c r="I14" s="13">
        <v>45155</v>
      </c>
    </row>
    <row r="15" spans="1:31" ht="17" customHeight="1" x14ac:dyDescent="0.3">
      <c r="A15" s="6">
        <v>2</v>
      </c>
      <c r="B15" s="2" t="s">
        <v>11</v>
      </c>
      <c r="C15" s="3">
        <v>41780.620000000003</v>
      </c>
      <c r="D15" s="3">
        <f>C15/6</f>
        <v>6963.4366666666674</v>
      </c>
      <c r="E15" s="3">
        <f>D15*0.8</f>
        <v>5570.7493333333341</v>
      </c>
      <c r="F15" s="4">
        <v>19072.64</v>
      </c>
      <c r="G15" s="14">
        <v>5000</v>
      </c>
      <c r="H15" s="2" t="s">
        <v>10</v>
      </c>
      <c r="I15" s="13">
        <v>45155</v>
      </c>
    </row>
    <row r="16" spans="1:31" ht="17" customHeight="1" x14ac:dyDescent="0.3">
      <c r="A16" s="6">
        <v>5</v>
      </c>
      <c r="B16" s="2" t="s">
        <v>15</v>
      </c>
      <c r="C16" s="3">
        <v>252065.53</v>
      </c>
      <c r="D16" s="3">
        <f>C16/6</f>
        <v>42010.921666666669</v>
      </c>
      <c r="E16" s="3">
        <f>D16*0.8</f>
        <v>33608.737333333338</v>
      </c>
      <c r="F16" s="4">
        <v>205279.13</v>
      </c>
      <c r="G16" s="14">
        <v>30000</v>
      </c>
      <c r="H16" s="2" t="s">
        <v>10</v>
      </c>
      <c r="I16" s="13">
        <v>45155</v>
      </c>
    </row>
    <row r="17" spans="1:31" ht="17" customHeight="1" x14ac:dyDescent="0.3">
      <c r="A17" s="6">
        <v>7</v>
      </c>
      <c r="B17" s="2" t="s">
        <v>17</v>
      </c>
      <c r="C17" s="3">
        <v>116071.12</v>
      </c>
      <c r="D17" s="3">
        <f>C17/6</f>
        <v>19345.186666666665</v>
      </c>
      <c r="E17" s="3">
        <f>D17*0.8</f>
        <v>15476.149333333333</v>
      </c>
      <c r="F17" s="4">
        <v>82483.760000000097</v>
      </c>
      <c r="G17" s="14">
        <v>15000</v>
      </c>
      <c r="H17" s="2" t="s">
        <v>10</v>
      </c>
      <c r="I17" s="13">
        <v>45155</v>
      </c>
    </row>
    <row r="18" spans="1:31" ht="17" customHeight="1" x14ac:dyDescent="0.3">
      <c r="A18" s="6">
        <v>10</v>
      </c>
      <c r="B18" s="2" t="s">
        <v>20</v>
      </c>
      <c r="C18" s="3">
        <v>181783.06</v>
      </c>
      <c r="D18" s="3">
        <f>C18/6</f>
        <v>30297.176666666666</v>
      </c>
      <c r="E18" s="3">
        <f>D18*0.8</f>
        <v>24237.741333333335</v>
      </c>
      <c r="F18" s="4">
        <v>244135.13</v>
      </c>
      <c r="G18" s="14">
        <v>30000</v>
      </c>
      <c r="H18" s="2" t="s">
        <v>10</v>
      </c>
      <c r="I18" s="13">
        <v>45155</v>
      </c>
    </row>
    <row r="19" spans="1:31" ht="17" customHeight="1" x14ac:dyDescent="0.3">
      <c r="A19" s="6">
        <v>11</v>
      </c>
      <c r="B19" s="2" t="s">
        <v>21</v>
      </c>
      <c r="C19" s="3">
        <v>54293.68</v>
      </c>
      <c r="D19" s="3">
        <f>C19/6</f>
        <v>9048.9466666666667</v>
      </c>
      <c r="E19" s="3">
        <f>D19*0.8</f>
        <v>7239.1573333333336</v>
      </c>
      <c r="F19" s="4">
        <v>6780</v>
      </c>
      <c r="G19" s="14">
        <v>6780</v>
      </c>
      <c r="H19" s="2" t="s">
        <v>10</v>
      </c>
      <c r="I19" s="13">
        <v>45155</v>
      </c>
    </row>
    <row r="20" spans="1:31" ht="17" customHeight="1" x14ac:dyDescent="0.3">
      <c r="A20" s="6">
        <v>12</v>
      </c>
      <c r="B20" s="2" t="s">
        <v>22</v>
      </c>
      <c r="C20" s="3">
        <v>336228.32</v>
      </c>
      <c r="D20" s="3">
        <f>C20/6</f>
        <v>56038.053333333337</v>
      </c>
      <c r="E20" s="3">
        <f>D20*0.8</f>
        <v>44830.44266666667</v>
      </c>
      <c r="F20" s="4">
        <v>336228.32</v>
      </c>
      <c r="G20" s="14">
        <v>168832.84</v>
      </c>
      <c r="H20" s="2" t="s">
        <v>10</v>
      </c>
      <c r="I20" s="13">
        <v>45155</v>
      </c>
    </row>
    <row r="21" spans="1:31" ht="17" customHeight="1" x14ac:dyDescent="0.3">
      <c r="A21" s="6">
        <v>13</v>
      </c>
      <c r="B21" s="2" t="s">
        <v>23</v>
      </c>
      <c r="C21" s="3">
        <v>56307.9</v>
      </c>
      <c r="D21" s="3">
        <f>C21/6</f>
        <v>9384.65</v>
      </c>
      <c r="E21" s="3">
        <f>D21*0.8</f>
        <v>7507.72</v>
      </c>
      <c r="F21" s="4">
        <v>46918.41</v>
      </c>
      <c r="G21" s="14">
        <v>7500</v>
      </c>
      <c r="H21" s="2" t="s">
        <v>10</v>
      </c>
      <c r="I21" s="13">
        <v>45155</v>
      </c>
    </row>
    <row r="22" spans="1:31" ht="17" customHeight="1" x14ac:dyDescent="0.3">
      <c r="A22" s="6">
        <v>14</v>
      </c>
      <c r="B22" s="2" t="s">
        <v>24</v>
      </c>
      <c r="C22" s="3">
        <v>22747.5</v>
      </c>
      <c r="D22" s="3">
        <f>C22/6</f>
        <v>3791.25</v>
      </c>
      <c r="E22" s="3">
        <f>D22*0.8</f>
        <v>3033</v>
      </c>
      <c r="F22" s="4">
        <v>11357.1</v>
      </c>
      <c r="G22" s="14">
        <v>3000</v>
      </c>
      <c r="H22" s="2" t="s">
        <v>10</v>
      </c>
      <c r="I22" s="13">
        <v>45155</v>
      </c>
    </row>
    <row r="23" spans="1:31" ht="17" customHeight="1" x14ac:dyDescent="0.3">
      <c r="A23" s="6">
        <v>16</v>
      </c>
      <c r="B23" s="2" t="s">
        <v>26</v>
      </c>
      <c r="C23" s="3">
        <v>20462.04</v>
      </c>
      <c r="D23" s="3">
        <f>C23/6</f>
        <v>3410.34</v>
      </c>
      <c r="E23" s="3">
        <f>D23*0.8</f>
        <v>2728.2720000000004</v>
      </c>
      <c r="F23" s="4">
        <v>12346.38</v>
      </c>
      <c r="G23" s="14">
        <v>10000</v>
      </c>
      <c r="H23" s="2" t="s">
        <v>10</v>
      </c>
      <c r="I23" s="13">
        <v>45155</v>
      </c>
    </row>
    <row r="24" spans="1:31" ht="17" customHeight="1" x14ac:dyDescent="0.3">
      <c r="A24" s="6">
        <v>17</v>
      </c>
      <c r="B24" s="2" t="s">
        <v>27</v>
      </c>
      <c r="C24" s="3">
        <v>418304.33</v>
      </c>
      <c r="D24" s="3">
        <f>C24/6</f>
        <v>69717.388333333336</v>
      </c>
      <c r="E24" s="3">
        <f>D24*0.8</f>
        <v>55773.91066666667</v>
      </c>
      <c r="F24" s="4">
        <v>163703.1</v>
      </c>
      <c r="G24" s="14">
        <v>60000</v>
      </c>
      <c r="H24" s="2" t="s">
        <v>10</v>
      </c>
      <c r="I24" s="13">
        <v>45155</v>
      </c>
    </row>
    <row r="25" spans="1:31" ht="17" customHeight="1" x14ac:dyDescent="0.3">
      <c r="A25" s="6">
        <v>22</v>
      </c>
      <c r="B25" s="2" t="s">
        <v>32</v>
      </c>
      <c r="C25" s="3">
        <v>199728.49</v>
      </c>
      <c r="D25" s="3">
        <f>C25/6</f>
        <v>33288.081666666665</v>
      </c>
      <c r="E25" s="3">
        <f>D25*0.8</f>
        <v>26630.465333333334</v>
      </c>
      <c r="F25" s="4">
        <v>112756.96</v>
      </c>
      <c r="G25" s="14">
        <v>30000</v>
      </c>
      <c r="H25" s="2" t="s">
        <v>10</v>
      </c>
      <c r="I25" s="13">
        <v>45155</v>
      </c>
    </row>
    <row r="26" spans="1:31" ht="17" customHeight="1" x14ac:dyDescent="0.3">
      <c r="A26" s="6">
        <v>3</v>
      </c>
      <c r="B26" s="2" t="s">
        <v>12</v>
      </c>
      <c r="C26" s="3">
        <v>635844.06000000006</v>
      </c>
      <c r="D26" s="3">
        <f>C26/6</f>
        <v>105974.01000000001</v>
      </c>
      <c r="E26" s="3">
        <f>D26*0.8</f>
        <v>84779.208000000013</v>
      </c>
      <c r="F26" s="4">
        <v>127547.45</v>
      </c>
      <c r="G26" s="14"/>
      <c r="H26" s="2"/>
      <c r="I26" s="2"/>
    </row>
    <row r="27" spans="1:31" ht="17" customHeight="1" x14ac:dyDescent="0.3">
      <c r="A27" s="7">
        <v>8</v>
      </c>
      <c r="B27" s="8" t="s">
        <v>18</v>
      </c>
      <c r="C27" s="9">
        <v>392573.97</v>
      </c>
      <c r="D27" s="9">
        <f>C27/6</f>
        <v>65428.994999999995</v>
      </c>
      <c r="E27" s="9">
        <f>D27*0.8</f>
        <v>52343.195999999996</v>
      </c>
      <c r="F27" s="9">
        <v>330916.49</v>
      </c>
      <c r="G27" s="16"/>
      <c r="H27" s="8"/>
      <c r="I27" s="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ht="17" customHeight="1" x14ac:dyDescent="0.3">
      <c r="A28" s="7">
        <v>9</v>
      </c>
      <c r="B28" s="8" t="s">
        <v>19</v>
      </c>
      <c r="C28" s="9">
        <v>239382.27</v>
      </c>
      <c r="D28" s="9">
        <f>C28/6</f>
        <v>39897.044999999998</v>
      </c>
      <c r="E28" s="9">
        <f>D28*0.8</f>
        <v>31917.635999999999</v>
      </c>
      <c r="F28" s="9">
        <v>0</v>
      </c>
      <c r="G28" s="16"/>
      <c r="H28" s="8"/>
      <c r="I28" s="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17" customHeight="1" x14ac:dyDescent="0.3">
      <c r="A29" s="6">
        <v>18</v>
      </c>
      <c r="B29" s="2" t="s">
        <v>28</v>
      </c>
      <c r="C29" s="3">
        <v>357095.62</v>
      </c>
      <c r="D29" s="3">
        <f>C29/6</f>
        <v>59515.936666666668</v>
      </c>
      <c r="E29" s="3">
        <f>D29*0.8</f>
        <v>47612.74933333334</v>
      </c>
      <c r="F29" s="4">
        <v>67608.600000000006</v>
      </c>
      <c r="G29" s="14"/>
      <c r="H29" s="2"/>
      <c r="I29" s="2"/>
    </row>
    <row r="30" spans="1:31" ht="17" customHeight="1" x14ac:dyDescent="0.3">
      <c r="A30" s="6">
        <v>20</v>
      </c>
      <c r="B30" s="2" t="s">
        <v>30</v>
      </c>
      <c r="C30" s="3">
        <v>25683.3</v>
      </c>
      <c r="D30" s="3">
        <f>C30/6</f>
        <v>4280.55</v>
      </c>
      <c r="E30" s="3">
        <f>D30*0.8</f>
        <v>3424.4400000000005</v>
      </c>
      <c r="F30" s="4">
        <v>0</v>
      </c>
      <c r="G30" s="14"/>
      <c r="H30" s="2"/>
      <c r="I30" s="2"/>
    </row>
    <row r="31" spans="1:31" ht="17" customHeight="1" x14ac:dyDescent="0.3">
      <c r="A31" s="6">
        <v>23</v>
      </c>
      <c r="B31" s="2" t="s">
        <v>33</v>
      </c>
      <c r="C31" s="3">
        <v>192223.08</v>
      </c>
      <c r="D31" s="3">
        <f>C31/6</f>
        <v>32037.179999999997</v>
      </c>
      <c r="E31" s="3">
        <f>D31*0.8</f>
        <v>25629.743999999999</v>
      </c>
      <c r="F31" s="4">
        <v>37229.279999999999</v>
      </c>
      <c r="G31" s="14"/>
      <c r="H31" s="2"/>
      <c r="I31" s="2"/>
    </row>
    <row r="32" spans="1:31" ht="17" customHeight="1" x14ac:dyDescent="0.3">
      <c r="A32" s="6">
        <v>26</v>
      </c>
      <c r="B32" s="2" t="s">
        <v>36</v>
      </c>
      <c r="C32" s="3">
        <v>8323.2999999999993</v>
      </c>
      <c r="D32" s="3">
        <f>C32/6</f>
        <v>1387.2166666666665</v>
      </c>
      <c r="E32" s="3">
        <f>D32*0.8</f>
        <v>1109.7733333333333</v>
      </c>
      <c r="F32" s="4">
        <v>8323.2999999999993</v>
      </c>
      <c r="G32" s="14"/>
      <c r="H32" s="2"/>
      <c r="I32" s="2"/>
    </row>
    <row r="33" spans="1:9" ht="17" customHeight="1" x14ac:dyDescent="0.3">
      <c r="A33" s="6">
        <v>28</v>
      </c>
      <c r="B33" s="2" t="s">
        <v>38</v>
      </c>
      <c r="C33" s="3">
        <v>20566</v>
      </c>
      <c r="D33" s="3">
        <f>C33/6</f>
        <v>3427.6666666666665</v>
      </c>
      <c r="E33" s="3">
        <f>D33*0.8</f>
        <v>2742.1333333333332</v>
      </c>
      <c r="F33" s="4">
        <v>20566</v>
      </c>
      <c r="G33" s="14"/>
      <c r="H33" s="2"/>
      <c r="I33" s="2"/>
    </row>
    <row r="34" spans="1:9" ht="17" customHeight="1" x14ac:dyDescent="0.3">
      <c r="A34" s="6">
        <v>29</v>
      </c>
      <c r="B34" s="2" t="s">
        <v>39</v>
      </c>
      <c r="C34" s="3">
        <v>55514.15</v>
      </c>
      <c r="D34" s="3">
        <f>C34/6</f>
        <v>9252.3583333333336</v>
      </c>
      <c r="E34" s="3">
        <f>D34*0.8</f>
        <v>7401.8866666666672</v>
      </c>
      <c r="F34" s="4">
        <v>55514.15</v>
      </c>
      <c r="G34" s="14"/>
      <c r="H34" s="2"/>
      <c r="I34" s="2"/>
    </row>
    <row r="35" spans="1:9" ht="17" customHeight="1" x14ac:dyDescent="0.3">
      <c r="A35" s="6">
        <v>30</v>
      </c>
      <c r="B35" s="2" t="s">
        <v>40</v>
      </c>
      <c r="C35" s="3">
        <v>2147.1999999999998</v>
      </c>
      <c r="D35" s="3">
        <f>C35/6</f>
        <v>357.86666666666662</v>
      </c>
      <c r="E35" s="3">
        <f>D35*0.8</f>
        <v>286.29333333333329</v>
      </c>
      <c r="F35" s="4">
        <v>520</v>
      </c>
      <c r="G35" s="14"/>
      <c r="H35" s="2"/>
      <c r="I35" s="2"/>
    </row>
    <row r="36" spans="1:9" ht="17" customHeight="1" x14ac:dyDescent="0.3"/>
    <row r="37" spans="1:9" ht="17" customHeight="1" x14ac:dyDescent="0.3"/>
  </sheetData>
  <autoFilter ref="A4:AE4" xr:uid="{869B09F8-A5C6-4A69-B1B9-1CF52FEAD154}">
    <sortState xmlns:xlrd2="http://schemas.microsoft.com/office/spreadsheetml/2017/richdata2" ref="A5:AE35">
      <sortCondition ref="H4"/>
    </sortState>
  </autoFilter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2023-08-16T08:27:03Z</dcterms:created>
  <dcterms:modified xsi:type="dcterms:W3CDTF">2023-08-17T03:43:49Z</dcterms:modified>
</cp:coreProperties>
</file>