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01CB7F25-5141-4F0C-8A6B-DB19CB5993DB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正大GY1" sheetId="3" state="hidden" r:id="rId1"/>
    <sheet name="伟士通" sheetId="4" r:id="rId2"/>
    <sheet name="Sheet1" sheetId="1" r:id="rId3"/>
  </sheets>
  <externalReferences>
    <externalReference r:id="rId4"/>
    <externalReference r:id="rId5"/>
  </externalReferences>
  <definedNames>
    <definedName name="_xlnm._FilterDatabase" localSheetId="1" hidden="1">伟士通!$A$8:$XES$25</definedName>
    <definedName name="_xlnm.Print_Area" localSheetId="1">伟士通!$A$1:$L$30</definedName>
    <definedName name="_xlnm.Print_Area" localSheetId="0">正大GY1!$A$1:$J$62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3" l="1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9" i="3"/>
  <c r="L23" i="3"/>
  <c r="L26" i="3"/>
  <c r="K26" i="3"/>
  <c r="F10" i="3"/>
  <c r="L10" i="3" s="1"/>
  <c r="F11" i="3"/>
  <c r="L11" i="3" s="1"/>
  <c r="F12" i="3"/>
  <c r="L12" i="3" s="1"/>
  <c r="F13" i="3"/>
  <c r="L13" i="3" s="1"/>
  <c r="F14" i="3"/>
  <c r="L14" i="3" s="1"/>
  <c r="F15" i="3"/>
  <c r="L15" i="3" s="1"/>
  <c r="F16" i="3"/>
  <c r="L16" i="3" s="1"/>
  <c r="F17" i="3"/>
  <c r="L17" i="3" s="1"/>
  <c r="F18" i="3"/>
  <c r="L18" i="3" s="1"/>
  <c r="F19" i="3"/>
  <c r="L19" i="3" s="1"/>
  <c r="F20" i="3"/>
  <c r="L20" i="3" s="1"/>
  <c r="F21" i="3"/>
  <c r="L21" i="3" s="1"/>
  <c r="F22" i="3"/>
  <c r="L22" i="3" s="1"/>
  <c r="F24" i="3"/>
  <c r="L24" i="3" s="1"/>
  <c r="F25" i="3"/>
  <c r="L25" i="3" s="1"/>
  <c r="F9" i="3"/>
  <c r="L9" i="3" s="1"/>
  <c r="K25" i="3" l="1"/>
  <c r="K9" i="3" l="1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F23" authorId="0" shapeId="0" xr:uid="{DE3FD31C-DC2C-495C-8852-8095CE55C821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这是02.06.06.037的价格</t>
        </r>
      </text>
    </comment>
    <comment ref="F26" authorId="0" shapeId="0" xr:uid="{79D70466-0202-4EFD-81BC-9BFD0149997A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查K3系统是此价</t>
        </r>
      </text>
    </comment>
  </commentList>
</comments>
</file>

<file path=xl/sharedStrings.xml><?xml version="1.0" encoding="utf-8"?>
<sst xmlns="http://schemas.openxmlformats.org/spreadsheetml/2006/main" count="236" uniqueCount="122">
  <si>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（L1117）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</si>
  <si>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</si>
  <si>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黄骅市正大纺织机械配件厂</t>
    </r>
    <phoneticPr fontId="7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</si>
  <si>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</si>
  <si>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</si>
  <si>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</si>
  <si>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</si>
  <si>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</si>
  <si>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</si>
  <si>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</si>
  <si>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</si>
  <si>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</si>
  <si>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2020年</t>
  </si>
  <si>
    <t>2021年</t>
  </si>
  <si>
    <t>件</t>
    <phoneticPr fontId="1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</si>
  <si>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</si>
  <si>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</si>
  <si>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</si>
  <si>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</si>
  <si>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</si>
  <si>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</si>
  <si>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件</t>
  </si>
  <si>
    <t>02.03.48.010</t>
  </si>
  <si>
    <t>豪泺热镦件（带齿）</t>
  </si>
  <si>
    <t>正大代买</t>
    <phoneticPr fontId="7" type="noConversion"/>
  </si>
  <si>
    <t>豪泺热镦件（不带齿）</t>
  </si>
  <si>
    <t>RSM0000309</t>
  </si>
  <si>
    <t>奥铃18热镦件</t>
  </si>
  <si>
    <t>02.03.48.013</t>
  </si>
  <si>
    <t>REM0003029</t>
  </si>
  <si>
    <t>金王子镜座</t>
  </si>
  <si>
    <t>02.03.48.035</t>
  </si>
  <si>
    <t>RSM0000289</t>
  </si>
  <si>
    <t>30.5的球头</t>
  </si>
  <si>
    <t>02.03.48.026</t>
  </si>
  <si>
    <t>REM0002964</t>
  </si>
  <si>
    <t>H3热镦件</t>
  </si>
  <si>
    <t>02.03.48.020</t>
  </si>
  <si>
    <t>RSM0000307</t>
  </si>
  <si>
    <t>25的球头</t>
  </si>
  <si>
    <t>02.03.48.011</t>
  </si>
  <si>
    <t>REM0003020</t>
  </si>
  <si>
    <t>豪泺经济型镜座（带齿）</t>
  </si>
  <si>
    <t>02.03.48.036</t>
  </si>
  <si>
    <t>REM0003021</t>
  </si>
  <si>
    <t>豪泺经济型镜座（不带齿）</t>
  </si>
  <si>
    <t>02.03.48.037</t>
  </si>
  <si>
    <t>RSM0000323</t>
  </si>
  <si>
    <t>40的球头</t>
  </si>
  <si>
    <t>02.03.48.032</t>
  </si>
  <si>
    <t>1780镜座左总成</t>
    <phoneticPr fontId="18" type="noConversion"/>
  </si>
  <si>
    <t>02.06.06.034</t>
  </si>
  <si>
    <t>1780镜座右总成</t>
    <phoneticPr fontId="18" type="noConversion"/>
  </si>
  <si>
    <r>
      <t>0</t>
    </r>
    <r>
      <rPr>
        <sz val="10"/>
        <color indexed="8"/>
        <rFont val="宋体"/>
        <family val="3"/>
        <charset val="134"/>
      </rPr>
      <t>2.06.06.038</t>
    </r>
    <phoneticPr fontId="18" type="noConversion"/>
  </si>
  <si>
    <t>1580镜座总成</t>
  </si>
  <si>
    <t>02.06.06.035</t>
  </si>
  <si>
    <t>奥驰A镜座总成</t>
    <phoneticPr fontId="7" type="noConversion"/>
  </si>
  <si>
    <t>奥驰V镜座左总成</t>
    <phoneticPr fontId="18" type="noConversion"/>
  </si>
  <si>
    <t>奥驰V镜座右总成</t>
    <phoneticPr fontId="18" type="noConversion"/>
  </si>
  <si>
    <r>
      <t>02.06.06.0</t>
    </r>
    <r>
      <rPr>
        <sz val="10"/>
        <color indexed="8"/>
        <rFont val="宋体"/>
        <family val="3"/>
        <charset val="134"/>
      </rPr>
      <t>39</t>
    </r>
    <phoneticPr fontId="18" type="noConversion"/>
  </si>
  <si>
    <t>2022年</t>
    <phoneticPr fontId="4" type="noConversion"/>
  </si>
  <si>
    <t>02.01.05.314</t>
  </si>
  <si>
    <t>1029镜头卡子</t>
  </si>
  <si>
    <t>02.06.06.036A</t>
    <phoneticPr fontId="7" type="noConversion"/>
  </si>
  <si>
    <t>02.03.48.033</t>
    <phoneticPr fontId="4" type="noConversion"/>
  </si>
  <si>
    <t>REM0003098</t>
  </si>
  <si>
    <t>02.03.48.034</t>
    <phoneticPr fontId="4" type="noConversion"/>
  </si>
  <si>
    <t>REM0003095</t>
  </si>
  <si>
    <t>REM0003156</t>
  </si>
  <si>
    <t>REM0003155</t>
  </si>
  <si>
    <t>REM0003006</t>
  </si>
  <si>
    <t>REM0003175</t>
  </si>
  <si>
    <t>REM0003159</t>
  </si>
  <si>
    <t>REM0003165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</si>
  <si>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</si>
  <si>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>RSM0000303</t>
    <phoneticPr fontId="4" type="noConversion"/>
  </si>
  <si>
    <t>奥铃17热镦件</t>
    <phoneticPr fontId="4" type="noConversion"/>
  </si>
  <si>
    <t>02.06.06.037</t>
    <phoneticPr fontId="4" type="noConversion"/>
  </si>
  <si>
    <r>
      <t xml:space="preserve">                                             协议编号：HBZYXY-202</t>
    </r>
    <r>
      <rPr>
        <b/>
        <sz val="11"/>
        <rFont val="微软雅黑"/>
        <family val="3"/>
        <charset val="134"/>
      </rPr>
      <t>3</t>
    </r>
    <r>
      <rPr>
        <b/>
        <sz val="11"/>
        <rFont val="楷体_GB2312"/>
        <family val="3"/>
        <charset val="134"/>
      </rPr>
      <t>-0</t>
    </r>
    <r>
      <rPr>
        <b/>
        <sz val="11"/>
        <rFont val="微软雅黑"/>
        <family val="3"/>
        <charset val="134"/>
      </rPr>
      <t>27</t>
    </r>
    <r>
      <rPr>
        <b/>
        <sz val="11"/>
        <rFont val="楷体_GB2312"/>
        <family val="3"/>
        <charset val="134"/>
      </rPr>
      <t>-01</t>
    </r>
    <phoneticPr fontId="7" type="noConversion"/>
  </si>
  <si>
    <t>2023年</t>
  </si>
  <si>
    <t>未税模检具摊销费</t>
    <phoneticPr fontId="7" type="noConversion"/>
  </si>
  <si>
    <t>未税产品价格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</si>
  <si>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</si>
  <si>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</si>
  <si>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</si>
  <si>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2023年</t>
    <phoneticPr fontId="4" type="noConversion"/>
  </si>
  <si>
    <t>2023年</t>
    <phoneticPr fontId="7" type="noConversion"/>
  </si>
  <si>
    <r>
      <t>三、价格执行期从</t>
    </r>
    <r>
      <rPr>
        <sz val="12"/>
        <rFont val="Microsoft YaHei UI"/>
        <family val="3"/>
        <charset val="134"/>
      </rPr>
      <t xml:space="preserve"> </t>
    </r>
    <r>
      <rPr>
        <u/>
        <sz val="12"/>
        <rFont val="Microsoft YaHei UI"/>
        <family val="2"/>
        <charset val="134"/>
      </rPr>
      <t>2023</t>
    </r>
    <r>
      <rPr>
        <sz val="12"/>
        <rFont val="Microsoft YaHei UI"/>
        <family val="3"/>
        <charset val="134"/>
      </rPr>
      <t xml:space="preserve"> 年</t>
    </r>
    <r>
      <rPr>
        <u/>
        <sz val="12"/>
        <rFont val="Microsoft YaHei UI"/>
        <family val="2"/>
        <charset val="134"/>
      </rPr>
      <t xml:space="preserve"> 1 </t>
    </r>
    <r>
      <rPr>
        <sz val="12"/>
        <rFont val="Microsoft YaHei UI"/>
        <family val="3"/>
        <charset val="134"/>
      </rPr>
      <t xml:space="preserve">月 </t>
    </r>
    <r>
      <rPr>
        <u/>
        <sz val="12"/>
        <rFont val="Microsoft YaHei UI"/>
        <family val="2"/>
        <charset val="134"/>
      </rPr>
      <t>1</t>
    </r>
    <r>
      <rPr>
        <sz val="12"/>
        <rFont val="Microsoft YaHei UI"/>
        <family val="3"/>
        <charset val="134"/>
      </rPr>
      <t xml:space="preserve"> 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 xml:space="preserve">3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</si>
  <si>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t>件</t>
    <phoneticPr fontId="4" type="noConversion"/>
  </si>
  <si>
    <t>——</t>
    <phoneticPr fontId="4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</si>
  <si>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Microsoft YaHei UI"/>
        <family val="3"/>
        <charset val="134"/>
      </rPr>
      <t xml:space="preserve">                 </t>
    </r>
    <r>
      <rPr>
        <b/>
        <sz val="9"/>
        <rFont val="楷体_GB2312"/>
        <family val="3"/>
        <charset val="134"/>
      </rPr>
      <t>）</t>
    </r>
    <phoneticPr fontId="4" type="noConversion"/>
  </si>
  <si>
    <r>
      <t xml:space="preserve">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</t>
    </r>
    <r>
      <rPr>
        <b/>
        <sz val="11"/>
        <rFont val="楷体_GB2312"/>
        <family val="3"/>
        <charset val="134"/>
      </rPr>
      <t xml:space="preserve">   协议编号：HBZYXY-202</t>
    </r>
    <r>
      <rPr>
        <b/>
        <sz val="11"/>
        <rFont val="宋体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宋体"/>
        <family val="3"/>
        <charset val="134"/>
      </rPr>
      <t>WU030</t>
    </r>
    <r>
      <rPr>
        <b/>
        <sz val="11"/>
        <rFont val="楷体_GB2312"/>
        <family val="3"/>
        <charset val="134"/>
      </rPr>
      <t>-0</t>
    </r>
    <r>
      <rPr>
        <b/>
        <sz val="11"/>
        <rFont val="宋体"/>
        <family val="3"/>
        <charset val="134"/>
      </rPr>
      <t>1</t>
    </r>
    <phoneticPr fontId="7" type="noConversion"/>
  </si>
  <si>
    <r>
      <t>乙方：</t>
    </r>
    <r>
      <rPr>
        <sz val="12"/>
        <rFont val="Microsoft YaHei UI"/>
        <family val="3"/>
        <charset val="134"/>
      </rPr>
      <t>湖北伟士通汽车零件有限公司</t>
    </r>
    <phoneticPr fontId="7" type="noConversion"/>
  </si>
  <si>
    <t>SHT0010183</t>
  </si>
  <si>
    <t>连接板</t>
  </si>
  <si>
    <t>SHT0013064</t>
  </si>
  <si>
    <t>右连接板</t>
  </si>
  <si>
    <t>SHT0002790</t>
  </si>
  <si>
    <t>副边调角器固定饭金件</t>
  </si>
  <si>
    <t>SHT0002791</t>
  </si>
  <si>
    <t>主边调角器固定饭金件</t>
  </si>
  <si>
    <t>SHT0010184</t>
  </si>
  <si>
    <t>右罩壳安装片</t>
  </si>
  <si>
    <t>SHT0010185</t>
  </si>
  <si>
    <t>左覃壳安装片</t>
  </si>
  <si>
    <t>安全带卷收器固定板焊接总成</t>
    <phoneticPr fontId="4" type="noConversion"/>
  </si>
  <si>
    <t>安全带7/16焊接螺母</t>
    <phoneticPr fontId="4" type="noConversion"/>
  </si>
  <si>
    <t>围框</t>
    <phoneticPr fontId="4" type="noConversion"/>
  </si>
  <si>
    <t>坐垫骨架右侧板焊接总成</t>
    <phoneticPr fontId="4" type="noConversion"/>
  </si>
  <si>
    <t>后连接管</t>
    <phoneticPr fontId="4" type="noConversion"/>
  </si>
  <si>
    <t>坐垫骨架左侧板焊接总成</t>
    <phoneticPr fontId="4" type="noConversion"/>
  </si>
  <si>
    <t>SHT0010179</t>
    <phoneticPr fontId="4" type="noConversion"/>
  </si>
  <si>
    <t>SHT0010577</t>
    <phoneticPr fontId="4" type="noConversion"/>
  </si>
  <si>
    <t>SHT0013270</t>
    <phoneticPr fontId="4" type="noConversion"/>
  </si>
  <si>
    <t>SHT0010579</t>
    <phoneticPr fontId="4" type="noConversion"/>
  </si>
  <si>
    <t>H5-6805318</t>
  </si>
  <si>
    <t>H4B-6805326</t>
  </si>
  <si>
    <t>卷轴器支架</t>
    <phoneticPr fontId="4" type="noConversion"/>
  </si>
  <si>
    <t>H4B-6805322</t>
  </si>
  <si>
    <t>SHT0001023</t>
  </si>
  <si>
    <t>BFA0000400</t>
  </si>
  <si>
    <t xml:space="preserve"> SHT0001968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</si>
</sst>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 "/>
  </numFmts>
  <fonts count="3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sz val="10"/>
      <color indexed="8"/>
      <name val="宋体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b/>
      <sz val="11"/>
      <name val="微软雅黑"/>
      <family val="3"/>
      <charset val="134"/>
    </font>
    <font>
      <b/>
      <sz val="11"/>
      <name val="宋体"/>
      <family val="3"/>
      <charset val="134"/>
    </font>
    <font>
      <sz val="10"/>
      <name val="楷体_GB2312"/>
      <family val="3"/>
      <charset val="134"/>
    </font>
    <font>
      <sz val="9"/>
      <name val="Arial"/>
      <family val="2"/>
    </font>
    <font>
      <sz val="12"/>
      <name val="Microsoft YaHei UI"/>
      <family val="3"/>
      <charset val="134"/>
    </font>
    <font>
      <u/>
      <sz val="12"/>
      <name val="Microsoft YaHei UI"/>
      <family val="2"/>
      <charset val="134"/>
    </font>
    <font>
      <b/>
      <sz val="9"/>
      <name val="Microsoft YaHei UI"/>
      <family val="3"/>
      <charset val="134"/>
    </font>
    <font>
      <sz val="10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33" fillId="0" borderId="8" applyNumberFormat="0" applyFill="0" applyBorder="0" applyAlignment="0" applyProtection="0">
      <alignment vertical="center"/>
    </xf>
    <xf numFmtId="0" fontId="14" fillId="0" borderId="0"/>
  </cellStyleXfs>
  <cellXfs count="91">
    <xf numFmtId="0" fontId="0" fillId="0" borderId="0" xfId="0"/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5" fillId="0" borderId="5" xfId="2" applyNumberFormat="1" applyFont="1" applyBorder="1" applyAlignment="1">
      <alignment horizontal="center" vertical="center" wrapText="1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49" fontId="10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22" fillId="0" borderId="0" xfId="1" applyFont="1">
      <alignment vertical="center"/>
    </xf>
    <xf numFmtId="49" fontId="10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3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24" fillId="2" borderId="0" xfId="1" applyNumberFormat="1" applyFont="1" applyFill="1" applyAlignment="1">
      <alignment horizontal="center" vertical="center"/>
    </xf>
    <xf numFmtId="0" fontId="16" fillId="2" borderId="7" xfId="1" applyFont="1" applyFill="1" applyBorder="1" applyAlignment="1">
      <alignment horizontal="center" vertical="center"/>
    </xf>
    <xf numFmtId="178" fontId="17" fillId="0" borderId="8" xfId="1" applyNumberFormat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176" fontId="16" fillId="0" borderId="8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9" fillId="0" borderId="9" xfId="1" applyFont="1" applyBorder="1" applyAlignment="1">
      <alignment horizontal="center" vertical="center" shrinkToFit="1"/>
    </xf>
    <xf numFmtId="0" fontId="25" fillId="0" borderId="8" xfId="1" applyFont="1" applyBorder="1" applyAlignment="1">
      <alignment horizontal="center" vertical="center" wrapText="1"/>
    </xf>
    <xf numFmtId="178" fontId="17" fillId="3" borderId="8" xfId="1" applyNumberFormat="1" applyFont="1" applyFill="1" applyBorder="1" applyAlignment="1">
      <alignment horizontal="center" vertical="center" wrapText="1"/>
    </xf>
    <xf numFmtId="0" fontId="17" fillId="3" borderId="8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176" fontId="16" fillId="3" borderId="8" xfId="1" applyNumberFormat="1" applyFont="1" applyFill="1" applyBorder="1" applyAlignment="1">
      <alignment horizontal="center" vertical="center" wrapText="1"/>
    </xf>
    <xf numFmtId="0" fontId="19" fillId="3" borderId="9" xfId="1" applyFont="1" applyFill="1" applyBorder="1" applyAlignment="1">
      <alignment horizontal="center" vertical="center" shrinkToFit="1"/>
    </xf>
    <xf numFmtId="0" fontId="1" fillId="3" borderId="0" xfId="1" applyFill="1">
      <alignment vertical="center"/>
    </xf>
    <xf numFmtId="0" fontId="5" fillId="3" borderId="0" xfId="1" applyFont="1" applyFill="1" applyAlignment="1">
      <alignment horizontal="center" vertical="center"/>
    </xf>
    <xf numFmtId="178" fontId="17" fillId="4" borderId="8" xfId="1" applyNumberFormat="1" applyFont="1" applyFill="1" applyBorder="1" applyAlignment="1">
      <alignment horizontal="center" vertical="center" wrapText="1"/>
    </xf>
    <xf numFmtId="0" fontId="16" fillId="4" borderId="8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176" fontId="16" fillId="4" borderId="8" xfId="1" applyNumberFormat="1" applyFont="1" applyFill="1" applyBorder="1" applyAlignment="1">
      <alignment horizontal="center" vertical="center" wrapText="1"/>
    </xf>
    <xf numFmtId="0" fontId="19" fillId="4" borderId="9" xfId="1" applyFont="1" applyFill="1" applyBorder="1" applyAlignment="1">
      <alignment horizontal="center" vertical="center" shrinkToFit="1"/>
    </xf>
    <xf numFmtId="0" fontId="1" fillId="4" borderId="0" xfId="1" applyFill="1">
      <alignment vertical="center"/>
    </xf>
    <xf numFmtId="0" fontId="5" fillId="4" borderId="0" xfId="1" applyFont="1" applyFill="1" applyAlignment="1">
      <alignment horizontal="center" vertical="center"/>
    </xf>
    <xf numFmtId="176" fontId="15" fillId="0" borderId="11" xfId="2" applyNumberFormat="1" applyFont="1" applyBorder="1" applyAlignment="1">
      <alignment horizontal="center" vertical="center" wrapText="1"/>
    </xf>
    <xf numFmtId="9" fontId="1" fillId="3" borderId="0" xfId="3" applyFont="1" applyFill="1">
      <alignment vertical="center"/>
    </xf>
    <xf numFmtId="0" fontId="25" fillId="5" borderId="8" xfId="1" applyFont="1" applyFill="1" applyBorder="1" applyAlignment="1">
      <alignment horizontal="center" vertical="center" wrapText="1"/>
    </xf>
    <xf numFmtId="176" fontId="16" fillId="0" borderId="13" xfId="1" applyNumberFormat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/>
    </xf>
    <xf numFmtId="0" fontId="16" fillId="2" borderId="8" xfId="1" applyFont="1" applyFill="1" applyBorder="1" applyAlignment="1">
      <alignment horizontal="center" vertical="center" wrapText="1"/>
    </xf>
    <xf numFmtId="0" fontId="25" fillId="2" borderId="8" xfId="1" applyFont="1" applyFill="1" applyBorder="1" applyAlignment="1">
      <alignment horizontal="center" vertical="center" wrapText="1"/>
    </xf>
    <xf numFmtId="176" fontId="15" fillId="0" borderId="8" xfId="2" applyNumberFormat="1" applyFont="1" applyBorder="1" applyAlignment="1">
      <alignment horizontal="center" vertical="center" wrapText="1"/>
    </xf>
    <xf numFmtId="176" fontId="15" fillId="6" borderId="8" xfId="2" applyNumberFormat="1" applyFont="1" applyFill="1" applyBorder="1" applyAlignment="1">
      <alignment horizontal="center" vertical="center" wrapText="1"/>
    </xf>
    <xf numFmtId="177" fontId="25" fillId="6" borderId="8" xfId="4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/>
    </xf>
    <xf numFmtId="0" fontId="25" fillId="0" borderId="8" xfId="4" applyFont="1" applyBorder="1" applyAlignment="1">
      <alignment horizontal="center" vertical="center" wrapText="1"/>
    </xf>
    <xf numFmtId="176" fontId="16" fillId="2" borderId="8" xfId="1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25" fillId="0" borderId="8" xfId="5" applyNumberFormat="1" applyFont="1" applyFill="1" applyBorder="1" applyAlignment="1" applyProtection="1">
      <alignment horizontal="left" vertical="center" wrapText="1"/>
      <protection locked="0"/>
    </xf>
    <xf numFmtId="0" fontId="25" fillId="2" borderId="8" xfId="5" applyNumberFormat="1" applyFont="1" applyFill="1" applyBorder="1" applyAlignment="1" applyProtection="1">
      <alignment horizontal="left" vertical="center" wrapText="1"/>
      <protection locked="0"/>
    </xf>
    <xf numFmtId="0" fontId="37" fillId="2" borderId="0" xfId="1" applyFont="1" applyFill="1" applyAlignment="1">
      <alignment horizontal="left" vertical="center" wrapText="1"/>
    </xf>
    <xf numFmtId="0" fontId="25" fillId="5" borderId="8" xfId="4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176" fontId="15" fillId="0" borderId="10" xfId="2" applyNumberFormat="1" applyFont="1" applyBorder="1" applyAlignment="1">
      <alignment horizontal="center" vertical="center" wrapText="1"/>
    </xf>
    <xf numFmtId="176" fontId="15" fillId="0" borderId="11" xfId="2" applyNumberFormat="1" applyFont="1" applyBorder="1" applyAlignment="1">
      <alignment horizontal="center" vertical="center" wrapText="1"/>
    </xf>
    <xf numFmtId="176" fontId="15" fillId="0" borderId="12" xfId="2" applyNumberFormat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49" fontId="25" fillId="2" borderId="8" xfId="1" applyNumberFormat="1" applyFont="1" applyFill="1" applyBorder="1" applyAlignment="1">
      <alignment horizontal="center" vertical="center" wrapText="1"/>
    </xf>
    <xf numFmtId="0" fontId="25" fillId="2" borderId="8" xfId="1" applyFont="1" applyFill="1" applyBorder="1" applyAlignment="1">
      <alignment horizontal="center" vertical="center" wrapText="1"/>
    </xf>
    <xf numFmtId="0" fontId="32" fillId="6" borderId="8" xfId="4" applyFont="1" applyFill="1" applyBorder="1" applyAlignment="1">
      <alignment horizontal="center" vertical="center" wrapText="1"/>
    </xf>
    <xf numFmtId="177" fontId="25" fillId="2" borderId="8" xfId="1" applyNumberFormat="1" applyFont="1" applyFill="1" applyBorder="1" applyAlignment="1">
      <alignment horizontal="center" vertical="center" shrinkToFit="1"/>
    </xf>
    <xf numFmtId="176" fontId="15" fillId="0" borderId="14" xfId="2" applyNumberFormat="1" applyFont="1" applyBorder="1" applyAlignment="1">
      <alignment horizontal="center" vertical="center" wrapText="1"/>
    </xf>
    <xf numFmtId="176" fontId="15" fillId="0" borderId="15" xfId="2" applyNumberFormat="1" applyFont="1" applyBorder="1" applyAlignment="1">
      <alignment horizontal="center" vertical="center" wrapText="1"/>
    </xf>
  </cellXfs>
  <cellStyles count="7">
    <cellStyle name="BOM_Level_Below3 3" xfId="5" xr:uid="{54014AED-D696-483F-9D39-FBFAF07AB426}"/>
    <cellStyle name="百分比" xfId="3" builtinId="5"/>
    <cellStyle name="常规" xfId="0" builtinId="0"/>
    <cellStyle name="常规 2" xfId="1" xr:uid="{7D1F31C7-10E1-4BDA-B7ED-C2D734ED80B1}"/>
    <cellStyle name="常规 2 2 6" xfId="2" xr:uid="{2367CD1E-EBEC-4292-8EE7-67C37B393B47}"/>
    <cellStyle name="常规 3" xfId="4" xr:uid="{5F5F7244-A051-4B2B-A4FA-F067CB8AA5BE}"/>
    <cellStyle name="样式 1" xfId="6" xr:uid="{59CE6EC6-703E-4C07-AA57-943D02AFC9CC}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1&#24180;&#20215;&#26684;&#21327;&#35758;\&#21378;&#23478;&#20998;&#24320;&#21327;&#35758;\&#27491;&#22823;-&#26356;&#26032;.xlsx" TargetMode="External"/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/2021&#24180;&#20215;&#26684;&#21327;&#35758;/&#21378;&#23478;&#20998;&#24320;&#21327;&#35758;/&#27491;&#22823;-&#26356;&#2603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esktop\&#27491;&#22823;&#25552;&#20379;&#35777;&#25454;-&#20195;&#37319;\&#27491;&#22823;&#32442;&#32455;&#26426;&#26800;&#37197;&#20214;&#21378;&#20195;&#37319;&#36141;&#38646;&#37096;&#20214;&#35843;&#20215;&#209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正大GY1"/>
      <sheetName val="正大GY"/>
      <sheetName val="正大2ZY"/>
      <sheetName val="正大3GY"/>
      <sheetName val="正大3 (2)GY"/>
      <sheetName val="正大3 (3)HSJ"/>
      <sheetName val="正大2"/>
      <sheetName val="正大GY3 (2)"/>
      <sheetName val="正大GY4 (未定价)"/>
      <sheetName val="正大假"/>
      <sheetName val="21年汇总"/>
      <sheetName val="Sheet1"/>
      <sheetName val="Sheet2"/>
      <sheetName val="Sheet3"/>
    </sheetNames>
    <sheetDataSet>
      <sheetData sheetId="0">
        <row r="104">
          <cell r="D104" t="str">
            <v>02.06.02.172</v>
          </cell>
          <cell r="E104" t="str">
            <v>件</v>
          </cell>
          <cell r="F104">
            <v>1.3130000000000002</v>
          </cell>
        </row>
        <row r="105">
          <cell r="D105" t="str">
            <v>02.06.02.211</v>
          </cell>
          <cell r="E105" t="str">
            <v>件</v>
          </cell>
          <cell r="F105">
            <v>1.5150000000000001</v>
          </cell>
        </row>
        <row r="106">
          <cell r="D106" t="str">
            <v>02.06.02.212</v>
          </cell>
          <cell r="E106" t="str">
            <v>件</v>
          </cell>
          <cell r="F106">
            <v>1.8180000000000001</v>
          </cell>
        </row>
        <row r="107">
          <cell r="D107" t="str">
            <v>02.06.02.213</v>
          </cell>
          <cell r="E107" t="str">
            <v>件</v>
          </cell>
          <cell r="F107">
            <v>1.7169999999999999</v>
          </cell>
        </row>
        <row r="108">
          <cell r="D108" t="str">
            <v>02.03.48.033</v>
          </cell>
          <cell r="E108" t="str">
            <v>件</v>
          </cell>
          <cell r="F108">
            <v>2.0659999999999998</v>
          </cell>
        </row>
        <row r="109">
          <cell r="D109" t="str">
            <v>02.03.48.034</v>
          </cell>
          <cell r="E109" t="str">
            <v>件</v>
          </cell>
          <cell r="F109">
            <v>1.9983</v>
          </cell>
        </row>
        <row r="110">
          <cell r="D110" t="str">
            <v>02.03.48.010</v>
          </cell>
          <cell r="E110" t="str">
            <v>件</v>
          </cell>
          <cell r="F110">
            <v>2.258</v>
          </cell>
        </row>
        <row r="111">
          <cell r="D111" t="str">
            <v>02.03.48.013</v>
          </cell>
          <cell r="E111" t="str">
            <v>件</v>
          </cell>
          <cell r="F111">
            <v>2.258</v>
          </cell>
        </row>
        <row r="112">
          <cell r="D112" t="str">
            <v>02.03.48.035</v>
          </cell>
          <cell r="E112" t="str">
            <v>件</v>
          </cell>
          <cell r="F112">
            <v>1.9192</v>
          </cell>
        </row>
        <row r="113">
          <cell r="D113" t="str">
            <v>02.03.48.026</v>
          </cell>
          <cell r="E113" t="str">
            <v>件</v>
          </cell>
          <cell r="F113">
            <v>0.2258</v>
          </cell>
        </row>
        <row r="114">
          <cell r="D114" t="str">
            <v>02.03.48.020</v>
          </cell>
          <cell r="E114" t="str">
            <v>件</v>
          </cell>
          <cell r="F114">
            <v>2.0320999999999998</v>
          </cell>
        </row>
        <row r="115">
          <cell r="D115" t="str">
            <v>02.03.48.011</v>
          </cell>
          <cell r="E115" t="str">
            <v>件</v>
          </cell>
          <cell r="F115">
            <v>0.18060000000000001</v>
          </cell>
        </row>
        <row r="116">
          <cell r="D116" t="str">
            <v>02.03.48.036</v>
          </cell>
          <cell r="E116" t="str">
            <v>件</v>
          </cell>
          <cell r="F116">
            <v>1.3547</v>
          </cell>
        </row>
        <row r="117">
          <cell r="D117" t="str">
            <v>02.03.48.037</v>
          </cell>
          <cell r="E117" t="str">
            <v>件</v>
          </cell>
          <cell r="F117">
            <v>1.3547</v>
          </cell>
        </row>
        <row r="118">
          <cell r="D118" t="str">
            <v>02.03.48.042</v>
          </cell>
          <cell r="E118" t="str">
            <v>件</v>
          </cell>
          <cell r="F118">
            <v>1.3547</v>
          </cell>
        </row>
        <row r="119">
          <cell r="D119" t="str">
            <v>02.03.48.043</v>
          </cell>
          <cell r="E119" t="str">
            <v>件</v>
          </cell>
          <cell r="F119">
            <v>1.3547</v>
          </cell>
        </row>
        <row r="120">
          <cell r="D120" t="str">
            <v>02.03.48.045</v>
          </cell>
          <cell r="E120" t="str">
            <v>件</v>
          </cell>
          <cell r="F120">
            <v>1.3547</v>
          </cell>
        </row>
        <row r="121">
          <cell r="D121" t="str">
            <v>02.03.48.032</v>
          </cell>
          <cell r="E121" t="str">
            <v>件</v>
          </cell>
          <cell r="F121">
            <v>0.39510000000000001</v>
          </cell>
        </row>
        <row r="122">
          <cell r="D122" t="str">
            <v>02.06.06.034</v>
          </cell>
          <cell r="E122" t="str">
            <v>件</v>
          </cell>
          <cell r="F122">
            <v>1.9192</v>
          </cell>
        </row>
        <row r="123">
          <cell r="D123" t="str">
            <v>02.06.06.038</v>
          </cell>
          <cell r="E123" t="str">
            <v>件</v>
          </cell>
          <cell r="F123">
            <v>1.9192</v>
          </cell>
        </row>
        <row r="124">
          <cell r="D124" t="str">
            <v>02.06.06.035</v>
          </cell>
          <cell r="E124" t="str">
            <v>件</v>
          </cell>
          <cell r="F124">
            <v>1.8063</v>
          </cell>
        </row>
        <row r="125">
          <cell r="D125" t="str">
            <v>02.06.06.036</v>
          </cell>
          <cell r="E125" t="str">
            <v>件</v>
          </cell>
          <cell r="F125">
            <v>2.258</v>
          </cell>
        </row>
        <row r="126">
          <cell r="D126" t="str">
            <v>02.06.06.037</v>
          </cell>
          <cell r="E126" t="str">
            <v>件</v>
          </cell>
          <cell r="F126">
            <v>1.6934</v>
          </cell>
        </row>
        <row r="127">
          <cell r="D127" t="str">
            <v>02.06.06.039</v>
          </cell>
          <cell r="E127" t="str">
            <v>件</v>
          </cell>
          <cell r="F127">
            <v>1.6934</v>
          </cell>
        </row>
        <row r="128">
          <cell r="D128" t="str">
            <v>02.01.02.340</v>
          </cell>
          <cell r="E128" t="str">
            <v>件</v>
          </cell>
          <cell r="F128">
            <v>1.7169999999999999</v>
          </cell>
        </row>
        <row r="129">
          <cell r="D129" t="str">
            <v>02.01.02.339</v>
          </cell>
          <cell r="E129" t="str">
            <v>件</v>
          </cell>
          <cell r="F129">
            <v>1.7169999999999999</v>
          </cell>
        </row>
        <row r="130">
          <cell r="D130" t="str">
            <v>02.01.02.336</v>
          </cell>
          <cell r="E130" t="str">
            <v>件</v>
          </cell>
          <cell r="F130">
            <v>1.8180000000000001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 t="str">
            <v>02.03.48.010</v>
          </cell>
          <cell r="C3" t="str">
            <v>奥铃17热镦件</v>
          </cell>
          <cell r="D3">
            <v>2.2400000000000002</v>
          </cell>
          <cell r="E3">
            <v>2.5</v>
          </cell>
          <cell r="F3">
            <v>2.875</v>
          </cell>
        </row>
        <row r="4">
          <cell r="B4" t="str">
            <v>02.03.48.013</v>
          </cell>
          <cell r="C4" t="str">
            <v>奥铃18热镦件</v>
          </cell>
          <cell r="D4">
            <v>2.2400000000000002</v>
          </cell>
          <cell r="E4">
            <v>2.5</v>
          </cell>
          <cell r="F4">
            <v>2.875</v>
          </cell>
        </row>
        <row r="5">
          <cell r="B5" t="str">
            <v>02.03.48.036</v>
          </cell>
          <cell r="C5" t="str">
            <v>豪泺经济型镜座（带齿）</v>
          </cell>
          <cell r="D5">
            <v>1.3440000000000001</v>
          </cell>
          <cell r="E5">
            <v>1.4</v>
          </cell>
          <cell r="F5">
            <v>1.61</v>
          </cell>
        </row>
        <row r="6">
          <cell r="B6" t="str">
            <v>02.03.48.037</v>
          </cell>
          <cell r="C6" t="str">
            <v>豪泺经济型镜座（不带齿）</v>
          </cell>
          <cell r="D6">
            <v>1.3440000000000001</v>
          </cell>
          <cell r="E6">
            <v>1.4</v>
          </cell>
          <cell r="F6">
            <v>1.61</v>
          </cell>
        </row>
        <row r="7">
          <cell r="B7" t="str">
            <v>02.03.48.033</v>
          </cell>
          <cell r="C7" t="str">
            <v>豪泺镜座（带齿）</v>
          </cell>
          <cell r="D7">
            <v>2.0495999999999999</v>
          </cell>
          <cell r="E7">
            <v>2.2000000000000002</v>
          </cell>
          <cell r="F7">
            <v>2.5299999999999998</v>
          </cell>
        </row>
        <row r="8">
          <cell r="B8" t="str">
            <v>02.03.48.034</v>
          </cell>
          <cell r="C8" t="str">
            <v>豪泺镜座（不带齿）</v>
          </cell>
          <cell r="D8">
            <v>1.9823999999999999</v>
          </cell>
          <cell r="E8">
            <v>2.2000000000000002</v>
          </cell>
          <cell r="F8">
            <v>2.5299999999999998</v>
          </cell>
        </row>
        <row r="9">
          <cell r="B9" t="str">
            <v>02.03.48.035</v>
          </cell>
          <cell r="C9" t="str">
            <v>金王子镜座</v>
          </cell>
          <cell r="D9">
            <v>1.9039999999999999</v>
          </cell>
          <cell r="E9">
            <v>2.6</v>
          </cell>
          <cell r="F9">
            <v>3</v>
          </cell>
        </row>
        <row r="10">
          <cell r="B10" t="str">
            <v>02.03.48.011</v>
          </cell>
          <cell r="C10" t="str">
            <v>25的球头</v>
          </cell>
          <cell r="D10">
            <v>0.1792</v>
          </cell>
          <cell r="E10">
            <v>0.23</v>
          </cell>
          <cell r="F10">
            <v>0.26450000000000001</v>
          </cell>
        </row>
        <row r="11">
          <cell r="B11" t="str">
            <v>02.03.48.026</v>
          </cell>
          <cell r="C11" t="str">
            <v>30.5的球头</v>
          </cell>
          <cell r="D11">
            <v>0.224</v>
          </cell>
          <cell r="E11">
            <v>0.28000000000000003</v>
          </cell>
          <cell r="F11">
            <v>0.32200000000000001</v>
          </cell>
        </row>
        <row r="12">
          <cell r="B12" t="str">
            <v>02.03.48.032</v>
          </cell>
          <cell r="C12" t="str">
            <v>40的球头</v>
          </cell>
          <cell r="D12">
            <v>0.39200000000000002</v>
          </cell>
          <cell r="E12">
            <v>0.45</v>
          </cell>
          <cell r="F12">
            <v>0.51749999999999996</v>
          </cell>
        </row>
        <row r="13">
          <cell r="B13" t="str">
            <v>02.03.48.020</v>
          </cell>
          <cell r="C13" t="str">
            <v>热镦件</v>
          </cell>
          <cell r="D13">
            <v>2.016</v>
          </cell>
          <cell r="E13">
            <v>2.2999999999999998</v>
          </cell>
          <cell r="F13">
            <v>2.645</v>
          </cell>
        </row>
        <row r="14">
          <cell r="B14" t="str">
            <v>02.06.06.034</v>
          </cell>
          <cell r="C14" t="str">
            <v>1780镜座总成左</v>
          </cell>
          <cell r="D14">
            <v>1.9039999999999999</v>
          </cell>
          <cell r="E14">
            <v>2.2000000000000002</v>
          </cell>
          <cell r="F14">
            <v>2.5299999999999998</v>
          </cell>
        </row>
        <row r="15">
          <cell r="B15" t="str">
            <v>02.06.06.038</v>
          </cell>
          <cell r="C15" t="str">
            <v>1780镜座总成右</v>
          </cell>
          <cell r="D15">
            <v>1.9039999999999999</v>
          </cell>
          <cell r="E15">
            <v>2.2000000000000002</v>
          </cell>
          <cell r="F15">
            <v>2.5299999999999998</v>
          </cell>
        </row>
        <row r="16">
          <cell r="B16" t="str">
            <v>02.06.06.037</v>
          </cell>
          <cell r="C16" t="str">
            <v>奥驰v镜座左总成</v>
          </cell>
          <cell r="D16">
            <v>1.68</v>
          </cell>
          <cell r="E16">
            <v>1.9</v>
          </cell>
          <cell r="F16">
            <v>2.1850000000000001</v>
          </cell>
        </row>
        <row r="17">
          <cell r="B17" t="str">
            <v>02.06.06.039</v>
          </cell>
          <cell r="C17" t="str">
            <v>奥驰v镜座右总成</v>
          </cell>
          <cell r="D17">
            <v>1.68</v>
          </cell>
          <cell r="E17">
            <v>1.9</v>
          </cell>
          <cell r="F17">
            <v>2.1850000000000001</v>
          </cell>
        </row>
        <row r="18">
          <cell r="B18" t="str">
            <v>02.06.06.035</v>
          </cell>
          <cell r="C18" t="str">
            <v>1580镜座总成</v>
          </cell>
          <cell r="D18">
            <v>1.792</v>
          </cell>
          <cell r="E18">
            <v>2</v>
          </cell>
          <cell r="F18">
            <v>2.2999999999999998</v>
          </cell>
        </row>
        <row r="19">
          <cell r="B19" t="str">
            <v>02.06.06.036A</v>
          </cell>
          <cell r="C19" t="str">
            <v>奥驰A镜座总成（新）</v>
          </cell>
          <cell r="D19">
            <v>2.5293000000000001</v>
          </cell>
          <cell r="E19">
            <v>2.7</v>
          </cell>
          <cell r="F19">
            <v>3.105</v>
          </cell>
        </row>
        <row r="20">
          <cell r="B20" t="str">
            <v>02.01.05.314</v>
          </cell>
          <cell r="C20" t="str">
            <v>1029镜头卡子</v>
          </cell>
          <cell r="D20">
            <v>0.4</v>
          </cell>
          <cell r="E20">
            <v>0.55000000000000004</v>
          </cell>
          <cell r="F20">
            <v>0.63249999999999995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F850-A3BB-4892-B8B2-882861EB0092}">
  <dimension ref="A1:IS62"/>
  <sheetViews>
    <sheetView view="pageBreakPreview" topLeftCell="A4" zoomScaleSheetLayoutView="100" workbookViewId="0">
      <selection activeCell="I9" sqref="I9:I26"/>
    </sheetView>
  </sheetViews>
  <sheetFormatPr defaultRowHeight="15.6"/>
  <cols>
    <col min="1" max="1" width="6.44140625" style="2" customWidth="1"/>
    <col min="2" max="2" width="14.21875" style="21" customWidth="1"/>
    <col min="3" max="3" width="24.21875" style="2" customWidth="1"/>
    <col min="4" max="4" width="13.77734375" style="17" customWidth="1"/>
    <col min="5" max="5" width="5.6640625" style="18" customWidth="1"/>
    <col min="6" max="9" width="9.33203125" style="19" customWidth="1"/>
    <col min="10" max="10" width="10.77734375" style="20" customWidth="1"/>
    <col min="11" max="11" width="11.109375" style="2" customWidth="1"/>
    <col min="12" max="12" width="12.5546875" style="2" customWidth="1"/>
    <col min="13" max="13" width="13.21875" style="2" customWidth="1"/>
    <col min="14" max="237" width="8.88671875" style="2"/>
    <col min="238" max="238" width="5" style="2" customWidth="1"/>
    <col min="239" max="239" width="15" style="2" customWidth="1"/>
    <col min="240" max="241" width="14.6640625" style="2" customWidth="1"/>
    <col min="242" max="242" width="6.21875" style="2" customWidth="1"/>
    <col min="243" max="245" width="10.109375" style="2" customWidth="1"/>
    <col min="246" max="246" width="10.44140625" style="2" customWidth="1"/>
    <col min="247" max="254" width="8.88671875" style="2"/>
    <col min="255" max="255" width="6.44140625" style="2" customWidth="1"/>
    <col min="256" max="256" width="12.2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13.109375" style="2" customWidth="1"/>
    <col min="263" max="493" width="8.88671875" style="2"/>
    <col min="494" max="494" width="5" style="2" customWidth="1"/>
    <col min="495" max="495" width="15" style="2" customWidth="1"/>
    <col min="496" max="497" width="14.6640625" style="2" customWidth="1"/>
    <col min="498" max="498" width="6.21875" style="2" customWidth="1"/>
    <col min="499" max="501" width="10.109375" style="2" customWidth="1"/>
    <col min="502" max="502" width="10.44140625" style="2" customWidth="1"/>
    <col min="503" max="510" width="8.88671875" style="2"/>
    <col min="511" max="511" width="6.44140625" style="2" customWidth="1"/>
    <col min="512" max="512" width="12.2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13.109375" style="2" customWidth="1"/>
    <col min="519" max="749" width="8.88671875" style="2"/>
    <col min="750" max="750" width="5" style="2" customWidth="1"/>
    <col min="751" max="751" width="15" style="2" customWidth="1"/>
    <col min="752" max="753" width="14.6640625" style="2" customWidth="1"/>
    <col min="754" max="754" width="6.21875" style="2" customWidth="1"/>
    <col min="755" max="757" width="10.109375" style="2" customWidth="1"/>
    <col min="758" max="758" width="10.44140625" style="2" customWidth="1"/>
    <col min="759" max="766" width="8.88671875" style="2"/>
    <col min="767" max="767" width="6.44140625" style="2" customWidth="1"/>
    <col min="768" max="768" width="12.2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13.109375" style="2" customWidth="1"/>
    <col min="775" max="1005" width="8.88671875" style="2"/>
    <col min="1006" max="1006" width="5" style="2" customWidth="1"/>
    <col min="1007" max="1007" width="15" style="2" customWidth="1"/>
    <col min="1008" max="1009" width="14.6640625" style="2" customWidth="1"/>
    <col min="1010" max="1010" width="6.21875" style="2" customWidth="1"/>
    <col min="1011" max="1013" width="10.109375" style="2" customWidth="1"/>
    <col min="1014" max="1014" width="10.44140625" style="2" customWidth="1"/>
    <col min="1015" max="1022" width="8.88671875" style="2"/>
    <col min="1023" max="1023" width="6.44140625" style="2" customWidth="1"/>
    <col min="1024" max="1024" width="12.2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13.109375" style="2" customWidth="1"/>
    <col min="1031" max="1261" width="8.88671875" style="2"/>
    <col min="1262" max="1262" width="5" style="2" customWidth="1"/>
    <col min="1263" max="1263" width="15" style="2" customWidth="1"/>
    <col min="1264" max="1265" width="14.6640625" style="2" customWidth="1"/>
    <col min="1266" max="1266" width="6.21875" style="2" customWidth="1"/>
    <col min="1267" max="1269" width="10.109375" style="2" customWidth="1"/>
    <col min="1270" max="1270" width="10.44140625" style="2" customWidth="1"/>
    <col min="1271" max="1278" width="8.88671875" style="2"/>
    <col min="1279" max="1279" width="6.44140625" style="2" customWidth="1"/>
    <col min="1280" max="1280" width="12.2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13.109375" style="2" customWidth="1"/>
    <col min="1287" max="1517" width="8.88671875" style="2"/>
    <col min="1518" max="1518" width="5" style="2" customWidth="1"/>
    <col min="1519" max="1519" width="15" style="2" customWidth="1"/>
    <col min="1520" max="1521" width="14.6640625" style="2" customWidth="1"/>
    <col min="1522" max="1522" width="6.21875" style="2" customWidth="1"/>
    <col min="1523" max="1525" width="10.109375" style="2" customWidth="1"/>
    <col min="1526" max="1526" width="10.44140625" style="2" customWidth="1"/>
    <col min="1527" max="1534" width="8.88671875" style="2"/>
    <col min="1535" max="1535" width="6.44140625" style="2" customWidth="1"/>
    <col min="1536" max="1536" width="12.2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13.109375" style="2" customWidth="1"/>
    <col min="1543" max="1773" width="8.88671875" style="2"/>
    <col min="1774" max="1774" width="5" style="2" customWidth="1"/>
    <col min="1775" max="1775" width="15" style="2" customWidth="1"/>
    <col min="1776" max="1777" width="14.6640625" style="2" customWidth="1"/>
    <col min="1778" max="1778" width="6.21875" style="2" customWidth="1"/>
    <col min="1779" max="1781" width="10.109375" style="2" customWidth="1"/>
    <col min="1782" max="1782" width="10.44140625" style="2" customWidth="1"/>
    <col min="1783" max="1790" width="8.88671875" style="2"/>
    <col min="1791" max="1791" width="6.44140625" style="2" customWidth="1"/>
    <col min="1792" max="1792" width="12.2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13.109375" style="2" customWidth="1"/>
    <col min="1799" max="2029" width="8.88671875" style="2"/>
    <col min="2030" max="2030" width="5" style="2" customWidth="1"/>
    <col min="2031" max="2031" width="15" style="2" customWidth="1"/>
    <col min="2032" max="2033" width="14.6640625" style="2" customWidth="1"/>
    <col min="2034" max="2034" width="6.21875" style="2" customWidth="1"/>
    <col min="2035" max="2037" width="10.109375" style="2" customWidth="1"/>
    <col min="2038" max="2038" width="10.44140625" style="2" customWidth="1"/>
    <col min="2039" max="2046" width="8.88671875" style="2"/>
    <col min="2047" max="2047" width="6.44140625" style="2" customWidth="1"/>
    <col min="2048" max="2048" width="12.2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13.109375" style="2" customWidth="1"/>
    <col min="2055" max="2285" width="8.88671875" style="2"/>
    <col min="2286" max="2286" width="5" style="2" customWidth="1"/>
    <col min="2287" max="2287" width="15" style="2" customWidth="1"/>
    <col min="2288" max="2289" width="14.6640625" style="2" customWidth="1"/>
    <col min="2290" max="2290" width="6.21875" style="2" customWidth="1"/>
    <col min="2291" max="2293" width="10.109375" style="2" customWidth="1"/>
    <col min="2294" max="2294" width="10.44140625" style="2" customWidth="1"/>
    <col min="2295" max="2302" width="8.88671875" style="2"/>
    <col min="2303" max="2303" width="6.44140625" style="2" customWidth="1"/>
    <col min="2304" max="2304" width="12.2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13.109375" style="2" customWidth="1"/>
    <col min="2311" max="2541" width="8.88671875" style="2"/>
    <col min="2542" max="2542" width="5" style="2" customWidth="1"/>
    <col min="2543" max="2543" width="15" style="2" customWidth="1"/>
    <col min="2544" max="2545" width="14.6640625" style="2" customWidth="1"/>
    <col min="2546" max="2546" width="6.21875" style="2" customWidth="1"/>
    <col min="2547" max="2549" width="10.109375" style="2" customWidth="1"/>
    <col min="2550" max="2550" width="10.44140625" style="2" customWidth="1"/>
    <col min="2551" max="2558" width="8.88671875" style="2"/>
    <col min="2559" max="2559" width="6.44140625" style="2" customWidth="1"/>
    <col min="2560" max="2560" width="12.2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13.109375" style="2" customWidth="1"/>
    <col min="2567" max="2797" width="8.88671875" style="2"/>
    <col min="2798" max="2798" width="5" style="2" customWidth="1"/>
    <col min="2799" max="2799" width="15" style="2" customWidth="1"/>
    <col min="2800" max="2801" width="14.6640625" style="2" customWidth="1"/>
    <col min="2802" max="2802" width="6.21875" style="2" customWidth="1"/>
    <col min="2803" max="2805" width="10.109375" style="2" customWidth="1"/>
    <col min="2806" max="2806" width="10.44140625" style="2" customWidth="1"/>
    <col min="2807" max="2814" width="8.88671875" style="2"/>
    <col min="2815" max="2815" width="6.44140625" style="2" customWidth="1"/>
    <col min="2816" max="2816" width="12.2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13.109375" style="2" customWidth="1"/>
    <col min="2823" max="3053" width="8.88671875" style="2"/>
    <col min="3054" max="3054" width="5" style="2" customWidth="1"/>
    <col min="3055" max="3055" width="15" style="2" customWidth="1"/>
    <col min="3056" max="3057" width="14.6640625" style="2" customWidth="1"/>
    <col min="3058" max="3058" width="6.21875" style="2" customWidth="1"/>
    <col min="3059" max="3061" width="10.109375" style="2" customWidth="1"/>
    <col min="3062" max="3062" width="10.44140625" style="2" customWidth="1"/>
    <col min="3063" max="3070" width="8.88671875" style="2"/>
    <col min="3071" max="3071" width="6.44140625" style="2" customWidth="1"/>
    <col min="3072" max="3072" width="12.2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13.109375" style="2" customWidth="1"/>
    <col min="3079" max="3309" width="8.88671875" style="2"/>
    <col min="3310" max="3310" width="5" style="2" customWidth="1"/>
    <col min="3311" max="3311" width="15" style="2" customWidth="1"/>
    <col min="3312" max="3313" width="14.6640625" style="2" customWidth="1"/>
    <col min="3314" max="3314" width="6.21875" style="2" customWidth="1"/>
    <col min="3315" max="3317" width="10.109375" style="2" customWidth="1"/>
    <col min="3318" max="3318" width="10.44140625" style="2" customWidth="1"/>
    <col min="3319" max="3326" width="8.88671875" style="2"/>
    <col min="3327" max="3327" width="6.44140625" style="2" customWidth="1"/>
    <col min="3328" max="3328" width="12.2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13.109375" style="2" customWidth="1"/>
    <col min="3335" max="3565" width="8.88671875" style="2"/>
    <col min="3566" max="3566" width="5" style="2" customWidth="1"/>
    <col min="3567" max="3567" width="15" style="2" customWidth="1"/>
    <col min="3568" max="3569" width="14.6640625" style="2" customWidth="1"/>
    <col min="3570" max="3570" width="6.21875" style="2" customWidth="1"/>
    <col min="3571" max="3573" width="10.109375" style="2" customWidth="1"/>
    <col min="3574" max="3574" width="10.44140625" style="2" customWidth="1"/>
    <col min="3575" max="3582" width="8.88671875" style="2"/>
    <col min="3583" max="3583" width="6.44140625" style="2" customWidth="1"/>
    <col min="3584" max="3584" width="12.2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13.109375" style="2" customWidth="1"/>
    <col min="3591" max="3821" width="8.88671875" style="2"/>
    <col min="3822" max="3822" width="5" style="2" customWidth="1"/>
    <col min="3823" max="3823" width="15" style="2" customWidth="1"/>
    <col min="3824" max="3825" width="14.6640625" style="2" customWidth="1"/>
    <col min="3826" max="3826" width="6.21875" style="2" customWidth="1"/>
    <col min="3827" max="3829" width="10.109375" style="2" customWidth="1"/>
    <col min="3830" max="3830" width="10.44140625" style="2" customWidth="1"/>
    <col min="3831" max="3838" width="8.88671875" style="2"/>
    <col min="3839" max="3839" width="6.44140625" style="2" customWidth="1"/>
    <col min="3840" max="3840" width="12.2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13.109375" style="2" customWidth="1"/>
    <col min="3847" max="4077" width="8.88671875" style="2"/>
    <col min="4078" max="4078" width="5" style="2" customWidth="1"/>
    <col min="4079" max="4079" width="15" style="2" customWidth="1"/>
    <col min="4080" max="4081" width="14.6640625" style="2" customWidth="1"/>
    <col min="4082" max="4082" width="6.21875" style="2" customWidth="1"/>
    <col min="4083" max="4085" width="10.109375" style="2" customWidth="1"/>
    <col min="4086" max="4086" width="10.44140625" style="2" customWidth="1"/>
    <col min="4087" max="4094" width="8.88671875" style="2"/>
    <col min="4095" max="4095" width="6.44140625" style="2" customWidth="1"/>
    <col min="4096" max="4096" width="12.2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13.109375" style="2" customWidth="1"/>
    <col min="4103" max="4333" width="8.88671875" style="2"/>
    <col min="4334" max="4334" width="5" style="2" customWidth="1"/>
    <col min="4335" max="4335" width="15" style="2" customWidth="1"/>
    <col min="4336" max="4337" width="14.6640625" style="2" customWidth="1"/>
    <col min="4338" max="4338" width="6.21875" style="2" customWidth="1"/>
    <col min="4339" max="4341" width="10.109375" style="2" customWidth="1"/>
    <col min="4342" max="4342" width="10.44140625" style="2" customWidth="1"/>
    <col min="4343" max="4350" width="8.88671875" style="2"/>
    <col min="4351" max="4351" width="6.44140625" style="2" customWidth="1"/>
    <col min="4352" max="4352" width="12.2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13.109375" style="2" customWidth="1"/>
    <col min="4359" max="4589" width="8.88671875" style="2"/>
    <col min="4590" max="4590" width="5" style="2" customWidth="1"/>
    <col min="4591" max="4591" width="15" style="2" customWidth="1"/>
    <col min="4592" max="4593" width="14.6640625" style="2" customWidth="1"/>
    <col min="4594" max="4594" width="6.21875" style="2" customWidth="1"/>
    <col min="4595" max="4597" width="10.109375" style="2" customWidth="1"/>
    <col min="4598" max="4598" width="10.44140625" style="2" customWidth="1"/>
    <col min="4599" max="4606" width="8.88671875" style="2"/>
    <col min="4607" max="4607" width="6.44140625" style="2" customWidth="1"/>
    <col min="4608" max="4608" width="12.2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13.109375" style="2" customWidth="1"/>
    <col min="4615" max="4845" width="8.88671875" style="2"/>
    <col min="4846" max="4846" width="5" style="2" customWidth="1"/>
    <col min="4847" max="4847" width="15" style="2" customWidth="1"/>
    <col min="4848" max="4849" width="14.6640625" style="2" customWidth="1"/>
    <col min="4850" max="4850" width="6.21875" style="2" customWidth="1"/>
    <col min="4851" max="4853" width="10.109375" style="2" customWidth="1"/>
    <col min="4854" max="4854" width="10.44140625" style="2" customWidth="1"/>
    <col min="4855" max="4862" width="8.88671875" style="2"/>
    <col min="4863" max="4863" width="6.44140625" style="2" customWidth="1"/>
    <col min="4864" max="4864" width="12.2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13.109375" style="2" customWidth="1"/>
    <col min="4871" max="5101" width="8.88671875" style="2"/>
    <col min="5102" max="5102" width="5" style="2" customWidth="1"/>
    <col min="5103" max="5103" width="15" style="2" customWidth="1"/>
    <col min="5104" max="5105" width="14.6640625" style="2" customWidth="1"/>
    <col min="5106" max="5106" width="6.21875" style="2" customWidth="1"/>
    <col min="5107" max="5109" width="10.109375" style="2" customWidth="1"/>
    <col min="5110" max="5110" width="10.44140625" style="2" customWidth="1"/>
    <col min="5111" max="5118" width="8.88671875" style="2"/>
    <col min="5119" max="5119" width="6.44140625" style="2" customWidth="1"/>
    <col min="5120" max="5120" width="12.2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13.109375" style="2" customWidth="1"/>
    <col min="5127" max="5357" width="8.88671875" style="2"/>
    <col min="5358" max="5358" width="5" style="2" customWidth="1"/>
    <col min="5359" max="5359" width="15" style="2" customWidth="1"/>
    <col min="5360" max="5361" width="14.6640625" style="2" customWidth="1"/>
    <col min="5362" max="5362" width="6.21875" style="2" customWidth="1"/>
    <col min="5363" max="5365" width="10.109375" style="2" customWidth="1"/>
    <col min="5366" max="5366" width="10.44140625" style="2" customWidth="1"/>
    <col min="5367" max="5374" width="8.88671875" style="2"/>
    <col min="5375" max="5375" width="6.44140625" style="2" customWidth="1"/>
    <col min="5376" max="5376" width="12.2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13.109375" style="2" customWidth="1"/>
    <col min="5383" max="5613" width="8.88671875" style="2"/>
    <col min="5614" max="5614" width="5" style="2" customWidth="1"/>
    <col min="5615" max="5615" width="15" style="2" customWidth="1"/>
    <col min="5616" max="5617" width="14.6640625" style="2" customWidth="1"/>
    <col min="5618" max="5618" width="6.21875" style="2" customWidth="1"/>
    <col min="5619" max="5621" width="10.109375" style="2" customWidth="1"/>
    <col min="5622" max="5622" width="10.44140625" style="2" customWidth="1"/>
    <col min="5623" max="5630" width="8.88671875" style="2"/>
    <col min="5631" max="5631" width="6.44140625" style="2" customWidth="1"/>
    <col min="5632" max="5632" width="12.2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13.109375" style="2" customWidth="1"/>
    <col min="5639" max="5869" width="8.88671875" style="2"/>
    <col min="5870" max="5870" width="5" style="2" customWidth="1"/>
    <col min="5871" max="5871" width="15" style="2" customWidth="1"/>
    <col min="5872" max="5873" width="14.6640625" style="2" customWidth="1"/>
    <col min="5874" max="5874" width="6.21875" style="2" customWidth="1"/>
    <col min="5875" max="5877" width="10.109375" style="2" customWidth="1"/>
    <col min="5878" max="5878" width="10.44140625" style="2" customWidth="1"/>
    <col min="5879" max="5886" width="8.88671875" style="2"/>
    <col min="5887" max="5887" width="6.44140625" style="2" customWidth="1"/>
    <col min="5888" max="5888" width="12.2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13.109375" style="2" customWidth="1"/>
    <col min="5895" max="6125" width="8.88671875" style="2"/>
    <col min="6126" max="6126" width="5" style="2" customWidth="1"/>
    <col min="6127" max="6127" width="15" style="2" customWidth="1"/>
    <col min="6128" max="6129" width="14.6640625" style="2" customWidth="1"/>
    <col min="6130" max="6130" width="6.21875" style="2" customWidth="1"/>
    <col min="6131" max="6133" width="10.109375" style="2" customWidth="1"/>
    <col min="6134" max="6134" width="10.44140625" style="2" customWidth="1"/>
    <col min="6135" max="6142" width="8.88671875" style="2"/>
    <col min="6143" max="6143" width="6.44140625" style="2" customWidth="1"/>
    <col min="6144" max="6144" width="12.2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13.109375" style="2" customWidth="1"/>
    <col min="6151" max="6381" width="8.88671875" style="2"/>
    <col min="6382" max="6382" width="5" style="2" customWidth="1"/>
    <col min="6383" max="6383" width="15" style="2" customWidth="1"/>
    <col min="6384" max="6385" width="14.6640625" style="2" customWidth="1"/>
    <col min="6386" max="6386" width="6.21875" style="2" customWidth="1"/>
    <col min="6387" max="6389" width="10.109375" style="2" customWidth="1"/>
    <col min="6390" max="6390" width="10.44140625" style="2" customWidth="1"/>
    <col min="6391" max="6398" width="8.88671875" style="2"/>
    <col min="6399" max="6399" width="6.44140625" style="2" customWidth="1"/>
    <col min="6400" max="6400" width="12.2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13.109375" style="2" customWidth="1"/>
    <col min="6407" max="6637" width="8.88671875" style="2"/>
    <col min="6638" max="6638" width="5" style="2" customWidth="1"/>
    <col min="6639" max="6639" width="15" style="2" customWidth="1"/>
    <col min="6640" max="6641" width="14.6640625" style="2" customWidth="1"/>
    <col min="6642" max="6642" width="6.21875" style="2" customWidth="1"/>
    <col min="6643" max="6645" width="10.109375" style="2" customWidth="1"/>
    <col min="6646" max="6646" width="10.44140625" style="2" customWidth="1"/>
    <col min="6647" max="6654" width="8.88671875" style="2"/>
    <col min="6655" max="6655" width="6.44140625" style="2" customWidth="1"/>
    <col min="6656" max="6656" width="12.2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13.109375" style="2" customWidth="1"/>
    <col min="6663" max="6893" width="8.88671875" style="2"/>
    <col min="6894" max="6894" width="5" style="2" customWidth="1"/>
    <col min="6895" max="6895" width="15" style="2" customWidth="1"/>
    <col min="6896" max="6897" width="14.6640625" style="2" customWidth="1"/>
    <col min="6898" max="6898" width="6.21875" style="2" customWidth="1"/>
    <col min="6899" max="6901" width="10.109375" style="2" customWidth="1"/>
    <col min="6902" max="6902" width="10.44140625" style="2" customWidth="1"/>
    <col min="6903" max="6910" width="8.88671875" style="2"/>
    <col min="6911" max="6911" width="6.44140625" style="2" customWidth="1"/>
    <col min="6912" max="6912" width="12.2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13.109375" style="2" customWidth="1"/>
    <col min="6919" max="7149" width="8.88671875" style="2"/>
    <col min="7150" max="7150" width="5" style="2" customWidth="1"/>
    <col min="7151" max="7151" width="15" style="2" customWidth="1"/>
    <col min="7152" max="7153" width="14.6640625" style="2" customWidth="1"/>
    <col min="7154" max="7154" width="6.21875" style="2" customWidth="1"/>
    <col min="7155" max="7157" width="10.109375" style="2" customWidth="1"/>
    <col min="7158" max="7158" width="10.44140625" style="2" customWidth="1"/>
    <col min="7159" max="7166" width="8.88671875" style="2"/>
    <col min="7167" max="7167" width="6.44140625" style="2" customWidth="1"/>
    <col min="7168" max="7168" width="12.2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13.109375" style="2" customWidth="1"/>
    <col min="7175" max="7405" width="8.88671875" style="2"/>
    <col min="7406" max="7406" width="5" style="2" customWidth="1"/>
    <col min="7407" max="7407" width="15" style="2" customWidth="1"/>
    <col min="7408" max="7409" width="14.6640625" style="2" customWidth="1"/>
    <col min="7410" max="7410" width="6.21875" style="2" customWidth="1"/>
    <col min="7411" max="7413" width="10.109375" style="2" customWidth="1"/>
    <col min="7414" max="7414" width="10.44140625" style="2" customWidth="1"/>
    <col min="7415" max="7422" width="8.88671875" style="2"/>
    <col min="7423" max="7423" width="6.44140625" style="2" customWidth="1"/>
    <col min="7424" max="7424" width="12.2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13.109375" style="2" customWidth="1"/>
    <col min="7431" max="7661" width="8.88671875" style="2"/>
    <col min="7662" max="7662" width="5" style="2" customWidth="1"/>
    <col min="7663" max="7663" width="15" style="2" customWidth="1"/>
    <col min="7664" max="7665" width="14.6640625" style="2" customWidth="1"/>
    <col min="7666" max="7666" width="6.21875" style="2" customWidth="1"/>
    <col min="7667" max="7669" width="10.109375" style="2" customWidth="1"/>
    <col min="7670" max="7670" width="10.44140625" style="2" customWidth="1"/>
    <col min="7671" max="7678" width="8.88671875" style="2"/>
    <col min="7679" max="7679" width="6.44140625" style="2" customWidth="1"/>
    <col min="7680" max="7680" width="12.2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13.109375" style="2" customWidth="1"/>
    <col min="7687" max="7917" width="8.88671875" style="2"/>
    <col min="7918" max="7918" width="5" style="2" customWidth="1"/>
    <col min="7919" max="7919" width="15" style="2" customWidth="1"/>
    <col min="7920" max="7921" width="14.6640625" style="2" customWidth="1"/>
    <col min="7922" max="7922" width="6.21875" style="2" customWidth="1"/>
    <col min="7923" max="7925" width="10.109375" style="2" customWidth="1"/>
    <col min="7926" max="7926" width="10.44140625" style="2" customWidth="1"/>
    <col min="7927" max="7934" width="8.88671875" style="2"/>
    <col min="7935" max="7935" width="6.44140625" style="2" customWidth="1"/>
    <col min="7936" max="7936" width="12.2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13.109375" style="2" customWidth="1"/>
    <col min="7943" max="8173" width="8.88671875" style="2"/>
    <col min="8174" max="8174" width="5" style="2" customWidth="1"/>
    <col min="8175" max="8175" width="15" style="2" customWidth="1"/>
    <col min="8176" max="8177" width="14.6640625" style="2" customWidth="1"/>
    <col min="8178" max="8178" width="6.21875" style="2" customWidth="1"/>
    <col min="8179" max="8181" width="10.109375" style="2" customWidth="1"/>
    <col min="8182" max="8182" width="10.44140625" style="2" customWidth="1"/>
    <col min="8183" max="8190" width="8.88671875" style="2"/>
    <col min="8191" max="8191" width="6.44140625" style="2" customWidth="1"/>
    <col min="8192" max="8192" width="12.2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13.109375" style="2" customWidth="1"/>
    <col min="8199" max="8429" width="8.88671875" style="2"/>
    <col min="8430" max="8430" width="5" style="2" customWidth="1"/>
    <col min="8431" max="8431" width="15" style="2" customWidth="1"/>
    <col min="8432" max="8433" width="14.6640625" style="2" customWidth="1"/>
    <col min="8434" max="8434" width="6.21875" style="2" customWidth="1"/>
    <col min="8435" max="8437" width="10.109375" style="2" customWidth="1"/>
    <col min="8438" max="8438" width="10.44140625" style="2" customWidth="1"/>
    <col min="8439" max="8446" width="8.88671875" style="2"/>
    <col min="8447" max="8447" width="6.44140625" style="2" customWidth="1"/>
    <col min="8448" max="8448" width="12.2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13.109375" style="2" customWidth="1"/>
    <col min="8455" max="8685" width="8.88671875" style="2"/>
    <col min="8686" max="8686" width="5" style="2" customWidth="1"/>
    <col min="8687" max="8687" width="15" style="2" customWidth="1"/>
    <col min="8688" max="8689" width="14.6640625" style="2" customWidth="1"/>
    <col min="8690" max="8690" width="6.21875" style="2" customWidth="1"/>
    <col min="8691" max="8693" width="10.109375" style="2" customWidth="1"/>
    <col min="8694" max="8694" width="10.44140625" style="2" customWidth="1"/>
    <col min="8695" max="8702" width="8.88671875" style="2"/>
    <col min="8703" max="8703" width="6.44140625" style="2" customWidth="1"/>
    <col min="8704" max="8704" width="12.2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13.109375" style="2" customWidth="1"/>
    <col min="8711" max="8941" width="8.88671875" style="2"/>
    <col min="8942" max="8942" width="5" style="2" customWidth="1"/>
    <col min="8943" max="8943" width="15" style="2" customWidth="1"/>
    <col min="8944" max="8945" width="14.6640625" style="2" customWidth="1"/>
    <col min="8946" max="8946" width="6.21875" style="2" customWidth="1"/>
    <col min="8947" max="8949" width="10.109375" style="2" customWidth="1"/>
    <col min="8950" max="8950" width="10.44140625" style="2" customWidth="1"/>
    <col min="8951" max="8958" width="8.88671875" style="2"/>
    <col min="8959" max="8959" width="6.44140625" style="2" customWidth="1"/>
    <col min="8960" max="8960" width="12.2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13.109375" style="2" customWidth="1"/>
    <col min="8967" max="9197" width="8.88671875" style="2"/>
    <col min="9198" max="9198" width="5" style="2" customWidth="1"/>
    <col min="9199" max="9199" width="15" style="2" customWidth="1"/>
    <col min="9200" max="9201" width="14.6640625" style="2" customWidth="1"/>
    <col min="9202" max="9202" width="6.21875" style="2" customWidth="1"/>
    <col min="9203" max="9205" width="10.109375" style="2" customWidth="1"/>
    <col min="9206" max="9206" width="10.44140625" style="2" customWidth="1"/>
    <col min="9207" max="9214" width="8.88671875" style="2"/>
    <col min="9215" max="9215" width="6.44140625" style="2" customWidth="1"/>
    <col min="9216" max="9216" width="12.2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13.109375" style="2" customWidth="1"/>
    <col min="9223" max="9453" width="8.88671875" style="2"/>
    <col min="9454" max="9454" width="5" style="2" customWidth="1"/>
    <col min="9455" max="9455" width="15" style="2" customWidth="1"/>
    <col min="9456" max="9457" width="14.6640625" style="2" customWidth="1"/>
    <col min="9458" max="9458" width="6.21875" style="2" customWidth="1"/>
    <col min="9459" max="9461" width="10.109375" style="2" customWidth="1"/>
    <col min="9462" max="9462" width="10.44140625" style="2" customWidth="1"/>
    <col min="9463" max="9470" width="8.88671875" style="2"/>
    <col min="9471" max="9471" width="6.44140625" style="2" customWidth="1"/>
    <col min="9472" max="9472" width="12.2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13.109375" style="2" customWidth="1"/>
    <col min="9479" max="9709" width="8.88671875" style="2"/>
    <col min="9710" max="9710" width="5" style="2" customWidth="1"/>
    <col min="9711" max="9711" width="15" style="2" customWidth="1"/>
    <col min="9712" max="9713" width="14.6640625" style="2" customWidth="1"/>
    <col min="9714" max="9714" width="6.21875" style="2" customWidth="1"/>
    <col min="9715" max="9717" width="10.109375" style="2" customWidth="1"/>
    <col min="9718" max="9718" width="10.44140625" style="2" customWidth="1"/>
    <col min="9719" max="9726" width="8.88671875" style="2"/>
    <col min="9727" max="9727" width="6.44140625" style="2" customWidth="1"/>
    <col min="9728" max="9728" width="12.2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13.109375" style="2" customWidth="1"/>
    <col min="9735" max="9965" width="8.88671875" style="2"/>
    <col min="9966" max="9966" width="5" style="2" customWidth="1"/>
    <col min="9967" max="9967" width="15" style="2" customWidth="1"/>
    <col min="9968" max="9969" width="14.6640625" style="2" customWidth="1"/>
    <col min="9970" max="9970" width="6.21875" style="2" customWidth="1"/>
    <col min="9971" max="9973" width="10.109375" style="2" customWidth="1"/>
    <col min="9974" max="9974" width="10.44140625" style="2" customWidth="1"/>
    <col min="9975" max="9982" width="8.88671875" style="2"/>
    <col min="9983" max="9983" width="6.44140625" style="2" customWidth="1"/>
    <col min="9984" max="9984" width="12.2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13.109375" style="2" customWidth="1"/>
    <col min="9991" max="10221" width="8.88671875" style="2"/>
    <col min="10222" max="10222" width="5" style="2" customWidth="1"/>
    <col min="10223" max="10223" width="15" style="2" customWidth="1"/>
    <col min="10224" max="10225" width="14.6640625" style="2" customWidth="1"/>
    <col min="10226" max="10226" width="6.21875" style="2" customWidth="1"/>
    <col min="10227" max="10229" width="10.109375" style="2" customWidth="1"/>
    <col min="10230" max="10230" width="10.44140625" style="2" customWidth="1"/>
    <col min="10231" max="10238" width="8.88671875" style="2"/>
    <col min="10239" max="10239" width="6.44140625" style="2" customWidth="1"/>
    <col min="10240" max="10240" width="12.2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13.109375" style="2" customWidth="1"/>
    <col min="10247" max="10477" width="8.88671875" style="2"/>
    <col min="10478" max="10478" width="5" style="2" customWidth="1"/>
    <col min="10479" max="10479" width="15" style="2" customWidth="1"/>
    <col min="10480" max="10481" width="14.6640625" style="2" customWidth="1"/>
    <col min="10482" max="10482" width="6.21875" style="2" customWidth="1"/>
    <col min="10483" max="10485" width="10.109375" style="2" customWidth="1"/>
    <col min="10486" max="10486" width="10.44140625" style="2" customWidth="1"/>
    <col min="10487" max="10494" width="8.88671875" style="2"/>
    <col min="10495" max="10495" width="6.44140625" style="2" customWidth="1"/>
    <col min="10496" max="10496" width="12.2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13.109375" style="2" customWidth="1"/>
    <col min="10503" max="10733" width="8.88671875" style="2"/>
    <col min="10734" max="10734" width="5" style="2" customWidth="1"/>
    <col min="10735" max="10735" width="15" style="2" customWidth="1"/>
    <col min="10736" max="10737" width="14.6640625" style="2" customWidth="1"/>
    <col min="10738" max="10738" width="6.21875" style="2" customWidth="1"/>
    <col min="10739" max="10741" width="10.109375" style="2" customWidth="1"/>
    <col min="10742" max="10742" width="10.44140625" style="2" customWidth="1"/>
    <col min="10743" max="10750" width="8.88671875" style="2"/>
    <col min="10751" max="10751" width="6.44140625" style="2" customWidth="1"/>
    <col min="10752" max="10752" width="12.2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13.109375" style="2" customWidth="1"/>
    <col min="10759" max="10989" width="8.88671875" style="2"/>
    <col min="10990" max="10990" width="5" style="2" customWidth="1"/>
    <col min="10991" max="10991" width="15" style="2" customWidth="1"/>
    <col min="10992" max="10993" width="14.6640625" style="2" customWidth="1"/>
    <col min="10994" max="10994" width="6.21875" style="2" customWidth="1"/>
    <col min="10995" max="10997" width="10.109375" style="2" customWidth="1"/>
    <col min="10998" max="10998" width="10.44140625" style="2" customWidth="1"/>
    <col min="10999" max="11006" width="8.88671875" style="2"/>
    <col min="11007" max="11007" width="6.44140625" style="2" customWidth="1"/>
    <col min="11008" max="11008" width="12.2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13.109375" style="2" customWidth="1"/>
    <col min="11015" max="11245" width="8.88671875" style="2"/>
    <col min="11246" max="11246" width="5" style="2" customWidth="1"/>
    <col min="11247" max="11247" width="15" style="2" customWidth="1"/>
    <col min="11248" max="11249" width="14.6640625" style="2" customWidth="1"/>
    <col min="11250" max="11250" width="6.21875" style="2" customWidth="1"/>
    <col min="11251" max="11253" width="10.109375" style="2" customWidth="1"/>
    <col min="11254" max="11254" width="10.44140625" style="2" customWidth="1"/>
    <col min="11255" max="11262" width="8.88671875" style="2"/>
    <col min="11263" max="11263" width="6.44140625" style="2" customWidth="1"/>
    <col min="11264" max="11264" width="12.2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13.109375" style="2" customWidth="1"/>
    <col min="11271" max="11501" width="8.88671875" style="2"/>
    <col min="11502" max="11502" width="5" style="2" customWidth="1"/>
    <col min="11503" max="11503" width="15" style="2" customWidth="1"/>
    <col min="11504" max="11505" width="14.6640625" style="2" customWidth="1"/>
    <col min="11506" max="11506" width="6.21875" style="2" customWidth="1"/>
    <col min="11507" max="11509" width="10.109375" style="2" customWidth="1"/>
    <col min="11510" max="11510" width="10.44140625" style="2" customWidth="1"/>
    <col min="11511" max="11518" width="8.88671875" style="2"/>
    <col min="11519" max="11519" width="6.44140625" style="2" customWidth="1"/>
    <col min="11520" max="11520" width="12.2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13.109375" style="2" customWidth="1"/>
    <col min="11527" max="11757" width="8.88671875" style="2"/>
    <col min="11758" max="11758" width="5" style="2" customWidth="1"/>
    <col min="11759" max="11759" width="15" style="2" customWidth="1"/>
    <col min="11760" max="11761" width="14.6640625" style="2" customWidth="1"/>
    <col min="11762" max="11762" width="6.21875" style="2" customWidth="1"/>
    <col min="11763" max="11765" width="10.109375" style="2" customWidth="1"/>
    <col min="11766" max="11766" width="10.44140625" style="2" customWidth="1"/>
    <col min="11767" max="11774" width="8.88671875" style="2"/>
    <col min="11775" max="11775" width="6.44140625" style="2" customWidth="1"/>
    <col min="11776" max="11776" width="12.2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13.109375" style="2" customWidth="1"/>
    <col min="11783" max="12013" width="8.88671875" style="2"/>
    <col min="12014" max="12014" width="5" style="2" customWidth="1"/>
    <col min="12015" max="12015" width="15" style="2" customWidth="1"/>
    <col min="12016" max="12017" width="14.6640625" style="2" customWidth="1"/>
    <col min="12018" max="12018" width="6.21875" style="2" customWidth="1"/>
    <col min="12019" max="12021" width="10.109375" style="2" customWidth="1"/>
    <col min="12022" max="12022" width="10.44140625" style="2" customWidth="1"/>
    <col min="12023" max="12030" width="8.88671875" style="2"/>
    <col min="12031" max="12031" width="6.44140625" style="2" customWidth="1"/>
    <col min="12032" max="12032" width="12.2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13.109375" style="2" customWidth="1"/>
    <col min="12039" max="12269" width="8.88671875" style="2"/>
    <col min="12270" max="12270" width="5" style="2" customWidth="1"/>
    <col min="12271" max="12271" width="15" style="2" customWidth="1"/>
    <col min="12272" max="12273" width="14.6640625" style="2" customWidth="1"/>
    <col min="12274" max="12274" width="6.21875" style="2" customWidth="1"/>
    <col min="12275" max="12277" width="10.109375" style="2" customWidth="1"/>
    <col min="12278" max="12278" width="10.44140625" style="2" customWidth="1"/>
    <col min="12279" max="12286" width="8.88671875" style="2"/>
    <col min="12287" max="12287" width="6.44140625" style="2" customWidth="1"/>
    <col min="12288" max="12288" width="12.2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13.109375" style="2" customWidth="1"/>
    <col min="12295" max="12525" width="8.88671875" style="2"/>
    <col min="12526" max="12526" width="5" style="2" customWidth="1"/>
    <col min="12527" max="12527" width="15" style="2" customWidth="1"/>
    <col min="12528" max="12529" width="14.6640625" style="2" customWidth="1"/>
    <col min="12530" max="12530" width="6.21875" style="2" customWidth="1"/>
    <col min="12531" max="12533" width="10.109375" style="2" customWidth="1"/>
    <col min="12534" max="12534" width="10.44140625" style="2" customWidth="1"/>
    <col min="12535" max="12542" width="8.88671875" style="2"/>
    <col min="12543" max="12543" width="6.44140625" style="2" customWidth="1"/>
    <col min="12544" max="12544" width="12.2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13.109375" style="2" customWidth="1"/>
    <col min="12551" max="12781" width="8.88671875" style="2"/>
    <col min="12782" max="12782" width="5" style="2" customWidth="1"/>
    <col min="12783" max="12783" width="15" style="2" customWidth="1"/>
    <col min="12784" max="12785" width="14.6640625" style="2" customWidth="1"/>
    <col min="12786" max="12786" width="6.21875" style="2" customWidth="1"/>
    <col min="12787" max="12789" width="10.109375" style="2" customWidth="1"/>
    <col min="12790" max="12790" width="10.44140625" style="2" customWidth="1"/>
    <col min="12791" max="12798" width="8.88671875" style="2"/>
    <col min="12799" max="12799" width="6.44140625" style="2" customWidth="1"/>
    <col min="12800" max="12800" width="12.2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13.109375" style="2" customWidth="1"/>
    <col min="12807" max="13037" width="8.88671875" style="2"/>
    <col min="13038" max="13038" width="5" style="2" customWidth="1"/>
    <col min="13039" max="13039" width="15" style="2" customWidth="1"/>
    <col min="13040" max="13041" width="14.6640625" style="2" customWidth="1"/>
    <col min="13042" max="13042" width="6.21875" style="2" customWidth="1"/>
    <col min="13043" max="13045" width="10.109375" style="2" customWidth="1"/>
    <col min="13046" max="13046" width="10.44140625" style="2" customWidth="1"/>
    <col min="13047" max="13054" width="8.88671875" style="2"/>
    <col min="13055" max="13055" width="6.44140625" style="2" customWidth="1"/>
    <col min="13056" max="13056" width="12.2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13.109375" style="2" customWidth="1"/>
    <col min="13063" max="13293" width="8.88671875" style="2"/>
    <col min="13294" max="13294" width="5" style="2" customWidth="1"/>
    <col min="13295" max="13295" width="15" style="2" customWidth="1"/>
    <col min="13296" max="13297" width="14.6640625" style="2" customWidth="1"/>
    <col min="13298" max="13298" width="6.21875" style="2" customWidth="1"/>
    <col min="13299" max="13301" width="10.109375" style="2" customWidth="1"/>
    <col min="13302" max="13302" width="10.44140625" style="2" customWidth="1"/>
    <col min="13303" max="13310" width="8.88671875" style="2"/>
    <col min="13311" max="13311" width="6.44140625" style="2" customWidth="1"/>
    <col min="13312" max="13312" width="12.2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13.109375" style="2" customWidth="1"/>
    <col min="13319" max="13549" width="8.88671875" style="2"/>
    <col min="13550" max="13550" width="5" style="2" customWidth="1"/>
    <col min="13551" max="13551" width="15" style="2" customWidth="1"/>
    <col min="13552" max="13553" width="14.6640625" style="2" customWidth="1"/>
    <col min="13554" max="13554" width="6.21875" style="2" customWidth="1"/>
    <col min="13555" max="13557" width="10.109375" style="2" customWidth="1"/>
    <col min="13558" max="13558" width="10.44140625" style="2" customWidth="1"/>
    <col min="13559" max="13566" width="8.88671875" style="2"/>
    <col min="13567" max="13567" width="6.44140625" style="2" customWidth="1"/>
    <col min="13568" max="13568" width="12.2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13.109375" style="2" customWidth="1"/>
    <col min="13575" max="13805" width="8.88671875" style="2"/>
    <col min="13806" max="13806" width="5" style="2" customWidth="1"/>
    <col min="13807" max="13807" width="15" style="2" customWidth="1"/>
    <col min="13808" max="13809" width="14.6640625" style="2" customWidth="1"/>
    <col min="13810" max="13810" width="6.21875" style="2" customWidth="1"/>
    <col min="13811" max="13813" width="10.109375" style="2" customWidth="1"/>
    <col min="13814" max="13814" width="10.44140625" style="2" customWidth="1"/>
    <col min="13815" max="13822" width="8.88671875" style="2"/>
    <col min="13823" max="13823" width="6.44140625" style="2" customWidth="1"/>
    <col min="13824" max="13824" width="12.2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13.109375" style="2" customWidth="1"/>
    <col min="13831" max="14061" width="8.88671875" style="2"/>
    <col min="14062" max="14062" width="5" style="2" customWidth="1"/>
    <col min="14063" max="14063" width="15" style="2" customWidth="1"/>
    <col min="14064" max="14065" width="14.6640625" style="2" customWidth="1"/>
    <col min="14066" max="14066" width="6.21875" style="2" customWidth="1"/>
    <col min="14067" max="14069" width="10.109375" style="2" customWidth="1"/>
    <col min="14070" max="14070" width="10.44140625" style="2" customWidth="1"/>
    <col min="14071" max="14078" width="8.88671875" style="2"/>
    <col min="14079" max="14079" width="6.44140625" style="2" customWidth="1"/>
    <col min="14080" max="14080" width="12.2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13.109375" style="2" customWidth="1"/>
    <col min="14087" max="14317" width="8.88671875" style="2"/>
    <col min="14318" max="14318" width="5" style="2" customWidth="1"/>
    <col min="14319" max="14319" width="15" style="2" customWidth="1"/>
    <col min="14320" max="14321" width="14.6640625" style="2" customWidth="1"/>
    <col min="14322" max="14322" width="6.21875" style="2" customWidth="1"/>
    <col min="14323" max="14325" width="10.109375" style="2" customWidth="1"/>
    <col min="14326" max="14326" width="10.44140625" style="2" customWidth="1"/>
    <col min="14327" max="14334" width="8.88671875" style="2"/>
    <col min="14335" max="14335" width="6.44140625" style="2" customWidth="1"/>
    <col min="14336" max="14336" width="12.2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13.109375" style="2" customWidth="1"/>
    <col min="14343" max="14573" width="8.88671875" style="2"/>
    <col min="14574" max="14574" width="5" style="2" customWidth="1"/>
    <col min="14575" max="14575" width="15" style="2" customWidth="1"/>
    <col min="14576" max="14577" width="14.6640625" style="2" customWidth="1"/>
    <col min="14578" max="14578" width="6.21875" style="2" customWidth="1"/>
    <col min="14579" max="14581" width="10.109375" style="2" customWidth="1"/>
    <col min="14582" max="14582" width="10.44140625" style="2" customWidth="1"/>
    <col min="14583" max="14590" width="8.88671875" style="2"/>
    <col min="14591" max="14591" width="6.44140625" style="2" customWidth="1"/>
    <col min="14592" max="14592" width="12.2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13.109375" style="2" customWidth="1"/>
    <col min="14599" max="14829" width="8.88671875" style="2"/>
    <col min="14830" max="14830" width="5" style="2" customWidth="1"/>
    <col min="14831" max="14831" width="15" style="2" customWidth="1"/>
    <col min="14832" max="14833" width="14.6640625" style="2" customWidth="1"/>
    <col min="14834" max="14834" width="6.21875" style="2" customWidth="1"/>
    <col min="14835" max="14837" width="10.109375" style="2" customWidth="1"/>
    <col min="14838" max="14838" width="10.44140625" style="2" customWidth="1"/>
    <col min="14839" max="14846" width="8.88671875" style="2"/>
    <col min="14847" max="14847" width="6.44140625" style="2" customWidth="1"/>
    <col min="14848" max="14848" width="12.2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13.109375" style="2" customWidth="1"/>
    <col min="14855" max="15085" width="8.88671875" style="2"/>
    <col min="15086" max="15086" width="5" style="2" customWidth="1"/>
    <col min="15087" max="15087" width="15" style="2" customWidth="1"/>
    <col min="15088" max="15089" width="14.6640625" style="2" customWidth="1"/>
    <col min="15090" max="15090" width="6.21875" style="2" customWidth="1"/>
    <col min="15091" max="15093" width="10.109375" style="2" customWidth="1"/>
    <col min="15094" max="15094" width="10.44140625" style="2" customWidth="1"/>
    <col min="15095" max="15102" width="8.88671875" style="2"/>
    <col min="15103" max="15103" width="6.44140625" style="2" customWidth="1"/>
    <col min="15104" max="15104" width="12.2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13.109375" style="2" customWidth="1"/>
    <col min="15111" max="15341" width="8.88671875" style="2"/>
    <col min="15342" max="15342" width="5" style="2" customWidth="1"/>
    <col min="15343" max="15343" width="15" style="2" customWidth="1"/>
    <col min="15344" max="15345" width="14.6640625" style="2" customWidth="1"/>
    <col min="15346" max="15346" width="6.21875" style="2" customWidth="1"/>
    <col min="15347" max="15349" width="10.109375" style="2" customWidth="1"/>
    <col min="15350" max="15350" width="10.44140625" style="2" customWidth="1"/>
    <col min="15351" max="15358" width="8.88671875" style="2"/>
    <col min="15359" max="15359" width="6.44140625" style="2" customWidth="1"/>
    <col min="15360" max="15360" width="12.2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13.109375" style="2" customWidth="1"/>
    <col min="15367" max="15597" width="8.88671875" style="2"/>
    <col min="15598" max="15598" width="5" style="2" customWidth="1"/>
    <col min="15599" max="15599" width="15" style="2" customWidth="1"/>
    <col min="15600" max="15601" width="14.6640625" style="2" customWidth="1"/>
    <col min="15602" max="15602" width="6.21875" style="2" customWidth="1"/>
    <col min="15603" max="15605" width="10.109375" style="2" customWidth="1"/>
    <col min="15606" max="15606" width="10.44140625" style="2" customWidth="1"/>
    <col min="15607" max="15614" width="8.88671875" style="2"/>
    <col min="15615" max="15615" width="6.44140625" style="2" customWidth="1"/>
    <col min="15616" max="15616" width="12.2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13.109375" style="2" customWidth="1"/>
    <col min="15623" max="15853" width="8.88671875" style="2"/>
    <col min="15854" max="15854" width="5" style="2" customWidth="1"/>
    <col min="15855" max="15855" width="15" style="2" customWidth="1"/>
    <col min="15856" max="15857" width="14.6640625" style="2" customWidth="1"/>
    <col min="15858" max="15858" width="6.21875" style="2" customWidth="1"/>
    <col min="15859" max="15861" width="10.109375" style="2" customWidth="1"/>
    <col min="15862" max="15862" width="10.44140625" style="2" customWidth="1"/>
    <col min="15863" max="15870" width="8.88671875" style="2"/>
    <col min="15871" max="15871" width="6.44140625" style="2" customWidth="1"/>
    <col min="15872" max="15872" width="12.2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13.109375" style="2" customWidth="1"/>
    <col min="15879" max="16109" width="8.88671875" style="2"/>
    <col min="16110" max="16110" width="5" style="2" customWidth="1"/>
    <col min="16111" max="16111" width="15" style="2" customWidth="1"/>
    <col min="16112" max="16113" width="14.6640625" style="2" customWidth="1"/>
    <col min="16114" max="16114" width="6.21875" style="2" customWidth="1"/>
    <col min="16115" max="16117" width="10.109375" style="2" customWidth="1"/>
    <col min="16118" max="16118" width="10.44140625" style="2" customWidth="1"/>
    <col min="16119" max="16126" width="8.88671875" style="2"/>
    <col min="16127" max="16127" width="6.44140625" style="2" customWidth="1"/>
    <col min="16128" max="16128" width="12.2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13.109375" style="2" customWidth="1"/>
    <col min="16135" max="16365" width="8.88671875" style="2"/>
    <col min="16366" max="16366" width="5" style="2" customWidth="1"/>
    <col min="16367" max="16367" width="15" style="2" customWidth="1"/>
    <col min="16368" max="16369" width="14.6640625" style="2" customWidth="1"/>
    <col min="16370" max="16370" width="6.21875" style="2" customWidth="1"/>
    <col min="16371" max="16373" width="10.109375" style="2" customWidth="1"/>
    <col min="16374" max="16374" width="10.44140625" style="2" customWidth="1"/>
    <col min="16375" max="16384" width="8.88671875" style="2"/>
  </cols>
  <sheetData>
    <row r="1" spans="1:253" ht="22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253" ht="15.75" customHeight="1">
      <c r="A2" s="65" t="s">
        <v>78</v>
      </c>
      <c r="B2" s="65"/>
      <c r="C2" s="65"/>
      <c r="D2" s="65"/>
      <c r="E2" s="65"/>
      <c r="F2" s="65"/>
      <c r="G2" s="65"/>
      <c r="H2" s="65"/>
      <c r="I2" s="65"/>
      <c r="J2" s="6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253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253" ht="21" customHeight="1">
      <c r="A4" s="66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253" ht="31.5" customHeight="1">
      <c r="A5" s="67" t="s">
        <v>3</v>
      </c>
      <c r="B5" s="67"/>
      <c r="C5" s="67"/>
      <c r="D5" s="67"/>
      <c r="E5" s="67"/>
      <c r="F5" s="67"/>
      <c r="G5" s="67"/>
      <c r="H5" s="67"/>
      <c r="I5" s="67"/>
      <c r="J5" s="6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253" ht="16.2" thickBot="1">
      <c r="A6" s="63" t="s">
        <v>4</v>
      </c>
      <c r="B6" s="63"/>
      <c r="C6" s="63"/>
      <c r="D6" s="63"/>
      <c r="E6" s="63"/>
      <c r="F6" s="63"/>
      <c r="G6" s="63"/>
      <c r="H6" s="63"/>
      <c r="I6" s="63"/>
      <c r="J6" s="6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253" ht="15" customHeight="1">
      <c r="A7" s="76" t="s">
        <v>5</v>
      </c>
      <c r="B7" s="78" t="s">
        <v>6</v>
      </c>
      <c r="C7" s="80" t="s">
        <v>7</v>
      </c>
      <c r="D7" s="80" t="s">
        <v>8</v>
      </c>
      <c r="E7" s="82" t="s">
        <v>9</v>
      </c>
      <c r="F7" s="73" t="s">
        <v>10</v>
      </c>
      <c r="G7" s="74"/>
      <c r="H7" s="75"/>
      <c r="I7" s="45"/>
      <c r="J7" s="68" t="s">
        <v>11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253" thickBot="1">
      <c r="A8" s="77"/>
      <c r="B8" s="79"/>
      <c r="C8" s="81"/>
      <c r="D8" s="81"/>
      <c r="E8" s="83"/>
      <c r="F8" s="3" t="s">
        <v>12</v>
      </c>
      <c r="G8" s="3" t="s">
        <v>13</v>
      </c>
      <c r="H8" s="3" t="s">
        <v>60</v>
      </c>
      <c r="I8" s="3" t="s">
        <v>79</v>
      </c>
      <c r="J8" s="6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253" s="37" customFormat="1" ht="15" customHeight="1">
      <c r="A9" s="49">
        <v>1</v>
      </c>
      <c r="B9" s="30" t="s">
        <v>75</v>
      </c>
      <c r="C9" s="31" t="s">
        <v>76</v>
      </c>
      <c r="D9" s="32" t="s">
        <v>22</v>
      </c>
      <c r="E9" s="33" t="s">
        <v>21</v>
      </c>
      <c r="F9" s="34">
        <f>VLOOKUP(D9,[1]正大GY1!$D$104:$F$130,3,0)</f>
        <v>2.258</v>
      </c>
      <c r="G9" s="34">
        <v>2.875</v>
      </c>
      <c r="H9" s="34">
        <v>2.875</v>
      </c>
      <c r="I9" s="48">
        <f>H9*0.98</f>
        <v>2.8174999999999999</v>
      </c>
      <c r="J9" s="35" t="s">
        <v>24</v>
      </c>
      <c r="K9" s="36">
        <f>VLOOKUP(D9,[2]Sheet1!$B$3:$F$20,5,0)</f>
        <v>2.875</v>
      </c>
      <c r="L9" s="46">
        <f>(G9-F9)/F9</f>
        <v>0.27325066430469441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</row>
    <row r="10" spans="1:253" s="27" customFormat="1" ht="15" customHeight="1">
      <c r="A10" s="49">
        <v>2</v>
      </c>
      <c r="B10" s="23" t="s">
        <v>65</v>
      </c>
      <c r="C10" s="29" t="s">
        <v>23</v>
      </c>
      <c r="D10" s="24" t="s">
        <v>64</v>
      </c>
      <c r="E10" s="25" t="s">
        <v>14</v>
      </c>
      <c r="F10" s="26">
        <f>VLOOKUP(D10,[1]正大GY1!$D$104:$F$130,3,0)</f>
        <v>2.0659999999999998</v>
      </c>
      <c r="G10" s="26">
        <v>2.5299999999999998</v>
      </c>
      <c r="H10" s="26">
        <v>2.5299999999999998</v>
      </c>
      <c r="I10" s="48">
        <f t="shared" ref="I10:I26" si="0">H10*0.98</f>
        <v>2.4793999999999996</v>
      </c>
      <c r="J10" s="28" t="s">
        <v>24</v>
      </c>
      <c r="K10" s="1">
        <f>VLOOKUP(D10,[2]Sheet1!$B$3:$F$20,5,0)</f>
        <v>2.5299999999999998</v>
      </c>
      <c r="L10" s="46">
        <f t="shared" ref="L10:L26" si="1">(G10-F10)/F10</f>
        <v>0.22458857696030979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s="27" customFormat="1" ht="15" customHeight="1">
      <c r="A11" s="49">
        <v>3</v>
      </c>
      <c r="B11" s="23" t="s">
        <v>67</v>
      </c>
      <c r="C11" s="29" t="s">
        <v>25</v>
      </c>
      <c r="D11" s="24" t="s">
        <v>66</v>
      </c>
      <c r="E11" s="25" t="s">
        <v>14</v>
      </c>
      <c r="F11" s="26">
        <f>VLOOKUP(D11,[1]正大GY1!$D$104:$F$130,3,0)</f>
        <v>1.9983</v>
      </c>
      <c r="G11" s="26">
        <v>2.5299999999999998</v>
      </c>
      <c r="H11" s="26">
        <v>2.5299999999999998</v>
      </c>
      <c r="I11" s="48">
        <f t="shared" si="0"/>
        <v>2.4793999999999996</v>
      </c>
      <c r="J11" s="28" t="s">
        <v>24</v>
      </c>
      <c r="K11" s="1">
        <f>VLOOKUP(D11,[2]Sheet1!$B$3:$F$20,5,0)</f>
        <v>2.5299999999999998</v>
      </c>
      <c r="L11" s="46">
        <f t="shared" si="1"/>
        <v>0.26607616474002893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s="27" customFormat="1" ht="15" customHeight="1">
      <c r="A12" s="49">
        <v>4</v>
      </c>
      <c r="B12" s="23" t="s">
        <v>26</v>
      </c>
      <c r="C12" s="29" t="s">
        <v>27</v>
      </c>
      <c r="D12" s="24" t="s">
        <v>28</v>
      </c>
      <c r="E12" s="25" t="s">
        <v>14</v>
      </c>
      <c r="F12" s="26">
        <f>VLOOKUP(D12,[1]正大GY1!$D$104:$F$130,3,0)</f>
        <v>2.258</v>
      </c>
      <c r="G12" s="26">
        <v>2.875</v>
      </c>
      <c r="H12" s="26">
        <v>2.875</v>
      </c>
      <c r="I12" s="48">
        <f t="shared" si="0"/>
        <v>2.8174999999999999</v>
      </c>
      <c r="J12" s="28" t="s">
        <v>24</v>
      </c>
      <c r="K12" s="1">
        <f>VLOOKUP(D12,[2]Sheet1!$B$3:$F$20,5,0)</f>
        <v>2.875</v>
      </c>
      <c r="L12" s="46">
        <f t="shared" si="1"/>
        <v>0.27325066430469441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s="27" customFormat="1" ht="15" customHeight="1">
      <c r="A13" s="49">
        <v>5</v>
      </c>
      <c r="B13" s="23" t="s">
        <v>29</v>
      </c>
      <c r="C13" s="29" t="s">
        <v>30</v>
      </c>
      <c r="D13" s="24" t="s">
        <v>31</v>
      </c>
      <c r="E13" s="25" t="s">
        <v>14</v>
      </c>
      <c r="F13" s="26">
        <f>VLOOKUP(D13,[1]正大GY1!$D$104:$F$130,3,0)</f>
        <v>1.9192</v>
      </c>
      <c r="G13" s="26">
        <v>3</v>
      </c>
      <c r="H13" s="26">
        <v>3</v>
      </c>
      <c r="I13" s="48">
        <f t="shared" si="0"/>
        <v>2.94</v>
      </c>
      <c r="J13" s="28" t="s">
        <v>24</v>
      </c>
      <c r="K13" s="1">
        <f>VLOOKUP(D13,[2]Sheet1!$B$3:$F$20,5,0)</f>
        <v>3</v>
      </c>
      <c r="L13" s="46">
        <f t="shared" si="1"/>
        <v>0.56315131304710297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s="27" customFormat="1" ht="15" customHeight="1">
      <c r="A14" s="49">
        <v>6</v>
      </c>
      <c r="B14" s="23" t="s">
        <v>32</v>
      </c>
      <c r="C14" s="29" t="s">
        <v>33</v>
      </c>
      <c r="D14" s="24" t="s">
        <v>34</v>
      </c>
      <c r="E14" s="25" t="s">
        <v>14</v>
      </c>
      <c r="F14" s="26">
        <f>VLOOKUP(D14,[1]正大GY1!$D$104:$F$130,3,0)</f>
        <v>0.2258</v>
      </c>
      <c r="G14" s="26">
        <v>0.32200000000000001</v>
      </c>
      <c r="H14" s="26">
        <v>0.32200000000000001</v>
      </c>
      <c r="I14" s="48">
        <f t="shared" si="0"/>
        <v>0.31556000000000001</v>
      </c>
      <c r="J14" s="28" t="s">
        <v>24</v>
      </c>
      <c r="K14" s="1">
        <f>VLOOKUP(D14,[2]Sheet1!$B$3:$F$20,5,0)</f>
        <v>0.32200000000000001</v>
      </c>
      <c r="L14" s="46">
        <f t="shared" si="1"/>
        <v>0.4260407440212578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s="27" customFormat="1" ht="15" customHeight="1">
      <c r="A15" s="49">
        <v>7</v>
      </c>
      <c r="B15" s="23" t="s">
        <v>35</v>
      </c>
      <c r="C15" s="47" t="s">
        <v>36</v>
      </c>
      <c r="D15" s="24" t="s">
        <v>37</v>
      </c>
      <c r="E15" s="25" t="s">
        <v>14</v>
      </c>
      <c r="F15" s="26">
        <f>VLOOKUP(D15,[1]正大GY1!$D$104:$F$130,3,0)</f>
        <v>2.0320999999999998</v>
      </c>
      <c r="G15" s="26">
        <v>2.645</v>
      </c>
      <c r="H15" s="26">
        <v>2.645</v>
      </c>
      <c r="I15" s="48">
        <f t="shared" si="0"/>
        <v>2.5920999999999998</v>
      </c>
      <c r="J15" s="28" t="s">
        <v>24</v>
      </c>
      <c r="K15" s="1">
        <f>VLOOKUP(D15,[2]Sheet1!$B$3:$F$20,5,0)</f>
        <v>2.645</v>
      </c>
      <c r="L15" s="46">
        <f t="shared" si="1"/>
        <v>0.30160917277693039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s="27" customFormat="1" ht="15" customHeight="1">
      <c r="A16" s="49">
        <v>8</v>
      </c>
      <c r="B16" s="23" t="s">
        <v>38</v>
      </c>
      <c r="C16" s="29" t="s">
        <v>39</v>
      </c>
      <c r="D16" s="24" t="s">
        <v>40</v>
      </c>
      <c r="E16" s="25" t="s">
        <v>14</v>
      </c>
      <c r="F16" s="26">
        <f>VLOOKUP(D16,[1]正大GY1!$D$104:$F$130,3,0)</f>
        <v>0.18060000000000001</v>
      </c>
      <c r="G16" s="26">
        <v>0.26450000000000001</v>
      </c>
      <c r="H16" s="26">
        <v>0.26450000000000001</v>
      </c>
      <c r="I16" s="48">
        <f t="shared" si="0"/>
        <v>0.25921</v>
      </c>
      <c r="J16" s="28" t="s">
        <v>24</v>
      </c>
      <c r="K16" s="1">
        <f>VLOOKUP(D16,[2]Sheet1!$B$3:$F$20,5,0)</f>
        <v>0.26450000000000001</v>
      </c>
      <c r="L16" s="46">
        <f t="shared" si="1"/>
        <v>0.46456256921373201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s="27" customFormat="1" ht="15" customHeight="1">
      <c r="A17" s="49">
        <v>9</v>
      </c>
      <c r="B17" s="23" t="s">
        <v>41</v>
      </c>
      <c r="C17" s="29" t="s">
        <v>42</v>
      </c>
      <c r="D17" s="24" t="s">
        <v>43</v>
      </c>
      <c r="E17" s="25" t="s">
        <v>14</v>
      </c>
      <c r="F17" s="26">
        <f>VLOOKUP(D17,[1]正大GY1!$D$104:$F$130,3,0)</f>
        <v>1.3547</v>
      </c>
      <c r="G17" s="26">
        <v>1.61</v>
      </c>
      <c r="H17" s="26">
        <v>1.61</v>
      </c>
      <c r="I17" s="48">
        <f t="shared" si="0"/>
        <v>1.5778000000000001</v>
      </c>
      <c r="J17" s="28" t="s">
        <v>24</v>
      </c>
      <c r="K17" s="1">
        <f>VLOOKUP(D17,[2]Sheet1!$B$3:$F$20,5,0)</f>
        <v>1.61</v>
      </c>
      <c r="L17" s="46">
        <f t="shared" si="1"/>
        <v>0.1884550084889644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s="27" customFormat="1" ht="15" customHeight="1">
      <c r="A18" s="49">
        <v>10</v>
      </c>
      <c r="B18" s="23" t="s">
        <v>44</v>
      </c>
      <c r="C18" s="29" t="s">
        <v>45</v>
      </c>
      <c r="D18" s="24" t="s">
        <v>46</v>
      </c>
      <c r="E18" s="25" t="s">
        <v>14</v>
      </c>
      <c r="F18" s="26">
        <f>VLOOKUP(D18,[1]正大GY1!$D$104:$F$130,3,0)</f>
        <v>1.3547</v>
      </c>
      <c r="G18" s="26">
        <v>1.61</v>
      </c>
      <c r="H18" s="26">
        <v>1.61</v>
      </c>
      <c r="I18" s="48">
        <f t="shared" si="0"/>
        <v>1.5778000000000001</v>
      </c>
      <c r="J18" s="28" t="s">
        <v>24</v>
      </c>
      <c r="K18" s="1">
        <f>VLOOKUP(D18,[2]Sheet1!$B$3:$F$20,5,0)</f>
        <v>1.61</v>
      </c>
      <c r="L18" s="46">
        <f t="shared" si="1"/>
        <v>0.1884550084889644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s="27" customFormat="1" ht="15" customHeight="1">
      <c r="A19" s="49">
        <v>11</v>
      </c>
      <c r="B19" s="23" t="s">
        <v>47</v>
      </c>
      <c r="C19" s="29" t="s">
        <v>48</v>
      </c>
      <c r="D19" s="24" t="s">
        <v>49</v>
      </c>
      <c r="E19" s="25" t="s">
        <v>14</v>
      </c>
      <c r="F19" s="26">
        <f>VLOOKUP(D19,[1]正大GY1!$D$104:$F$130,3,0)</f>
        <v>0.39510000000000001</v>
      </c>
      <c r="G19" s="26">
        <v>0.51749999999999996</v>
      </c>
      <c r="H19" s="26">
        <v>0.51749999999999996</v>
      </c>
      <c r="I19" s="48">
        <f t="shared" si="0"/>
        <v>0.50714999999999999</v>
      </c>
      <c r="J19" s="28" t="s">
        <v>24</v>
      </c>
      <c r="K19" s="1">
        <f>VLOOKUP(D19,[2]Sheet1!$B$3:$F$20,5,0)</f>
        <v>0.51749999999999996</v>
      </c>
      <c r="L19" s="46">
        <f t="shared" si="1"/>
        <v>0.30979498861047822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s="27" customFormat="1" ht="15" customHeight="1">
      <c r="A20" s="49">
        <v>12</v>
      </c>
      <c r="B20" s="23" t="s">
        <v>68</v>
      </c>
      <c r="C20" s="47" t="s">
        <v>50</v>
      </c>
      <c r="D20" s="24" t="s">
        <v>51</v>
      </c>
      <c r="E20" s="25" t="s">
        <v>14</v>
      </c>
      <c r="F20" s="26">
        <f>VLOOKUP(D20,[1]正大GY1!$D$104:$F$130,3,0)</f>
        <v>1.9192</v>
      </c>
      <c r="G20" s="26">
        <v>2.5299999999999998</v>
      </c>
      <c r="H20" s="26">
        <v>2.5299999999999998</v>
      </c>
      <c r="I20" s="48">
        <f t="shared" si="0"/>
        <v>2.4793999999999996</v>
      </c>
      <c r="J20" s="28" t="s">
        <v>24</v>
      </c>
      <c r="K20" s="1">
        <f>VLOOKUP(D20,[2]Sheet1!$B$3:$F$20,5,0)</f>
        <v>2.5299999999999998</v>
      </c>
      <c r="L20" s="46">
        <f t="shared" si="1"/>
        <v>0.31825760733639002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s="27" customFormat="1" ht="15" customHeight="1">
      <c r="A21" s="49">
        <v>13</v>
      </c>
      <c r="B21" s="23" t="s">
        <v>69</v>
      </c>
      <c r="C21" s="47" t="s">
        <v>52</v>
      </c>
      <c r="D21" s="24" t="s">
        <v>53</v>
      </c>
      <c r="E21" s="25" t="s">
        <v>14</v>
      </c>
      <c r="F21" s="26">
        <f>VLOOKUP(D21,[1]正大GY1!$D$104:$F$130,3,0)</f>
        <v>1.9192</v>
      </c>
      <c r="G21" s="26">
        <v>2.5299999999999998</v>
      </c>
      <c r="H21" s="26">
        <v>2.5299999999999998</v>
      </c>
      <c r="I21" s="48">
        <f t="shared" si="0"/>
        <v>2.4793999999999996</v>
      </c>
      <c r="J21" s="28" t="s">
        <v>24</v>
      </c>
      <c r="K21" s="1">
        <f>VLOOKUP(D21,[2]Sheet1!$B$3:$F$20,5,0)</f>
        <v>2.5299999999999998</v>
      </c>
      <c r="L21" s="46">
        <f t="shared" si="1"/>
        <v>0.31825760733639002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s="27" customFormat="1" ht="15" customHeight="1">
      <c r="A22" s="49">
        <v>14</v>
      </c>
      <c r="B22" s="23" t="s">
        <v>70</v>
      </c>
      <c r="C22" s="47" t="s">
        <v>54</v>
      </c>
      <c r="D22" s="24" t="s">
        <v>55</v>
      </c>
      <c r="E22" s="25" t="s">
        <v>14</v>
      </c>
      <c r="F22" s="26">
        <f>VLOOKUP(D22,[1]正大GY1!$D$104:$F$130,3,0)</f>
        <v>1.8063</v>
      </c>
      <c r="G22" s="26">
        <v>2.2999999999999998</v>
      </c>
      <c r="H22" s="26">
        <v>2.2999999999999998</v>
      </c>
      <c r="I22" s="48">
        <f t="shared" si="0"/>
        <v>2.254</v>
      </c>
      <c r="J22" s="28" t="s">
        <v>24</v>
      </c>
      <c r="K22" s="1">
        <f>VLOOKUP(D22,[2]Sheet1!$B$3:$F$20,5,0)</f>
        <v>2.2999999999999998</v>
      </c>
      <c r="L22" s="46">
        <f t="shared" si="1"/>
        <v>0.27332115373968874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s="44" customFormat="1" ht="15" customHeight="1">
      <c r="A23" s="49">
        <v>15</v>
      </c>
      <c r="B23" s="38" t="s">
        <v>71</v>
      </c>
      <c r="C23" s="47" t="s">
        <v>56</v>
      </c>
      <c r="D23" s="39" t="s">
        <v>63</v>
      </c>
      <c r="E23" s="40" t="s">
        <v>14</v>
      </c>
      <c r="F23" s="41">
        <v>2.258</v>
      </c>
      <c r="G23" s="41">
        <v>3.105</v>
      </c>
      <c r="H23" s="41">
        <v>3.105</v>
      </c>
      <c r="I23" s="48">
        <f t="shared" si="0"/>
        <v>3.0428999999999999</v>
      </c>
      <c r="J23" s="42" t="s">
        <v>24</v>
      </c>
      <c r="K23" s="43">
        <f>VLOOKUP(D23,[2]Sheet1!$B$3:$F$20,5,0)</f>
        <v>3.105</v>
      </c>
      <c r="L23" s="46">
        <f t="shared" si="1"/>
        <v>0.37511071744906999</v>
      </c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</row>
    <row r="24" spans="1:253" s="27" customFormat="1" ht="15" customHeight="1">
      <c r="A24" s="49">
        <v>16</v>
      </c>
      <c r="B24" s="23"/>
      <c r="C24" s="47" t="s">
        <v>57</v>
      </c>
      <c r="D24" s="24" t="s">
        <v>77</v>
      </c>
      <c r="E24" s="25" t="s">
        <v>14</v>
      </c>
      <c r="F24" s="26">
        <f>VLOOKUP(D24,[1]正大GY1!$D$104:$F$130,3,0)</f>
        <v>1.6934</v>
      </c>
      <c r="G24" s="26">
        <v>2.1850000000000001</v>
      </c>
      <c r="H24" s="26">
        <v>2.1850000000000001</v>
      </c>
      <c r="I24" s="48">
        <f t="shared" si="0"/>
        <v>2.1413000000000002</v>
      </c>
      <c r="J24" s="28" t="s">
        <v>24</v>
      </c>
      <c r="K24" s="1">
        <f>VLOOKUP(D24,[2]Sheet1!$B$3:$F$20,5,0)</f>
        <v>2.1850000000000001</v>
      </c>
      <c r="L24" s="46">
        <f t="shared" si="1"/>
        <v>0.29030353135703318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pans="1:253" s="27" customFormat="1" ht="15" customHeight="1">
      <c r="A25" s="49">
        <v>17</v>
      </c>
      <c r="B25" s="23" t="s">
        <v>72</v>
      </c>
      <c r="C25" s="47" t="s">
        <v>58</v>
      </c>
      <c r="D25" s="24" t="s">
        <v>59</v>
      </c>
      <c r="E25" s="25" t="s">
        <v>14</v>
      </c>
      <c r="F25" s="26">
        <f>VLOOKUP(D25,[1]正大GY1!$D$104:$F$130,3,0)</f>
        <v>1.6934</v>
      </c>
      <c r="G25" s="26">
        <v>2.1850000000000001</v>
      </c>
      <c r="H25" s="26">
        <v>2.1850000000000001</v>
      </c>
      <c r="I25" s="48">
        <f t="shared" si="0"/>
        <v>2.1413000000000002</v>
      </c>
      <c r="J25" s="28" t="s">
        <v>24</v>
      </c>
      <c r="K25" s="1">
        <f>VLOOKUP(D25,[2]Sheet1!$B$3:$F$20,5,0)</f>
        <v>2.1850000000000001</v>
      </c>
      <c r="L25" s="46">
        <f t="shared" si="1"/>
        <v>0.29030353135703318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  <row r="26" spans="1:253" s="27" customFormat="1" ht="15" customHeight="1">
      <c r="A26" s="49">
        <v>18</v>
      </c>
      <c r="B26" s="23" t="s">
        <v>73</v>
      </c>
      <c r="C26" s="24" t="s">
        <v>62</v>
      </c>
      <c r="D26" s="24" t="s">
        <v>61</v>
      </c>
      <c r="E26" s="25" t="s">
        <v>14</v>
      </c>
      <c r="F26" s="26">
        <v>0.4</v>
      </c>
      <c r="G26" s="26">
        <v>0.63249999999999995</v>
      </c>
      <c r="H26" s="26">
        <v>0.63249999999999995</v>
      </c>
      <c r="I26" s="48">
        <f t="shared" si="0"/>
        <v>0.6198499999999999</v>
      </c>
      <c r="J26" s="28" t="s">
        <v>24</v>
      </c>
      <c r="K26" s="1">
        <f>VLOOKUP(D26,[2]Sheet1!$B$3:$F$20,5,0)</f>
        <v>0.63249999999999995</v>
      </c>
      <c r="L26" s="46">
        <f t="shared" si="1"/>
        <v>0.58124999999999982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  <row r="27" spans="1:253" s="27" customFormat="1" ht="15" customHeight="1">
      <c r="A27" s="22"/>
      <c r="B27" s="23"/>
      <c r="C27" s="29"/>
      <c r="D27" s="24"/>
      <c r="E27" s="25"/>
      <c r="F27" s="26"/>
      <c r="G27" s="26"/>
      <c r="H27" s="26"/>
      <c r="I27" s="48"/>
      <c r="J27" s="2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</row>
    <row r="28" spans="1:253" s="27" customFormat="1" ht="15" customHeight="1">
      <c r="A28" s="22"/>
      <c r="B28" s="23"/>
      <c r="C28" s="29"/>
      <c r="D28" s="24"/>
      <c r="E28" s="25"/>
      <c r="F28" s="26"/>
      <c r="G28" s="26"/>
      <c r="H28" s="26"/>
      <c r="I28" s="48"/>
      <c r="J28" s="2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</row>
    <row r="29" spans="1:253" s="27" customFormat="1" ht="15" customHeight="1">
      <c r="A29" s="22"/>
      <c r="B29" s="23"/>
      <c r="C29" s="29"/>
      <c r="D29" s="24"/>
      <c r="E29" s="25"/>
      <c r="F29" s="26"/>
      <c r="G29" s="26"/>
      <c r="H29" s="26"/>
      <c r="I29" s="48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spans="1:253" s="27" customFormat="1" ht="15" customHeight="1">
      <c r="A30" s="22"/>
      <c r="B30" s="23"/>
      <c r="C30" s="29"/>
      <c r="D30" s="24"/>
      <c r="E30" s="25"/>
      <c r="F30" s="26"/>
      <c r="G30" s="26"/>
      <c r="H30" s="26"/>
      <c r="I30" s="48"/>
      <c r="J30" s="2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spans="1:253" s="27" customFormat="1" ht="15" customHeight="1">
      <c r="A31" s="22"/>
      <c r="B31" s="23"/>
      <c r="C31" s="29"/>
      <c r="D31" s="24"/>
      <c r="E31" s="25"/>
      <c r="F31" s="26"/>
      <c r="G31" s="26"/>
      <c r="H31" s="26"/>
      <c r="I31" s="48"/>
      <c r="J31" s="2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spans="1:253" s="4" customFormat="1" ht="30.75" customHeight="1">
      <c r="A32" s="70" t="s">
        <v>15</v>
      </c>
      <c r="B32" s="70"/>
      <c r="C32" s="70"/>
      <c r="D32" s="70"/>
      <c r="E32" s="70"/>
      <c r="F32" s="70"/>
      <c r="G32" s="70"/>
      <c r="H32" s="70"/>
      <c r="I32" s="70"/>
      <c r="J32" s="70"/>
    </row>
    <row r="33" spans="1:10" s="4" customFormat="1" ht="35.25" customHeight="1">
      <c r="A33" s="71" t="s">
        <v>74</v>
      </c>
      <c r="B33" s="71"/>
      <c r="C33" s="71"/>
      <c r="D33" s="71"/>
      <c r="E33" s="71"/>
      <c r="F33" s="71"/>
      <c r="G33" s="71"/>
      <c r="H33" s="71"/>
      <c r="I33" s="71"/>
      <c r="J33" s="71"/>
    </row>
    <row r="34" spans="1:10" s="4" customFormat="1" ht="41.25" customHeight="1">
      <c r="A34" s="71" t="s">
        <v>16</v>
      </c>
      <c r="B34" s="71"/>
      <c r="C34" s="71"/>
      <c r="D34" s="71"/>
      <c r="E34" s="71"/>
      <c r="F34" s="71"/>
      <c r="G34" s="71"/>
      <c r="H34" s="71"/>
      <c r="I34" s="71"/>
      <c r="J34" s="71"/>
    </row>
    <row r="35" spans="1:10" s="4" customFormat="1" ht="24" customHeight="1">
      <c r="A35" s="72" t="s">
        <v>17</v>
      </c>
      <c r="B35" s="72"/>
      <c r="C35" s="72"/>
      <c r="D35" s="72"/>
      <c r="E35" s="72"/>
      <c r="F35" s="72"/>
      <c r="G35" s="72"/>
      <c r="H35" s="72"/>
      <c r="I35" s="72"/>
      <c r="J35" s="72"/>
    </row>
    <row r="36" spans="1:10" s="4" customFormat="1">
      <c r="A36" s="5"/>
      <c r="B36" s="6"/>
      <c r="C36" s="5"/>
      <c r="D36" s="5"/>
      <c r="E36" s="5"/>
      <c r="F36" s="7"/>
      <c r="G36" s="7"/>
      <c r="H36" s="7"/>
      <c r="I36" s="7"/>
      <c r="J36" s="8"/>
    </row>
    <row r="37" spans="1:10" s="4" customFormat="1">
      <c r="A37" s="9" t="s">
        <v>18</v>
      </c>
      <c r="B37" s="10"/>
      <c r="C37" s="11"/>
      <c r="D37" s="12" t="s">
        <v>19</v>
      </c>
      <c r="E37" s="11"/>
      <c r="F37" s="13"/>
      <c r="G37" s="13"/>
      <c r="H37" s="13"/>
      <c r="I37" s="13"/>
      <c r="J37" s="14"/>
    </row>
    <row r="38" spans="1:10" s="4" customFormat="1">
      <c r="A38" s="9"/>
      <c r="B38" s="10"/>
      <c r="C38" s="11"/>
      <c r="D38" s="12"/>
      <c r="E38" s="11"/>
      <c r="F38" s="13"/>
      <c r="G38" s="13"/>
      <c r="H38" s="13"/>
      <c r="I38" s="13"/>
      <c r="J38" s="14"/>
    </row>
    <row r="39" spans="1:10" s="4" customFormat="1">
      <c r="A39" s="9" t="s">
        <v>20</v>
      </c>
      <c r="B39" s="9"/>
      <c r="C39" s="5"/>
      <c r="D39" s="9" t="s">
        <v>20</v>
      </c>
      <c r="E39" s="5"/>
      <c r="F39" s="13"/>
      <c r="G39" s="13"/>
      <c r="H39" s="13"/>
      <c r="I39" s="13"/>
      <c r="J39" s="14"/>
    </row>
    <row r="40" spans="1:10" s="4" customFormat="1" ht="14.4">
      <c r="B40" s="15"/>
      <c r="F40" s="13"/>
      <c r="G40" s="13"/>
      <c r="H40" s="13"/>
      <c r="I40" s="13"/>
      <c r="J40" s="14"/>
    </row>
    <row r="41" spans="1:10">
      <c r="B41" s="16"/>
    </row>
    <row r="42" spans="1:10">
      <c r="B42" s="16"/>
    </row>
    <row r="43" spans="1:10">
      <c r="B43" s="16"/>
    </row>
    <row r="44" spans="1:10">
      <c r="B44" s="16"/>
    </row>
    <row r="45" spans="1:10">
      <c r="B45" s="16"/>
    </row>
    <row r="46" spans="1:10">
      <c r="B46" s="16"/>
    </row>
    <row r="47" spans="1:10">
      <c r="B47" s="16"/>
    </row>
    <row r="48" spans="1:10">
      <c r="B48" s="16"/>
    </row>
    <row r="49" spans="2:2">
      <c r="B49" s="16"/>
    </row>
    <row r="50" spans="2:2">
      <c r="B50" s="16"/>
    </row>
    <row r="51" spans="2:2">
      <c r="B51" s="16"/>
    </row>
    <row r="52" spans="2:2">
      <c r="B52" s="16"/>
    </row>
    <row r="53" spans="2:2">
      <c r="B53" s="16"/>
    </row>
    <row r="54" spans="2:2">
      <c r="B54" s="16"/>
    </row>
    <row r="55" spans="2:2">
      <c r="B55" s="16"/>
    </row>
    <row r="56" spans="2:2">
      <c r="B56" s="16"/>
    </row>
    <row r="57" spans="2:2">
      <c r="B57" s="16"/>
    </row>
    <row r="58" spans="2:2">
      <c r="B58" s="16"/>
    </row>
    <row r="59" spans="2:2">
      <c r="B59" s="16"/>
    </row>
    <row r="60" spans="2:2">
      <c r="B60" s="16"/>
    </row>
    <row r="61" spans="2:2">
      <c r="B61" s="16"/>
    </row>
    <row r="62" spans="2:2">
      <c r="B62" s="16"/>
    </row>
  </sheetData>
  <mergeCells count="17">
    <mergeCell ref="J7:J8"/>
    <mergeCell ref="A32:J32"/>
    <mergeCell ref="A33:J33"/>
    <mergeCell ref="A34:J34"/>
    <mergeCell ref="A35:J35"/>
    <mergeCell ref="F7:H7"/>
    <mergeCell ref="A7:A8"/>
    <mergeCell ref="B7:B8"/>
    <mergeCell ref="C7:C8"/>
    <mergeCell ref="D7:D8"/>
    <mergeCell ref="E7:E8"/>
    <mergeCell ref="A6:J6"/>
    <mergeCell ref="A1:J1"/>
    <mergeCell ref="A2:J2"/>
    <mergeCell ref="A3:J3"/>
    <mergeCell ref="A4:J4"/>
    <mergeCell ref="A5:J5"/>
  </mergeCells>
  <phoneticPr fontId="4" type="noConversion"/>
  <conditionalFormatting sqref="B1:B1048576">
    <cfRule type="duplicateValues" dxfId="7" priority="2"/>
  </conditionalFormatting>
  <conditionalFormatting sqref="D1:D1048576">
    <cfRule type="duplicateValues" dxfId="6" priority="1"/>
  </conditionalFormatting>
  <conditionalFormatting sqref="D2">
    <cfRule type="duplicateValues" dxfId="5" priority="4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95" orientation="portrait" r:id="rId1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5643B-E166-4D1A-A060-1CE3716BB327}">
  <dimension ref="A1:IV52"/>
  <sheetViews>
    <sheetView tabSelected="1" view="pageBreakPreview" zoomScale="80" zoomScaleSheetLayoutView="80" workbookViewId="0">
      <selection activeCell="M13" sqref="M13"/>
    </sheetView>
  </sheetViews>
  <sheetFormatPr defaultRowHeight="15.6"/>
  <cols>
    <col min="1" max="1" width="6.44140625" style="2" customWidth="1"/>
    <col min="2" max="2" width="13.6640625" style="21" customWidth="1"/>
    <col min="3" max="3" width="27.109375" style="2" customWidth="1"/>
    <col min="4" max="4" width="17.33203125" style="17" customWidth="1"/>
    <col min="5" max="5" width="5.6640625" style="18" customWidth="1"/>
    <col min="6" max="7" width="9.33203125" style="19" customWidth="1"/>
    <col min="8" max="8" width="13.109375" style="19" customWidth="1"/>
    <col min="9" max="9" width="11.5546875" style="19" customWidth="1"/>
    <col min="10" max="10" width="19.44140625" style="19" customWidth="1"/>
    <col min="11" max="11" width="16.6640625" style="19" customWidth="1"/>
    <col min="12" max="12" width="14.5546875" style="20" customWidth="1"/>
    <col min="13" max="13" width="33.44140625" style="2" customWidth="1"/>
    <col min="14" max="237" width="8.88671875" style="2"/>
    <col min="238" max="238" width="5" style="2" customWidth="1"/>
    <col min="239" max="239" width="15" style="2" customWidth="1"/>
    <col min="240" max="241" width="14.6640625" style="2" customWidth="1"/>
    <col min="242" max="242" width="6.21875" style="2" customWidth="1"/>
    <col min="243" max="245" width="10.109375" style="2" customWidth="1"/>
    <col min="246" max="246" width="10.44140625" style="2" customWidth="1"/>
    <col min="247" max="254" width="8.88671875" style="2"/>
    <col min="255" max="255" width="6.44140625" style="2" customWidth="1"/>
    <col min="256" max="256" width="12.2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13.109375" style="2" customWidth="1"/>
    <col min="263" max="493" width="8.88671875" style="2"/>
    <col min="494" max="494" width="5" style="2" customWidth="1"/>
    <col min="495" max="495" width="15" style="2" customWidth="1"/>
    <col min="496" max="497" width="14.6640625" style="2" customWidth="1"/>
    <col min="498" max="498" width="6.21875" style="2" customWidth="1"/>
    <col min="499" max="501" width="10.109375" style="2" customWidth="1"/>
    <col min="502" max="502" width="10.44140625" style="2" customWidth="1"/>
    <col min="503" max="510" width="8.88671875" style="2"/>
    <col min="511" max="511" width="6.44140625" style="2" customWidth="1"/>
    <col min="512" max="512" width="12.2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13.109375" style="2" customWidth="1"/>
    <col min="519" max="749" width="8.88671875" style="2"/>
    <col min="750" max="750" width="5" style="2" customWidth="1"/>
    <col min="751" max="751" width="15" style="2" customWidth="1"/>
    <col min="752" max="753" width="14.6640625" style="2" customWidth="1"/>
    <col min="754" max="754" width="6.21875" style="2" customWidth="1"/>
    <col min="755" max="757" width="10.109375" style="2" customWidth="1"/>
    <col min="758" max="758" width="10.44140625" style="2" customWidth="1"/>
    <col min="759" max="766" width="8.88671875" style="2"/>
    <col min="767" max="767" width="6.44140625" style="2" customWidth="1"/>
    <col min="768" max="768" width="12.2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13.109375" style="2" customWidth="1"/>
    <col min="775" max="1005" width="8.88671875" style="2"/>
    <col min="1006" max="1006" width="5" style="2" customWidth="1"/>
    <col min="1007" max="1007" width="15" style="2" customWidth="1"/>
    <col min="1008" max="1009" width="14.6640625" style="2" customWidth="1"/>
    <col min="1010" max="1010" width="6.21875" style="2" customWidth="1"/>
    <col min="1011" max="1013" width="10.109375" style="2" customWidth="1"/>
    <col min="1014" max="1014" width="10.44140625" style="2" customWidth="1"/>
    <col min="1015" max="1022" width="8.88671875" style="2"/>
    <col min="1023" max="1023" width="6.44140625" style="2" customWidth="1"/>
    <col min="1024" max="1024" width="12.2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13.109375" style="2" customWidth="1"/>
    <col min="1031" max="1261" width="8.88671875" style="2"/>
    <col min="1262" max="1262" width="5" style="2" customWidth="1"/>
    <col min="1263" max="1263" width="15" style="2" customWidth="1"/>
    <col min="1264" max="1265" width="14.6640625" style="2" customWidth="1"/>
    <col min="1266" max="1266" width="6.21875" style="2" customWidth="1"/>
    <col min="1267" max="1269" width="10.109375" style="2" customWidth="1"/>
    <col min="1270" max="1270" width="10.44140625" style="2" customWidth="1"/>
    <col min="1271" max="1278" width="8.88671875" style="2"/>
    <col min="1279" max="1279" width="6.44140625" style="2" customWidth="1"/>
    <col min="1280" max="1280" width="12.2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13.109375" style="2" customWidth="1"/>
    <col min="1287" max="1517" width="8.88671875" style="2"/>
    <col min="1518" max="1518" width="5" style="2" customWidth="1"/>
    <col min="1519" max="1519" width="15" style="2" customWidth="1"/>
    <col min="1520" max="1521" width="14.6640625" style="2" customWidth="1"/>
    <col min="1522" max="1522" width="6.21875" style="2" customWidth="1"/>
    <col min="1523" max="1525" width="10.109375" style="2" customWidth="1"/>
    <col min="1526" max="1526" width="10.44140625" style="2" customWidth="1"/>
    <col min="1527" max="1534" width="8.88671875" style="2"/>
    <col min="1535" max="1535" width="6.44140625" style="2" customWidth="1"/>
    <col min="1536" max="1536" width="12.2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13.109375" style="2" customWidth="1"/>
    <col min="1543" max="1773" width="8.88671875" style="2"/>
    <col min="1774" max="1774" width="5" style="2" customWidth="1"/>
    <col min="1775" max="1775" width="15" style="2" customWidth="1"/>
    <col min="1776" max="1777" width="14.6640625" style="2" customWidth="1"/>
    <col min="1778" max="1778" width="6.21875" style="2" customWidth="1"/>
    <col min="1779" max="1781" width="10.109375" style="2" customWidth="1"/>
    <col min="1782" max="1782" width="10.44140625" style="2" customWidth="1"/>
    <col min="1783" max="1790" width="8.88671875" style="2"/>
    <col min="1791" max="1791" width="6.44140625" style="2" customWidth="1"/>
    <col min="1792" max="1792" width="12.2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13.109375" style="2" customWidth="1"/>
    <col min="1799" max="2029" width="8.88671875" style="2"/>
    <col min="2030" max="2030" width="5" style="2" customWidth="1"/>
    <col min="2031" max="2031" width="15" style="2" customWidth="1"/>
    <col min="2032" max="2033" width="14.6640625" style="2" customWidth="1"/>
    <col min="2034" max="2034" width="6.21875" style="2" customWidth="1"/>
    <col min="2035" max="2037" width="10.109375" style="2" customWidth="1"/>
    <col min="2038" max="2038" width="10.44140625" style="2" customWidth="1"/>
    <col min="2039" max="2046" width="8.88671875" style="2"/>
    <col min="2047" max="2047" width="6.44140625" style="2" customWidth="1"/>
    <col min="2048" max="2048" width="12.2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13.109375" style="2" customWidth="1"/>
    <col min="2055" max="2285" width="8.88671875" style="2"/>
    <col min="2286" max="2286" width="5" style="2" customWidth="1"/>
    <col min="2287" max="2287" width="15" style="2" customWidth="1"/>
    <col min="2288" max="2289" width="14.6640625" style="2" customWidth="1"/>
    <col min="2290" max="2290" width="6.21875" style="2" customWidth="1"/>
    <col min="2291" max="2293" width="10.109375" style="2" customWidth="1"/>
    <col min="2294" max="2294" width="10.44140625" style="2" customWidth="1"/>
    <col min="2295" max="2302" width="8.88671875" style="2"/>
    <col min="2303" max="2303" width="6.44140625" style="2" customWidth="1"/>
    <col min="2304" max="2304" width="12.2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13.109375" style="2" customWidth="1"/>
    <col min="2311" max="2541" width="8.88671875" style="2"/>
    <col min="2542" max="2542" width="5" style="2" customWidth="1"/>
    <col min="2543" max="2543" width="15" style="2" customWidth="1"/>
    <col min="2544" max="2545" width="14.6640625" style="2" customWidth="1"/>
    <col min="2546" max="2546" width="6.21875" style="2" customWidth="1"/>
    <col min="2547" max="2549" width="10.109375" style="2" customWidth="1"/>
    <col min="2550" max="2550" width="10.44140625" style="2" customWidth="1"/>
    <col min="2551" max="2558" width="8.88671875" style="2"/>
    <col min="2559" max="2559" width="6.44140625" style="2" customWidth="1"/>
    <col min="2560" max="2560" width="12.2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13.109375" style="2" customWidth="1"/>
    <col min="2567" max="2797" width="8.88671875" style="2"/>
    <col min="2798" max="2798" width="5" style="2" customWidth="1"/>
    <col min="2799" max="2799" width="15" style="2" customWidth="1"/>
    <col min="2800" max="2801" width="14.6640625" style="2" customWidth="1"/>
    <col min="2802" max="2802" width="6.21875" style="2" customWidth="1"/>
    <col min="2803" max="2805" width="10.109375" style="2" customWidth="1"/>
    <col min="2806" max="2806" width="10.44140625" style="2" customWidth="1"/>
    <col min="2807" max="2814" width="8.88671875" style="2"/>
    <col min="2815" max="2815" width="6.44140625" style="2" customWidth="1"/>
    <col min="2816" max="2816" width="12.2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13.109375" style="2" customWidth="1"/>
    <col min="2823" max="3053" width="8.88671875" style="2"/>
    <col min="3054" max="3054" width="5" style="2" customWidth="1"/>
    <col min="3055" max="3055" width="15" style="2" customWidth="1"/>
    <col min="3056" max="3057" width="14.6640625" style="2" customWidth="1"/>
    <col min="3058" max="3058" width="6.21875" style="2" customWidth="1"/>
    <col min="3059" max="3061" width="10.109375" style="2" customWidth="1"/>
    <col min="3062" max="3062" width="10.44140625" style="2" customWidth="1"/>
    <col min="3063" max="3070" width="8.88671875" style="2"/>
    <col min="3071" max="3071" width="6.44140625" style="2" customWidth="1"/>
    <col min="3072" max="3072" width="12.2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13.109375" style="2" customWidth="1"/>
    <col min="3079" max="3309" width="8.88671875" style="2"/>
    <col min="3310" max="3310" width="5" style="2" customWidth="1"/>
    <col min="3311" max="3311" width="15" style="2" customWidth="1"/>
    <col min="3312" max="3313" width="14.6640625" style="2" customWidth="1"/>
    <col min="3314" max="3314" width="6.21875" style="2" customWidth="1"/>
    <col min="3315" max="3317" width="10.109375" style="2" customWidth="1"/>
    <col min="3318" max="3318" width="10.44140625" style="2" customWidth="1"/>
    <col min="3319" max="3326" width="8.88671875" style="2"/>
    <col min="3327" max="3327" width="6.44140625" style="2" customWidth="1"/>
    <col min="3328" max="3328" width="12.2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13.109375" style="2" customWidth="1"/>
    <col min="3335" max="3565" width="8.88671875" style="2"/>
    <col min="3566" max="3566" width="5" style="2" customWidth="1"/>
    <col min="3567" max="3567" width="15" style="2" customWidth="1"/>
    <col min="3568" max="3569" width="14.6640625" style="2" customWidth="1"/>
    <col min="3570" max="3570" width="6.21875" style="2" customWidth="1"/>
    <col min="3571" max="3573" width="10.109375" style="2" customWidth="1"/>
    <col min="3574" max="3574" width="10.44140625" style="2" customWidth="1"/>
    <col min="3575" max="3582" width="8.88671875" style="2"/>
    <col min="3583" max="3583" width="6.44140625" style="2" customWidth="1"/>
    <col min="3584" max="3584" width="12.2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13.109375" style="2" customWidth="1"/>
    <col min="3591" max="3821" width="8.88671875" style="2"/>
    <col min="3822" max="3822" width="5" style="2" customWidth="1"/>
    <col min="3823" max="3823" width="15" style="2" customWidth="1"/>
    <col min="3824" max="3825" width="14.6640625" style="2" customWidth="1"/>
    <col min="3826" max="3826" width="6.21875" style="2" customWidth="1"/>
    <col min="3827" max="3829" width="10.109375" style="2" customWidth="1"/>
    <col min="3830" max="3830" width="10.44140625" style="2" customWidth="1"/>
    <col min="3831" max="3838" width="8.88671875" style="2"/>
    <col min="3839" max="3839" width="6.44140625" style="2" customWidth="1"/>
    <col min="3840" max="3840" width="12.2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13.109375" style="2" customWidth="1"/>
    <col min="3847" max="4077" width="8.88671875" style="2"/>
    <col min="4078" max="4078" width="5" style="2" customWidth="1"/>
    <col min="4079" max="4079" width="15" style="2" customWidth="1"/>
    <col min="4080" max="4081" width="14.6640625" style="2" customWidth="1"/>
    <col min="4082" max="4082" width="6.21875" style="2" customWidth="1"/>
    <col min="4083" max="4085" width="10.109375" style="2" customWidth="1"/>
    <col min="4086" max="4086" width="10.44140625" style="2" customWidth="1"/>
    <col min="4087" max="4094" width="8.88671875" style="2"/>
    <col min="4095" max="4095" width="6.44140625" style="2" customWidth="1"/>
    <col min="4096" max="4096" width="12.2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13.109375" style="2" customWidth="1"/>
    <col min="4103" max="4333" width="8.88671875" style="2"/>
    <col min="4334" max="4334" width="5" style="2" customWidth="1"/>
    <col min="4335" max="4335" width="15" style="2" customWidth="1"/>
    <col min="4336" max="4337" width="14.6640625" style="2" customWidth="1"/>
    <col min="4338" max="4338" width="6.21875" style="2" customWidth="1"/>
    <col min="4339" max="4341" width="10.109375" style="2" customWidth="1"/>
    <col min="4342" max="4342" width="10.44140625" style="2" customWidth="1"/>
    <col min="4343" max="4350" width="8.88671875" style="2"/>
    <col min="4351" max="4351" width="6.44140625" style="2" customWidth="1"/>
    <col min="4352" max="4352" width="12.2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13.109375" style="2" customWidth="1"/>
    <col min="4359" max="4589" width="8.88671875" style="2"/>
    <col min="4590" max="4590" width="5" style="2" customWidth="1"/>
    <col min="4591" max="4591" width="15" style="2" customWidth="1"/>
    <col min="4592" max="4593" width="14.6640625" style="2" customWidth="1"/>
    <col min="4594" max="4594" width="6.21875" style="2" customWidth="1"/>
    <col min="4595" max="4597" width="10.109375" style="2" customWidth="1"/>
    <col min="4598" max="4598" width="10.44140625" style="2" customWidth="1"/>
    <col min="4599" max="4606" width="8.88671875" style="2"/>
    <col min="4607" max="4607" width="6.44140625" style="2" customWidth="1"/>
    <col min="4608" max="4608" width="12.2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13.109375" style="2" customWidth="1"/>
    <col min="4615" max="4845" width="8.88671875" style="2"/>
    <col min="4846" max="4846" width="5" style="2" customWidth="1"/>
    <col min="4847" max="4847" width="15" style="2" customWidth="1"/>
    <col min="4848" max="4849" width="14.6640625" style="2" customWidth="1"/>
    <col min="4850" max="4850" width="6.21875" style="2" customWidth="1"/>
    <col min="4851" max="4853" width="10.109375" style="2" customWidth="1"/>
    <col min="4854" max="4854" width="10.44140625" style="2" customWidth="1"/>
    <col min="4855" max="4862" width="8.88671875" style="2"/>
    <col min="4863" max="4863" width="6.44140625" style="2" customWidth="1"/>
    <col min="4864" max="4864" width="12.2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13.109375" style="2" customWidth="1"/>
    <col min="4871" max="5101" width="8.88671875" style="2"/>
    <col min="5102" max="5102" width="5" style="2" customWidth="1"/>
    <col min="5103" max="5103" width="15" style="2" customWidth="1"/>
    <col min="5104" max="5105" width="14.6640625" style="2" customWidth="1"/>
    <col min="5106" max="5106" width="6.21875" style="2" customWidth="1"/>
    <col min="5107" max="5109" width="10.109375" style="2" customWidth="1"/>
    <col min="5110" max="5110" width="10.44140625" style="2" customWidth="1"/>
    <col min="5111" max="5118" width="8.88671875" style="2"/>
    <col min="5119" max="5119" width="6.44140625" style="2" customWidth="1"/>
    <col min="5120" max="5120" width="12.2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13.109375" style="2" customWidth="1"/>
    <col min="5127" max="5357" width="8.88671875" style="2"/>
    <col min="5358" max="5358" width="5" style="2" customWidth="1"/>
    <col min="5359" max="5359" width="15" style="2" customWidth="1"/>
    <col min="5360" max="5361" width="14.6640625" style="2" customWidth="1"/>
    <col min="5362" max="5362" width="6.21875" style="2" customWidth="1"/>
    <col min="5363" max="5365" width="10.109375" style="2" customWidth="1"/>
    <col min="5366" max="5366" width="10.44140625" style="2" customWidth="1"/>
    <col min="5367" max="5374" width="8.88671875" style="2"/>
    <col min="5375" max="5375" width="6.44140625" style="2" customWidth="1"/>
    <col min="5376" max="5376" width="12.2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13.109375" style="2" customWidth="1"/>
    <col min="5383" max="5613" width="8.88671875" style="2"/>
    <col min="5614" max="5614" width="5" style="2" customWidth="1"/>
    <col min="5615" max="5615" width="15" style="2" customWidth="1"/>
    <col min="5616" max="5617" width="14.6640625" style="2" customWidth="1"/>
    <col min="5618" max="5618" width="6.21875" style="2" customWidth="1"/>
    <col min="5619" max="5621" width="10.109375" style="2" customWidth="1"/>
    <col min="5622" max="5622" width="10.44140625" style="2" customWidth="1"/>
    <col min="5623" max="5630" width="8.88671875" style="2"/>
    <col min="5631" max="5631" width="6.44140625" style="2" customWidth="1"/>
    <col min="5632" max="5632" width="12.2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13.109375" style="2" customWidth="1"/>
    <col min="5639" max="5869" width="8.88671875" style="2"/>
    <col min="5870" max="5870" width="5" style="2" customWidth="1"/>
    <col min="5871" max="5871" width="15" style="2" customWidth="1"/>
    <col min="5872" max="5873" width="14.6640625" style="2" customWidth="1"/>
    <col min="5874" max="5874" width="6.21875" style="2" customWidth="1"/>
    <col min="5875" max="5877" width="10.109375" style="2" customWidth="1"/>
    <col min="5878" max="5878" width="10.44140625" style="2" customWidth="1"/>
    <col min="5879" max="5886" width="8.88671875" style="2"/>
    <col min="5887" max="5887" width="6.44140625" style="2" customWidth="1"/>
    <col min="5888" max="5888" width="12.2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13.109375" style="2" customWidth="1"/>
    <col min="5895" max="6125" width="8.88671875" style="2"/>
    <col min="6126" max="6126" width="5" style="2" customWidth="1"/>
    <col min="6127" max="6127" width="15" style="2" customWidth="1"/>
    <col min="6128" max="6129" width="14.6640625" style="2" customWidth="1"/>
    <col min="6130" max="6130" width="6.21875" style="2" customWidth="1"/>
    <col min="6131" max="6133" width="10.109375" style="2" customWidth="1"/>
    <col min="6134" max="6134" width="10.44140625" style="2" customWidth="1"/>
    <col min="6135" max="6142" width="8.88671875" style="2"/>
    <col min="6143" max="6143" width="6.44140625" style="2" customWidth="1"/>
    <col min="6144" max="6144" width="12.2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13.109375" style="2" customWidth="1"/>
    <col min="6151" max="6381" width="8.88671875" style="2"/>
    <col min="6382" max="6382" width="5" style="2" customWidth="1"/>
    <col min="6383" max="6383" width="15" style="2" customWidth="1"/>
    <col min="6384" max="6385" width="14.6640625" style="2" customWidth="1"/>
    <col min="6386" max="6386" width="6.21875" style="2" customWidth="1"/>
    <col min="6387" max="6389" width="10.109375" style="2" customWidth="1"/>
    <col min="6390" max="6390" width="10.44140625" style="2" customWidth="1"/>
    <col min="6391" max="6398" width="8.88671875" style="2"/>
    <col min="6399" max="6399" width="6.44140625" style="2" customWidth="1"/>
    <col min="6400" max="6400" width="12.2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13.109375" style="2" customWidth="1"/>
    <col min="6407" max="6637" width="8.88671875" style="2"/>
    <col min="6638" max="6638" width="5" style="2" customWidth="1"/>
    <col min="6639" max="6639" width="15" style="2" customWidth="1"/>
    <col min="6640" max="6641" width="14.6640625" style="2" customWidth="1"/>
    <col min="6642" max="6642" width="6.21875" style="2" customWidth="1"/>
    <col min="6643" max="6645" width="10.109375" style="2" customWidth="1"/>
    <col min="6646" max="6646" width="10.44140625" style="2" customWidth="1"/>
    <col min="6647" max="6654" width="8.88671875" style="2"/>
    <col min="6655" max="6655" width="6.44140625" style="2" customWidth="1"/>
    <col min="6656" max="6656" width="12.2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13.109375" style="2" customWidth="1"/>
    <col min="6663" max="6893" width="8.88671875" style="2"/>
    <col min="6894" max="6894" width="5" style="2" customWidth="1"/>
    <col min="6895" max="6895" width="15" style="2" customWidth="1"/>
    <col min="6896" max="6897" width="14.6640625" style="2" customWidth="1"/>
    <col min="6898" max="6898" width="6.21875" style="2" customWidth="1"/>
    <col min="6899" max="6901" width="10.109375" style="2" customWidth="1"/>
    <col min="6902" max="6902" width="10.44140625" style="2" customWidth="1"/>
    <col min="6903" max="6910" width="8.88671875" style="2"/>
    <col min="6911" max="6911" width="6.44140625" style="2" customWidth="1"/>
    <col min="6912" max="6912" width="12.2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13.109375" style="2" customWidth="1"/>
    <col min="6919" max="7149" width="8.88671875" style="2"/>
    <col min="7150" max="7150" width="5" style="2" customWidth="1"/>
    <col min="7151" max="7151" width="15" style="2" customWidth="1"/>
    <col min="7152" max="7153" width="14.6640625" style="2" customWidth="1"/>
    <col min="7154" max="7154" width="6.21875" style="2" customWidth="1"/>
    <col min="7155" max="7157" width="10.109375" style="2" customWidth="1"/>
    <col min="7158" max="7158" width="10.44140625" style="2" customWidth="1"/>
    <col min="7159" max="7166" width="8.88671875" style="2"/>
    <col min="7167" max="7167" width="6.44140625" style="2" customWidth="1"/>
    <col min="7168" max="7168" width="12.2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13.109375" style="2" customWidth="1"/>
    <col min="7175" max="7405" width="8.88671875" style="2"/>
    <col min="7406" max="7406" width="5" style="2" customWidth="1"/>
    <col min="7407" max="7407" width="15" style="2" customWidth="1"/>
    <col min="7408" max="7409" width="14.6640625" style="2" customWidth="1"/>
    <col min="7410" max="7410" width="6.21875" style="2" customWidth="1"/>
    <col min="7411" max="7413" width="10.109375" style="2" customWidth="1"/>
    <col min="7414" max="7414" width="10.44140625" style="2" customWidth="1"/>
    <col min="7415" max="7422" width="8.88671875" style="2"/>
    <col min="7423" max="7423" width="6.44140625" style="2" customWidth="1"/>
    <col min="7424" max="7424" width="12.2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13.109375" style="2" customWidth="1"/>
    <col min="7431" max="7661" width="8.88671875" style="2"/>
    <col min="7662" max="7662" width="5" style="2" customWidth="1"/>
    <col min="7663" max="7663" width="15" style="2" customWidth="1"/>
    <col min="7664" max="7665" width="14.6640625" style="2" customWidth="1"/>
    <col min="7666" max="7666" width="6.21875" style="2" customWidth="1"/>
    <col min="7667" max="7669" width="10.109375" style="2" customWidth="1"/>
    <col min="7670" max="7670" width="10.44140625" style="2" customWidth="1"/>
    <col min="7671" max="7678" width="8.88671875" style="2"/>
    <col min="7679" max="7679" width="6.44140625" style="2" customWidth="1"/>
    <col min="7680" max="7680" width="12.2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13.109375" style="2" customWidth="1"/>
    <col min="7687" max="7917" width="8.88671875" style="2"/>
    <col min="7918" max="7918" width="5" style="2" customWidth="1"/>
    <col min="7919" max="7919" width="15" style="2" customWidth="1"/>
    <col min="7920" max="7921" width="14.6640625" style="2" customWidth="1"/>
    <col min="7922" max="7922" width="6.21875" style="2" customWidth="1"/>
    <col min="7923" max="7925" width="10.109375" style="2" customWidth="1"/>
    <col min="7926" max="7926" width="10.44140625" style="2" customWidth="1"/>
    <col min="7927" max="7934" width="8.88671875" style="2"/>
    <col min="7935" max="7935" width="6.44140625" style="2" customWidth="1"/>
    <col min="7936" max="7936" width="12.2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13.109375" style="2" customWidth="1"/>
    <col min="7943" max="8173" width="8.88671875" style="2"/>
    <col min="8174" max="8174" width="5" style="2" customWidth="1"/>
    <col min="8175" max="8175" width="15" style="2" customWidth="1"/>
    <col min="8176" max="8177" width="14.6640625" style="2" customWidth="1"/>
    <col min="8178" max="8178" width="6.21875" style="2" customWidth="1"/>
    <col min="8179" max="8181" width="10.109375" style="2" customWidth="1"/>
    <col min="8182" max="8182" width="10.44140625" style="2" customWidth="1"/>
    <col min="8183" max="8190" width="8.88671875" style="2"/>
    <col min="8191" max="8191" width="6.44140625" style="2" customWidth="1"/>
    <col min="8192" max="8192" width="12.2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13.109375" style="2" customWidth="1"/>
    <col min="8199" max="8429" width="8.88671875" style="2"/>
    <col min="8430" max="8430" width="5" style="2" customWidth="1"/>
    <col min="8431" max="8431" width="15" style="2" customWidth="1"/>
    <col min="8432" max="8433" width="14.6640625" style="2" customWidth="1"/>
    <col min="8434" max="8434" width="6.21875" style="2" customWidth="1"/>
    <col min="8435" max="8437" width="10.109375" style="2" customWidth="1"/>
    <col min="8438" max="8438" width="10.44140625" style="2" customWidth="1"/>
    <col min="8439" max="8446" width="8.88671875" style="2"/>
    <col min="8447" max="8447" width="6.44140625" style="2" customWidth="1"/>
    <col min="8448" max="8448" width="12.2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13.109375" style="2" customWidth="1"/>
    <col min="8455" max="8685" width="8.88671875" style="2"/>
    <col min="8686" max="8686" width="5" style="2" customWidth="1"/>
    <col min="8687" max="8687" width="15" style="2" customWidth="1"/>
    <col min="8688" max="8689" width="14.6640625" style="2" customWidth="1"/>
    <col min="8690" max="8690" width="6.21875" style="2" customWidth="1"/>
    <col min="8691" max="8693" width="10.109375" style="2" customWidth="1"/>
    <col min="8694" max="8694" width="10.44140625" style="2" customWidth="1"/>
    <col min="8695" max="8702" width="8.88671875" style="2"/>
    <col min="8703" max="8703" width="6.44140625" style="2" customWidth="1"/>
    <col min="8704" max="8704" width="12.2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13.109375" style="2" customWidth="1"/>
    <col min="8711" max="8941" width="8.88671875" style="2"/>
    <col min="8942" max="8942" width="5" style="2" customWidth="1"/>
    <col min="8943" max="8943" width="15" style="2" customWidth="1"/>
    <col min="8944" max="8945" width="14.6640625" style="2" customWidth="1"/>
    <col min="8946" max="8946" width="6.21875" style="2" customWidth="1"/>
    <col min="8947" max="8949" width="10.109375" style="2" customWidth="1"/>
    <col min="8950" max="8950" width="10.44140625" style="2" customWidth="1"/>
    <col min="8951" max="8958" width="8.88671875" style="2"/>
    <col min="8959" max="8959" width="6.44140625" style="2" customWidth="1"/>
    <col min="8960" max="8960" width="12.2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13.109375" style="2" customWidth="1"/>
    <col min="8967" max="9197" width="8.88671875" style="2"/>
    <col min="9198" max="9198" width="5" style="2" customWidth="1"/>
    <col min="9199" max="9199" width="15" style="2" customWidth="1"/>
    <col min="9200" max="9201" width="14.6640625" style="2" customWidth="1"/>
    <col min="9202" max="9202" width="6.21875" style="2" customWidth="1"/>
    <col min="9203" max="9205" width="10.109375" style="2" customWidth="1"/>
    <col min="9206" max="9206" width="10.44140625" style="2" customWidth="1"/>
    <col min="9207" max="9214" width="8.88671875" style="2"/>
    <col min="9215" max="9215" width="6.44140625" style="2" customWidth="1"/>
    <col min="9216" max="9216" width="12.2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13.109375" style="2" customWidth="1"/>
    <col min="9223" max="9453" width="8.88671875" style="2"/>
    <col min="9454" max="9454" width="5" style="2" customWidth="1"/>
    <col min="9455" max="9455" width="15" style="2" customWidth="1"/>
    <col min="9456" max="9457" width="14.6640625" style="2" customWidth="1"/>
    <col min="9458" max="9458" width="6.21875" style="2" customWidth="1"/>
    <col min="9459" max="9461" width="10.109375" style="2" customWidth="1"/>
    <col min="9462" max="9462" width="10.44140625" style="2" customWidth="1"/>
    <col min="9463" max="9470" width="8.88671875" style="2"/>
    <col min="9471" max="9471" width="6.44140625" style="2" customWidth="1"/>
    <col min="9472" max="9472" width="12.2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13.109375" style="2" customWidth="1"/>
    <col min="9479" max="9709" width="8.88671875" style="2"/>
    <col min="9710" max="9710" width="5" style="2" customWidth="1"/>
    <col min="9711" max="9711" width="15" style="2" customWidth="1"/>
    <col min="9712" max="9713" width="14.6640625" style="2" customWidth="1"/>
    <col min="9714" max="9714" width="6.21875" style="2" customWidth="1"/>
    <col min="9715" max="9717" width="10.109375" style="2" customWidth="1"/>
    <col min="9718" max="9718" width="10.44140625" style="2" customWidth="1"/>
    <col min="9719" max="9726" width="8.88671875" style="2"/>
    <col min="9727" max="9727" width="6.44140625" style="2" customWidth="1"/>
    <col min="9728" max="9728" width="12.2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13.109375" style="2" customWidth="1"/>
    <col min="9735" max="9965" width="8.88671875" style="2"/>
    <col min="9966" max="9966" width="5" style="2" customWidth="1"/>
    <col min="9967" max="9967" width="15" style="2" customWidth="1"/>
    <col min="9968" max="9969" width="14.6640625" style="2" customWidth="1"/>
    <col min="9970" max="9970" width="6.21875" style="2" customWidth="1"/>
    <col min="9971" max="9973" width="10.109375" style="2" customWidth="1"/>
    <col min="9974" max="9974" width="10.44140625" style="2" customWidth="1"/>
    <col min="9975" max="9982" width="8.88671875" style="2"/>
    <col min="9983" max="9983" width="6.44140625" style="2" customWidth="1"/>
    <col min="9984" max="9984" width="12.2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13.109375" style="2" customWidth="1"/>
    <col min="9991" max="10221" width="8.88671875" style="2"/>
    <col min="10222" max="10222" width="5" style="2" customWidth="1"/>
    <col min="10223" max="10223" width="15" style="2" customWidth="1"/>
    <col min="10224" max="10225" width="14.6640625" style="2" customWidth="1"/>
    <col min="10226" max="10226" width="6.21875" style="2" customWidth="1"/>
    <col min="10227" max="10229" width="10.109375" style="2" customWidth="1"/>
    <col min="10230" max="10230" width="10.44140625" style="2" customWidth="1"/>
    <col min="10231" max="10238" width="8.88671875" style="2"/>
    <col min="10239" max="10239" width="6.44140625" style="2" customWidth="1"/>
    <col min="10240" max="10240" width="12.2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13.109375" style="2" customWidth="1"/>
    <col min="10247" max="10477" width="8.88671875" style="2"/>
    <col min="10478" max="10478" width="5" style="2" customWidth="1"/>
    <col min="10479" max="10479" width="15" style="2" customWidth="1"/>
    <col min="10480" max="10481" width="14.6640625" style="2" customWidth="1"/>
    <col min="10482" max="10482" width="6.21875" style="2" customWidth="1"/>
    <col min="10483" max="10485" width="10.109375" style="2" customWidth="1"/>
    <col min="10486" max="10486" width="10.44140625" style="2" customWidth="1"/>
    <col min="10487" max="10494" width="8.88671875" style="2"/>
    <col min="10495" max="10495" width="6.44140625" style="2" customWidth="1"/>
    <col min="10496" max="10496" width="12.2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13.109375" style="2" customWidth="1"/>
    <col min="10503" max="10733" width="8.88671875" style="2"/>
    <col min="10734" max="10734" width="5" style="2" customWidth="1"/>
    <col min="10735" max="10735" width="15" style="2" customWidth="1"/>
    <col min="10736" max="10737" width="14.6640625" style="2" customWidth="1"/>
    <col min="10738" max="10738" width="6.21875" style="2" customWidth="1"/>
    <col min="10739" max="10741" width="10.109375" style="2" customWidth="1"/>
    <col min="10742" max="10742" width="10.44140625" style="2" customWidth="1"/>
    <col min="10743" max="10750" width="8.88671875" style="2"/>
    <col min="10751" max="10751" width="6.44140625" style="2" customWidth="1"/>
    <col min="10752" max="10752" width="12.2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13.109375" style="2" customWidth="1"/>
    <col min="10759" max="10989" width="8.88671875" style="2"/>
    <col min="10990" max="10990" width="5" style="2" customWidth="1"/>
    <col min="10991" max="10991" width="15" style="2" customWidth="1"/>
    <col min="10992" max="10993" width="14.6640625" style="2" customWidth="1"/>
    <col min="10994" max="10994" width="6.21875" style="2" customWidth="1"/>
    <col min="10995" max="10997" width="10.109375" style="2" customWidth="1"/>
    <col min="10998" max="10998" width="10.44140625" style="2" customWidth="1"/>
    <col min="10999" max="11006" width="8.88671875" style="2"/>
    <col min="11007" max="11007" width="6.44140625" style="2" customWidth="1"/>
    <col min="11008" max="11008" width="12.2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13.109375" style="2" customWidth="1"/>
    <col min="11015" max="11245" width="8.88671875" style="2"/>
    <col min="11246" max="11246" width="5" style="2" customWidth="1"/>
    <col min="11247" max="11247" width="15" style="2" customWidth="1"/>
    <col min="11248" max="11249" width="14.6640625" style="2" customWidth="1"/>
    <col min="11250" max="11250" width="6.21875" style="2" customWidth="1"/>
    <col min="11251" max="11253" width="10.109375" style="2" customWidth="1"/>
    <col min="11254" max="11254" width="10.44140625" style="2" customWidth="1"/>
    <col min="11255" max="11262" width="8.88671875" style="2"/>
    <col min="11263" max="11263" width="6.44140625" style="2" customWidth="1"/>
    <col min="11264" max="11264" width="12.2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13.109375" style="2" customWidth="1"/>
    <col min="11271" max="11501" width="8.88671875" style="2"/>
    <col min="11502" max="11502" width="5" style="2" customWidth="1"/>
    <col min="11503" max="11503" width="15" style="2" customWidth="1"/>
    <col min="11504" max="11505" width="14.6640625" style="2" customWidth="1"/>
    <col min="11506" max="11506" width="6.21875" style="2" customWidth="1"/>
    <col min="11507" max="11509" width="10.109375" style="2" customWidth="1"/>
    <col min="11510" max="11510" width="10.44140625" style="2" customWidth="1"/>
    <col min="11511" max="11518" width="8.88671875" style="2"/>
    <col min="11519" max="11519" width="6.44140625" style="2" customWidth="1"/>
    <col min="11520" max="11520" width="12.2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13.109375" style="2" customWidth="1"/>
    <col min="11527" max="11757" width="8.88671875" style="2"/>
    <col min="11758" max="11758" width="5" style="2" customWidth="1"/>
    <col min="11759" max="11759" width="15" style="2" customWidth="1"/>
    <col min="11760" max="11761" width="14.6640625" style="2" customWidth="1"/>
    <col min="11762" max="11762" width="6.21875" style="2" customWidth="1"/>
    <col min="11763" max="11765" width="10.109375" style="2" customWidth="1"/>
    <col min="11766" max="11766" width="10.44140625" style="2" customWidth="1"/>
    <col min="11767" max="11774" width="8.88671875" style="2"/>
    <col min="11775" max="11775" width="6.44140625" style="2" customWidth="1"/>
    <col min="11776" max="11776" width="12.2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13.109375" style="2" customWidth="1"/>
    <col min="11783" max="12013" width="8.88671875" style="2"/>
    <col min="12014" max="12014" width="5" style="2" customWidth="1"/>
    <col min="12015" max="12015" width="15" style="2" customWidth="1"/>
    <col min="12016" max="12017" width="14.6640625" style="2" customWidth="1"/>
    <col min="12018" max="12018" width="6.21875" style="2" customWidth="1"/>
    <col min="12019" max="12021" width="10.109375" style="2" customWidth="1"/>
    <col min="12022" max="12022" width="10.44140625" style="2" customWidth="1"/>
    <col min="12023" max="12030" width="8.88671875" style="2"/>
    <col min="12031" max="12031" width="6.44140625" style="2" customWidth="1"/>
    <col min="12032" max="12032" width="12.2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13.109375" style="2" customWidth="1"/>
    <col min="12039" max="12269" width="8.88671875" style="2"/>
    <col min="12270" max="12270" width="5" style="2" customWidth="1"/>
    <col min="12271" max="12271" width="15" style="2" customWidth="1"/>
    <col min="12272" max="12273" width="14.6640625" style="2" customWidth="1"/>
    <col min="12274" max="12274" width="6.21875" style="2" customWidth="1"/>
    <col min="12275" max="12277" width="10.109375" style="2" customWidth="1"/>
    <col min="12278" max="12278" width="10.44140625" style="2" customWidth="1"/>
    <col min="12279" max="12286" width="8.88671875" style="2"/>
    <col min="12287" max="12287" width="6.44140625" style="2" customWidth="1"/>
    <col min="12288" max="12288" width="12.2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13.109375" style="2" customWidth="1"/>
    <col min="12295" max="12525" width="8.88671875" style="2"/>
    <col min="12526" max="12526" width="5" style="2" customWidth="1"/>
    <col min="12527" max="12527" width="15" style="2" customWidth="1"/>
    <col min="12528" max="12529" width="14.6640625" style="2" customWidth="1"/>
    <col min="12530" max="12530" width="6.21875" style="2" customWidth="1"/>
    <col min="12531" max="12533" width="10.109375" style="2" customWidth="1"/>
    <col min="12534" max="12534" width="10.44140625" style="2" customWidth="1"/>
    <col min="12535" max="12542" width="8.88671875" style="2"/>
    <col min="12543" max="12543" width="6.44140625" style="2" customWidth="1"/>
    <col min="12544" max="12544" width="12.2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13.109375" style="2" customWidth="1"/>
    <col min="12551" max="12781" width="8.88671875" style="2"/>
    <col min="12782" max="12782" width="5" style="2" customWidth="1"/>
    <col min="12783" max="12783" width="15" style="2" customWidth="1"/>
    <col min="12784" max="12785" width="14.6640625" style="2" customWidth="1"/>
    <col min="12786" max="12786" width="6.21875" style="2" customWidth="1"/>
    <col min="12787" max="12789" width="10.109375" style="2" customWidth="1"/>
    <col min="12790" max="12790" width="10.44140625" style="2" customWidth="1"/>
    <col min="12791" max="12798" width="8.88671875" style="2"/>
    <col min="12799" max="12799" width="6.44140625" style="2" customWidth="1"/>
    <col min="12800" max="12800" width="12.2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13.109375" style="2" customWidth="1"/>
    <col min="12807" max="13037" width="8.88671875" style="2"/>
    <col min="13038" max="13038" width="5" style="2" customWidth="1"/>
    <col min="13039" max="13039" width="15" style="2" customWidth="1"/>
    <col min="13040" max="13041" width="14.6640625" style="2" customWidth="1"/>
    <col min="13042" max="13042" width="6.21875" style="2" customWidth="1"/>
    <col min="13043" max="13045" width="10.109375" style="2" customWidth="1"/>
    <col min="13046" max="13046" width="10.44140625" style="2" customWidth="1"/>
    <col min="13047" max="13054" width="8.88671875" style="2"/>
    <col min="13055" max="13055" width="6.44140625" style="2" customWidth="1"/>
    <col min="13056" max="13056" width="12.2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13.109375" style="2" customWidth="1"/>
    <col min="13063" max="13293" width="8.88671875" style="2"/>
    <col min="13294" max="13294" width="5" style="2" customWidth="1"/>
    <col min="13295" max="13295" width="15" style="2" customWidth="1"/>
    <col min="13296" max="13297" width="14.6640625" style="2" customWidth="1"/>
    <col min="13298" max="13298" width="6.21875" style="2" customWidth="1"/>
    <col min="13299" max="13301" width="10.109375" style="2" customWidth="1"/>
    <col min="13302" max="13302" width="10.44140625" style="2" customWidth="1"/>
    <col min="13303" max="13310" width="8.88671875" style="2"/>
    <col min="13311" max="13311" width="6.44140625" style="2" customWidth="1"/>
    <col min="13312" max="13312" width="12.2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13.109375" style="2" customWidth="1"/>
    <col min="13319" max="13549" width="8.88671875" style="2"/>
    <col min="13550" max="13550" width="5" style="2" customWidth="1"/>
    <col min="13551" max="13551" width="15" style="2" customWidth="1"/>
    <col min="13552" max="13553" width="14.6640625" style="2" customWidth="1"/>
    <col min="13554" max="13554" width="6.21875" style="2" customWidth="1"/>
    <col min="13555" max="13557" width="10.109375" style="2" customWidth="1"/>
    <col min="13558" max="13558" width="10.44140625" style="2" customWidth="1"/>
    <col min="13559" max="13566" width="8.88671875" style="2"/>
    <col min="13567" max="13567" width="6.44140625" style="2" customWidth="1"/>
    <col min="13568" max="13568" width="12.2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13.109375" style="2" customWidth="1"/>
    <col min="13575" max="13805" width="8.88671875" style="2"/>
    <col min="13806" max="13806" width="5" style="2" customWidth="1"/>
    <col min="13807" max="13807" width="15" style="2" customWidth="1"/>
    <col min="13808" max="13809" width="14.6640625" style="2" customWidth="1"/>
    <col min="13810" max="13810" width="6.21875" style="2" customWidth="1"/>
    <col min="13811" max="13813" width="10.109375" style="2" customWidth="1"/>
    <col min="13814" max="13814" width="10.44140625" style="2" customWidth="1"/>
    <col min="13815" max="13822" width="8.88671875" style="2"/>
    <col min="13823" max="13823" width="6.44140625" style="2" customWidth="1"/>
    <col min="13824" max="13824" width="12.2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13.109375" style="2" customWidth="1"/>
    <col min="13831" max="14061" width="8.88671875" style="2"/>
    <col min="14062" max="14062" width="5" style="2" customWidth="1"/>
    <col min="14063" max="14063" width="15" style="2" customWidth="1"/>
    <col min="14064" max="14065" width="14.6640625" style="2" customWidth="1"/>
    <col min="14066" max="14066" width="6.21875" style="2" customWidth="1"/>
    <col min="14067" max="14069" width="10.109375" style="2" customWidth="1"/>
    <col min="14070" max="14070" width="10.44140625" style="2" customWidth="1"/>
    <col min="14071" max="14078" width="8.88671875" style="2"/>
    <col min="14079" max="14079" width="6.44140625" style="2" customWidth="1"/>
    <col min="14080" max="14080" width="12.2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13.109375" style="2" customWidth="1"/>
    <col min="14087" max="14317" width="8.88671875" style="2"/>
    <col min="14318" max="14318" width="5" style="2" customWidth="1"/>
    <col min="14319" max="14319" width="15" style="2" customWidth="1"/>
    <col min="14320" max="14321" width="14.6640625" style="2" customWidth="1"/>
    <col min="14322" max="14322" width="6.21875" style="2" customWidth="1"/>
    <col min="14323" max="14325" width="10.109375" style="2" customWidth="1"/>
    <col min="14326" max="14326" width="10.44140625" style="2" customWidth="1"/>
    <col min="14327" max="14334" width="8.88671875" style="2"/>
    <col min="14335" max="14335" width="6.44140625" style="2" customWidth="1"/>
    <col min="14336" max="14336" width="12.2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13.109375" style="2" customWidth="1"/>
    <col min="14343" max="14573" width="8.88671875" style="2"/>
    <col min="14574" max="14574" width="5" style="2" customWidth="1"/>
    <col min="14575" max="14575" width="15" style="2" customWidth="1"/>
    <col min="14576" max="14577" width="14.6640625" style="2" customWidth="1"/>
    <col min="14578" max="14578" width="6.21875" style="2" customWidth="1"/>
    <col min="14579" max="14581" width="10.109375" style="2" customWidth="1"/>
    <col min="14582" max="14582" width="10.44140625" style="2" customWidth="1"/>
    <col min="14583" max="14590" width="8.88671875" style="2"/>
    <col min="14591" max="14591" width="6.44140625" style="2" customWidth="1"/>
    <col min="14592" max="14592" width="12.2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13.109375" style="2" customWidth="1"/>
    <col min="14599" max="14829" width="8.88671875" style="2"/>
    <col min="14830" max="14830" width="5" style="2" customWidth="1"/>
    <col min="14831" max="14831" width="15" style="2" customWidth="1"/>
    <col min="14832" max="14833" width="14.6640625" style="2" customWidth="1"/>
    <col min="14834" max="14834" width="6.21875" style="2" customWidth="1"/>
    <col min="14835" max="14837" width="10.109375" style="2" customWidth="1"/>
    <col min="14838" max="14838" width="10.44140625" style="2" customWidth="1"/>
    <col min="14839" max="14846" width="8.88671875" style="2"/>
    <col min="14847" max="14847" width="6.44140625" style="2" customWidth="1"/>
    <col min="14848" max="14848" width="12.2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13.109375" style="2" customWidth="1"/>
    <col min="14855" max="15085" width="8.88671875" style="2"/>
    <col min="15086" max="15086" width="5" style="2" customWidth="1"/>
    <col min="15087" max="15087" width="15" style="2" customWidth="1"/>
    <col min="15088" max="15089" width="14.6640625" style="2" customWidth="1"/>
    <col min="15090" max="15090" width="6.21875" style="2" customWidth="1"/>
    <col min="15091" max="15093" width="10.109375" style="2" customWidth="1"/>
    <col min="15094" max="15094" width="10.44140625" style="2" customWidth="1"/>
    <col min="15095" max="15102" width="8.88671875" style="2"/>
    <col min="15103" max="15103" width="6.44140625" style="2" customWidth="1"/>
    <col min="15104" max="15104" width="12.2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13.109375" style="2" customWidth="1"/>
    <col min="15111" max="15341" width="8.88671875" style="2"/>
    <col min="15342" max="15342" width="5" style="2" customWidth="1"/>
    <col min="15343" max="15343" width="15" style="2" customWidth="1"/>
    <col min="15344" max="15345" width="14.6640625" style="2" customWidth="1"/>
    <col min="15346" max="15346" width="6.21875" style="2" customWidth="1"/>
    <col min="15347" max="15349" width="10.109375" style="2" customWidth="1"/>
    <col min="15350" max="15350" width="10.44140625" style="2" customWidth="1"/>
    <col min="15351" max="15358" width="8.88671875" style="2"/>
    <col min="15359" max="15359" width="6.44140625" style="2" customWidth="1"/>
    <col min="15360" max="15360" width="12.2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13.109375" style="2" customWidth="1"/>
    <col min="15367" max="15597" width="8.88671875" style="2"/>
    <col min="15598" max="15598" width="5" style="2" customWidth="1"/>
    <col min="15599" max="15599" width="15" style="2" customWidth="1"/>
    <col min="15600" max="15601" width="14.6640625" style="2" customWidth="1"/>
    <col min="15602" max="15602" width="6.21875" style="2" customWidth="1"/>
    <col min="15603" max="15605" width="10.109375" style="2" customWidth="1"/>
    <col min="15606" max="15606" width="10.44140625" style="2" customWidth="1"/>
    <col min="15607" max="15614" width="8.88671875" style="2"/>
    <col min="15615" max="15615" width="6.44140625" style="2" customWidth="1"/>
    <col min="15616" max="15616" width="12.2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13.109375" style="2" customWidth="1"/>
    <col min="15623" max="15853" width="8.88671875" style="2"/>
    <col min="15854" max="15854" width="5" style="2" customWidth="1"/>
    <col min="15855" max="15855" width="15" style="2" customWidth="1"/>
    <col min="15856" max="15857" width="14.6640625" style="2" customWidth="1"/>
    <col min="15858" max="15858" width="6.21875" style="2" customWidth="1"/>
    <col min="15859" max="15861" width="10.109375" style="2" customWidth="1"/>
    <col min="15862" max="15862" width="10.44140625" style="2" customWidth="1"/>
    <col min="15863" max="15870" width="8.88671875" style="2"/>
    <col min="15871" max="15871" width="6.44140625" style="2" customWidth="1"/>
    <col min="15872" max="15872" width="12.2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13.109375" style="2" customWidth="1"/>
    <col min="15879" max="16109" width="8.88671875" style="2"/>
    <col min="16110" max="16110" width="5" style="2" customWidth="1"/>
    <col min="16111" max="16111" width="15" style="2" customWidth="1"/>
    <col min="16112" max="16113" width="14.6640625" style="2" customWidth="1"/>
    <col min="16114" max="16114" width="6.21875" style="2" customWidth="1"/>
    <col min="16115" max="16117" width="10.109375" style="2" customWidth="1"/>
    <col min="16118" max="16118" width="10.44140625" style="2" customWidth="1"/>
    <col min="16119" max="16126" width="8.88671875" style="2"/>
    <col min="16127" max="16127" width="6.44140625" style="2" customWidth="1"/>
    <col min="16128" max="16128" width="12.2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13.109375" style="2" customWidth="1"/>
    <col min="16135" max="16365" width="8.88671875" style="2"/>
    <col min="16366" max="16366" width="5" style="2" customWidth="1"/>
    <col min="16367" max="16367" width="15" style="2" customWidth="1"/>
    <col min="16368" max="16369" width="14.6640625" style="2" customWidth="1"/>
    <col min="16370" max="16370" width="6.21875" style="2" customWidth="1"/>
    <col min="16371" max="16373" width="10.109375" style="2" customWidth="1"/>
    <col min="16374" max="16384" width="10.44140625" style="2" customWidth="1"/>
  </cols>
  <sheetData>
    <row r="1" spans="1:256" ht="22.2">
      <c r="A1" s="64" t="s">
        <v>90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256" ht="15.75" customHeight="1">
      <c r="A2" s="65" t="s">
        <v>91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256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256" ht="21" customHeight="1">
      <c r="A4" s="66" t="s">
        <v>92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256" ht="31.5" customHeight="1">
      <c r="A5" s="67" t="s">
        <v>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256">
      <c r="A6" s="63" t="s">
        <v>4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256" ht="33" customHeight="1">
      <c r="A7" s="84" t="s">
        <v>5</v>
      </c>
      <c r="B7" s="85" t="s">
        <v>6</v>
      </c>
      <c r="C7" s="86" t="s">
        <v>7</v>
      </c>
      <c r="D7" s="86" t="s">
        <v>8</v>
      </c>
      <c r="E7" s="86" t="s">
        <v>9</v>
      </c>
      <c r="F7" s="89"/>
      <c r="G7" s="90"/>
      <c r="H7" s="87" t="s">
        <v>80</v>
      </c>
      <c r="I7" s="87"/>
      <c r="J7" s="87"/>
      <c r="K7" s="53" t="s">
        <v>81</v>
      </c>
      <c r="L7" s="88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256" ht="15">
      <c r="A8" s="84"/>
      <c r="B8" s="85"/>
      <c r="C8" s="86"/>
      <c r="D8" s="86"/>
      <c r="E8" s="86"/>
      <c r="F8" s="52" t="s">
        <v>60</v>
      </c>
      <c r="G8" s="52" t="s">
        <v>85</v>
      </c>
      <c r="H8" s="54" t="s">
        <v>82</v>
      </c>
      <c r="I8" s="54" t="s">
        <v>83</v>
      </c>
      <c r="J8" s="54" t="s">
        <v>84</v>
      </c>
      <c r="K8" s="53" t="s">
        <v>86</v>
      </c>
      <c r="L8" s="8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256" ht="27.6" customHeight="1">
      <c r="A9" s="55">
        <v>1</v>
      </c>
      <c r="B9" s="56" t="s">
        <v>93</v>
      </c>
      <c r="C9" s="59" t="s">
        <v>94</v>
      </c>
      <c r="D9" s="50"/>
      <c r="E9" s="51" t="s">
        <v>88</v>
      </c>
      <c r="F9" s="57" t="s">
        <v>89</v>
      </c>
      <c r="G9" s="57">
        <v>3.8</v>
      </c>
      <c r="H9" s="57" t="s">
        <v>89</v>
      </c>
      <c r="I9" s="57" t="s">
        <v>89</v>
      </c>
      <c r="J9" s="57" t="s">
        <v>89</v>
      </c>
      <c r="K9" s="57">
        <v>3.8</v>
      </c>
      <c r="L9" s="5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27.6" customHeight="1">
      <c r="A10" s="55">
        <v>2</v>
      </c>
      <c r="B10" s="56" t="s">
        <v>95</v>
      </c>
      <c r="C10" s="59" t="s">
        <v>96</v>
      </c>
      <c r="D10" s="50"/>
      <c r="E10" s="51" t="s">
        <v>88</v>
      </c>
      <c r="F10" s="57" t="s">
        <v>89</v>
      </c>
      <c r="G10" s="57">
        <v>4</v>
      </c>
      <c r="H10" s="57" t="s">
        <v>89</v>
      </c>
      <c r="I10" s="57" t="s">
        <v>89</v>
      </c>
      <c r="J10" s="57" t="s">
        <v>89</v>
      </c>
      <c r="K10" s="57">
        <v>4</v>
      </c>
      <c r="L10" s="5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27.6" customHeight="1">
      <c r="A11" s="55">
        <v>3</v>
      </c>
      <c r="B11" s="56" t="s">
        <v>97</v>
      </c>
      <c r="C11" s="59" t="s">
        <v>98</v>
      </c>
      <c r="D11" s="50"/>
      <c r="E11" s="51" t="s">
        <v>88</v>
      </c>
      <c r="F11" s="57" t="s">
        <v>89</v>
      </c>
      <c r="G11" s="57">
        <v>4.9000000000000004</v>
      </c>
      <c r="H11" s="57" t="s">
        <v>89</v>
      </c>
      <c r="I11" s="57" t="s">
        <v>89</v>
      </c>
      <c r="J11" s="57" t="s">
        <v>89</v>
      </c>
      <c r="K11" s="57">
        <v>4.9000000000000004</v>
      </c>
      <c r="L11" s="5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27.6" customHeight="1">
      <c r="A12" s="55">
        <v>4</v>
      </c>
      <c r="B12" s="56" t="s">
        <v>99</v>
      </c>
      <c r="C12" s="59" t="s">
        <v>100</v>
      </c>
      <c r="D12" s="50"/>
      <c r="E12" s="51" t="s">
        <v>88</v>
      </c>
      <c r="F12" s="57" t="s">
        <v>89</v>
      </c>
      <c r="G12" s="57">
        <v>4.4000000000000004</v>
      </c>
      <c r="H12" s="57" t="s">
        <v>89</v>
      </c>
      <c r="I12" s="57" t="s">
        <v>89</v>
      </c>
      <c r="J12" s="57" t="s">
        <v>89</v>
      </c>
      <c r="K12" s="57">
        <v>4.4000000000000004</v>
      </c>
      <c r="L12" s="5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27.6" customHeight="1">
      <c r="A13" s="55">
        <v>5</v>
      </c>
      <c r="B13" s="56" t="s">
        <v>101</v>
      </c>
      <c r="C13" s="59" t="s">
        <v>102</v>
      </c>
      <c r="D13" s="50"/>
      <c r="E13" s="51" t="s">
        <v>88</v>
      </c>
      <c r="F13" s="57" t="s">
        <v>89</v>
      </c>
      <c r="G13" s="57">
        <v>0.62</v>
      </c>
      <c r="H13" s="57" t="s">
        <v>89</v>
      </c>
      <c r="I13" s="57" t="s">
        <v>89</v>
      </c>
      <c r="J13" s="57" t="s">
        <v>89</v>
      </c>
      <c r="K13" s="57">
        <v>0.62</v>
      </c>
      <c r="L13" s="5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27.6" customHeight="1">
      <c r="A14" s="55">
        <v>6</v>
      </c>
      <c r="B14" s="56" t="s">
        <v>103</v>
      </c>
      <c r="C14" s="59" t="s">
        <v>104</v>
      </c>
      <c r="D14" s="50"/>
      <c r="E14" s="51" t="s">
        <v>88</v>
      </c>
      <c r="F14" s="57" t="s">
        <v>89</v>
      </c>
      <c r="G14" s="57">
        <v>0.62</v>
      </c>
      <c r="H14" s="57" t="s">
        <v>89</v>
      </c>
      <c r="I14" s="57" t="s">
        <v>89</v>
      </c>
      <c r="J14" s="57" t="s">
        <v>89</v>
      </c>
      <c r="K14" s="57">
        <v>0.62</v>
      </c>
      <c r="L14" s="5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27.6" customHeight="1">
      <c r="A15" s="55">
        <v>7</v>
      </c>
      <c r="B15" s="62" t="s">
        <v>121</v>
      </c>
      <c r="C15" s="61" t="s">
        <v>105</v>
      </c>
      <c r="D15" s="50" t="s">
        <v>115</v>
      </c>
      <c r="E15" s="51" t="s">
        <v>88</v>
      </c>
      <c r="F15" s="57" t="s">
        <v>89</v>
      </c>
      <c r="G15" s="57">
        <v>2.9</v>
      </c>
      <c r="H15" s="57" t="s">
        <v>89</v>
      </c>
      <c r="I15" s="57" t="s">
        <v>89</v>
      </c>
      <c r="J15" s="57" t="s">
        <v>89</v>
      </c>
      <c r="K15" s="57">
        <v>2.9</v>
      </c>
      <c r="L15" s="57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27.6" customHeight="1">
      <c r="A16" s="55">
        <v>8</v>
      </c>
      <c r="B16" s="56" t="s">
        <v>119</v>
      </c>
      <c r="C16" s="59" t="s">
        <v>117</v>
      </c>
      <c r="D16" s="50" t="s">
        <v>118</v>
      </c>
      <c r="E16" s="51" t="s">
        <v>88</v>
      </c>
      <c r="F16" s="57" t="s">
        <v>89</v>
      </c>
      <c r="G16" s="57">
        <v>2.2000000000000002</v>
      </c>
      <c r="H16" s="57" t="s">
        <v>89</v>
      </c>
      <c r="I16" s="57" t="s">
        <v>89</v>
      </c>
      <c r="J16" s="57" t="s">
        <v>89</v>
      </c>
      <c r="K16" s="57">
        <v>2.2000000000000002</v>
      </c>
      <c r="L16" s="57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27.6" customHeight="1">
      <c r="A17" s="55">
        <v>9</v>
      </c>
      <c r="B17" s="56" t="s">
        <v>120</v>
      </c>
      <c r="C17" s="59" t="s">
        <v>106</v>
      </c>
      <c r="D17" s="50" t="s">
        <v>116</v>
      </c>
      <c r="E17" s="51" t="s">
        <v>88</v>
      </c>
      <c r="F17" s="57" t="s">
        <v>89</v>
      </c>
      <c r="G17" s="57">
        <v>0.5</v>
      </c>
      <c r="H17" s="57" t="s">
        <v>89</v>
      </c>
      <c r="I17" s="57" t="s">
        <v>89</v>
      </c>
      <c r="J17" s="57" t="s">
        <v>89</v>
      </c>
      <c r="K17" s="57">
        <v>0.5</v>
      </c>
      <c r="L17" s="5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27.6" customHeight="1">
      <c r="A18" s="55">
        <v>10</v>
      </c>
      <c r="B18" s="56" t="s">
        <v>111</v>
      </c>
      <c r="C18" s="59" t="s">
        <v>107</v>
      </c>
      <c r="D18" s="50"/>
      <c r="E18" s="51" t="s">
        <v>88</v>
      </c>
      <c r="F18" s="57" t="s">
        <v>89</v>
      </c>
      <c r="G18" s="57">
        <v>18.02</v>
      </c>
      <c r="H18" s="57" t="s">
        <v>89</v>
      </c>
      <c r="I18" s="57" t="s">
        <v>89</v>
      </c>
      <c r="J18" s="57" t="s">
        <v>89</v>
      </c>
      <c r="K18" s="57">
        <v>18.02</v>
      </c>
      <c r="L18" s="5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27.6" customHeight="1">
      <c r="A19" s="55">
        <v>11</v>
      </c>
      <c r="B19" s="56" t="s">
        <v>112</v>
      </c>
      <c r="C19" s="59" t="s">
        <v>108</v>
      </c>
      <c r="D19" s="50"/>
      <c r="E19" s="51" t="s">
        <v>88</v>
      </c>
      <c r="F19" s="57" t="s">
        <v>89</v>
      </c>
      <c r="G19" s="57">
        <v>4.8</v>
      </c>
      <c r="H19" s="57" t="s">
        <v>89</v>
      </c>
      <c r="I19" s="57" t="s">
        <v>89</v>
      </c>
      <c r="J19" s="57" t="s">
        <v>89</v>
      </c>
      <c r="K19" s="57">
        <v>4.8</v>
      </c>
      <c r="L19" s="5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27.6" customHeight="1">
      <c r="A20" s="55">
        <v>12</v>
      </c>
      <c r="B20" s="56" t="s">
        <v>113</v>
      </c>
      <c r="C20" s="59" t="s">
        <v>109</v>
      </c>
      <c r="D20" s="50"/>
      <c r="E20" s="51" t="s">
        <v>88</v>
      </c>
      <c r="F20" s="57" t="s">
        <v>89</v>
      </c>
      <c r="G20" s="57">
        <v>5.28</v>
      </c>
      <c r="H20" s="57" t="s">
        <v>89</v>
      </c>
      <c r="I20" s="57" t="s">
        <v>89</v>
      </c>
      <c r="J20" s="57" t="s">
        <v>89</v>
      </c>
      <c r="K20" s="57">
        <v>5.28</v>
      </c>
      <c r="L20" s="57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27.6" customHeight="1">
      <c r="A21" s="55">
        <v>13</v>
      </c>
      <c r="B21" s="56" t="s">
        <v>114</v>
      </c>
      <c r="C21" s="60" t="s">
        <v>110</v>
      </c>
      <c r="D21" s="50"/>
      <c r="E21" s="51" t="s">
        <v>88</v>
      </c>
      <c r="F21" s="57" t="s">
        <v>89</v>
      </c>
      <c r="G21" s="57">
        <v>4.8</v>
      </c>
      <c r="H21" s="57" t="s">
        <v>89</v>
      </c>
      <c r="I21" s="57" t="s">
        <v>89</v>
      </c>
      <c r="J21" s="57" t="s">
        <v>89</v>
      </c>
      <c r="K21" s="57">
        <v>4.8</v>
      </c>
      <c r="L21" s="5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4" customFormat="1" ht="30.75" customHeight="1">
      <c r="A22" s="70" t="s">
        <v>15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27"/>
    </row>
    <row r="23" spans="1:256" s="4" customFormat="1" ht="35.25" customHeight="1">
      <c r="A23" s="71" t="s">
        <v>87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27"/>
    </row>
    <row r="24" spans="1:256" s="4" customFormat="1" ht="41.25" customHeight="1">
      <c r="A24" s="71" t="s">
        <v>16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27"/>
    </row>
    <row r="25" spans="1:256" s="4" customFormat="1" ht="24" customHeight="1">
      <c r="A25" s="72" t="s">
        <v>17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27"/>
    </row>
    <row r="26" spans="1:256" s="4" customFormat="1">
      <c r="A26" s="5"/>
      <c r="B26" s="6"/>
      <c r="C26" s="58"/>
      <c r="D26" s="5"/>
      <c r="E26" s="5"/>
      <c r="F26" s="7"/>
      <c r="G26" s="7"/>
      <c r="H26" s="7"/>
      <c r="I26" s="7"/>
      <c r="J26" s="7"/>
      <c r="K26" s="7"/>
      <c r="L26" s="8"/>
      <c r="M26" s="27"/>
    </row>
    <row r="27" spans="1:256" s="4" customFormat="1">
      <c r="A27" s="9" t="s">
        <v>18</v>
      </c>
      <c r="B27" s="10"/>
      <c r="C27" s="58"/>
      <c r="D27" s="12" t="s">
        <v>19</v>
      </c>
      <c r="E27" s="11"/>
      <c r="F27" s="13"/>
      <c r="G27" s="13"/>
      <c r="H27" s="13"/>
      <c r="I27" s="13"/>
      <c r="J27" s="13"/>
      <c r="K27" s="13"/>
      <c r="L27" s="14"/>
      <c r="M27" s="27"/>
    </row>
    <row r="28" spans="1:256" s="4" customFormat="1">
      <c r="A28" s="9"/>
      <c r="B28" s="10"/>
      <c r="C28" s="58"/>
      <c r="D28" s="12"/>
      <c r="E28" s="11"/>
      <c r="F28" s="13"/>
      <c r="G28" s="13"/>
      <c r="H28" s="13"/>
      <c r="I28" s="13"/>
      <c r="J28" s="13"/>
      <c r="K28" s="13"/>
      <c r="L28" s="14"/>
      <c r="M28" s="27"/>
    </row>
    <row r="29" spans="1:256" s="4" customFormat="1">
      <c r="A29" s="9" t="s">
        <v>20</v>
      </c>
      <c r="B29" s="9"/>
      <c r="C29" s="58"/>
      <c r="D29" s="9" t="s">
        <v>20</v>
      </c>
      <c r="E29" s="5"/>
      <c r="F29" s="13"/>
      <c r="G29" s="13"/>
      <c r="H29" s="13"/>
      <c r="I29" s="13"/>
      <c r="J29" s="13"/>
      <c r="K29" s="13"/>
      <c r="L29" s="14"/>
      <c r="M29" s="27"/>
    </row>
    <row r="30" spans="1:256" s="4" customFormat="1" ht="14.4">
      <c r="B30" s="15"/>
      <c r="C30" s="27"/>
      <c r="F30" s="13"/>
      <c r="G30" s="13"/>
      <c r="H30" s="13"/>
      <c r="I30" s="13"/>
      <c r="J30" s="13"/>
      <c r="K30" s="13"/>
      <c r="L30" s="14"/>
      <c r="M30" s="27"/>
    </row>
    <row r="31" spans="1:256">
      <c r="B31" s="16"/>
    </row>
    <row r="32" spans="1:256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  <row r="46" spans="2:2">
      <c r="B46" s="16"/>
    </row>
    <row r="47" spans="2:2">
      <c r="B47" s="16"/>
    </row>
    <row r="48" spans="2:2">
      <c r="B48" s="16"/>
    </row>
    <row r="49" spans="2:2">
      <c r="B49" s="16"/>
    </row>
    <row r="50" spans="2:2">
      <c r="B50" s="16"/>
    </row>
    <row r="51" spans="2:2">
      <c r="B51" s="16"/>
    </row>
    <row r="52" spans="2:2">
      <c r="B52" s="16"/>
    </row>
  </sheetData>
  <autoFilter ref="A8:XES25" xr:uid="{F9A5643B-E166-4D1A-A060-1CE3716BB327}"/>
  <mergeCells count="18">
    <mergeCell ref="A22:L22"/>
    <mergeCell ref="A23:L23"/>
    <mergeCell ref="A24:L24"/>
    <mergeCell ref="A25:L25"/>
    <mergeCell ref="F7:G7"/>
    <mergeCell ref="A6:L6"/>
    <mergeCell ref="A7:A8"/>
    <mergeCell ref="B7:B8"/>
    <mergeCell ref="C7:C8"/>
    <mergeCell ref="D7:D8"/>
    <mergeCell ref="E7:E8"/>
    <mergeCell ref="H7:J7"/>
    <mergeCell ref="L7:L8"/>
    <mergeCell ref="A5:L5"/>
    <mergeCell ref="A1:L1"/>
    <mergeCell ref="A2:L2"/>
    <mergeCell ref="A3:L3"/>
    <mergeCell ref="A4:L4"/>
  </mergeCells>
  <phoneticPr fontId="4" type="noConversion"/>
  <conditionalFormatting sqref="B1:B1048576">
    <cfRule type="duplicateValues" dxfId="4" priority="2"/>
    <cfRule type="duplicateValues" dxfId="3" priority="7"/>
  </conditionalFormatting>
  <conditionalFormatting sqref="B22:B1048576 B1:B8">
    <cfRule type="duplicateValues" dxfId="2" priority="8"/>
  </conditionalFormatting>
  <conditionalFormatting sqref="D1:D1048576">
    <cfRule type="duplicateValues" dxfId="1" priority="1"/>
  </conditionalFormatting>
  <conditionalFormatting sqref="D2">
    <cfRule type="duplicateValues" dxfId="0" priority="10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正大GY1</vt:lpstr>
      <vt:lpstr>伟士通</vt:lpstr>
      <vt:lpstr>Sheet1</vt:lpstr>
      <vt:lpstr>伟士通!Print_Area</vt:lpstr>
      <vt:lpstr>正大GY1!Print_Area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2023-06-15T03:16:56Z</cp:lastPrinted>
  <dcterms:created xsi:type="dcterms:W3CDTF">2015-06-05T18:19:34Z</dcterms:created>
  <dcterms:modified xsi:type="dcterms:W3CDTF">2023-08-26T08:11:27Z</dcterms:modified>
</cp:coreProperties>
</file>