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北京凯泽" sheetId="1" r:id="rId1"/>
  </sheets>
  <calcPr calcId="144525"/>
</workbook>
</file>

<file path=xl/sharedStrings.xml><?xml version="1.0" encoding="utf-8"?>
<sst xmlns="http://schemas.openxmlformats.org/spreadsheetml/2006/main" count="270" uniqueCount="92">
  <si>
    <t>新品开发阶段—物料采购价格审批表</t>
  </si>
  <si>
    <t>采购工厂：北京研发</t>
  </si>
  <si>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</si>
  <si>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</si>
  <si>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</si>
  <si>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</si>
  <si>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</si>
  <si>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</si>
  <si>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采购数量</t>
  </si>
  <si>
    <t>供应商报价</t>
  </si>
  <si>
    <t>类似物料</t>
  </si>
  <si>
    <t>审批价格</t>
  </si>
  <si>
    <t>供应商全称</t>
  </si>
  <si>
    <t>备注</t>
  </si>
  <si>
    <t>产品单价</t>
  </si>
  <si>
    <t>产品总价</t>
  </si>
  <si>
    <t>模具总款</t>
  </si>
  <si>
    <t>/</t>
  </si>
  <si>
    <t>工装（电镀加工）</t>
  </si>
  <si>
    <t>套</t>
  </si>
  <si>
    <t>北京凯泽永鑫机械制造有限公司</t>
  </si>
  <si>
    <t>ZY2015</t>
  </si>
  <si>
    <t>同轴度检具</t>
  </si>
  <si>
    <t>件</t>
  </si>
  <si>
    <t>ZY1707</t>
  </si>
  <si>
    <t>孔径检测通止规</t>
  </si>
  <si>
    <t>LS2203-31</t>
  </si>
  <si>
    <t>棘爪座镶块</t>
  </si>
  <si>
    <t>LS2204-01</t>
  </si>
  <si>
    <t>棘爪座镶块B</t>
  </si>
  <si>
    <t>定位销直径13.8</t>
  </si>
  <si>
    <t>定位销直径13.9</t>
  </si>
  <si>
    <t>无仰角底座模块钣金</t>
  </si>
  <si>
    <t>ZY2226</t>
  </si>
  <si>
    <t>SHT0014500-1</t>
  </si>
  <si>
    <t>圆形小滚轮</t>
  </si>
  <si>
    <t>SHT0014500-2</t>
  </si>
  <si>
    <t>圆形大滚轮</t>
  </si>
  <si>
    <t>SHT0014501-1</t>
  </si>
  <si>
    <t>方形小滑块</t>
  </si>
  <si>
    <t>SHT0014501-2</t>
  </si>
  <si>
    <t>方形大滑块</t>
  </si>
  <si>
    <t>SHT0010207</t>
  </si>
  <si>
    <t>轴套</t>
  </si>
  <si>
    <t>SHT0014500</t>
  </si>
  <si>
    <t>SHT0014475/6-GZ-001</t>
  </si>
  <si>
    <t>主驾试验工装支撑块</t>
  </si>
  <si>
    <t>ZY2235</t>
  </si>
  <si>
    <t>SHT0014447-GZ-001</t>
  </si>
  <si>
    <t>副驾试验工装支撑块</t>
  </si>
  <si>
    <t>SHT0012418-C-0324</t>
  </si>
  <si>
    <t>外棘轮维修</t>
  </si>
  <si>
    <t>SHT0012419-C-0324</t>
  </si>
  <si>
    <t>棘爪座维修</t>
  </si>
  <si>
    <t>SHT0010362-0330</t>
  </si>
  <si>
    <t>棘爪轴</t>
  </si>
  <si>
    <t>TAT0010090</t>
  </si>
  <si>
    <t>福田欧马可座椅组装治具</t>
  </si>
  <si>
    <t>ZY2205</t>
  </si>
  <si>
    <t>检测扭矩枪头</t>
  </si>
  <si>
    <t>拨片</t>
  </si>
  <si>
    <t>ZY2219</t>
  </si>
  <si>
    <t>前固定支架</t>
  </si>
  <si>
    <t>联动钢丝</t>
  </si>
  <si>
    <t>锁止齿板</t>
  </si>
  <si>
    <t>前齿板</t>
  </si>
  <si>
    <t>锁止齿板固定轴</t>
  </si>
  <si>
    <t>弹簧立柱</t>
  </si>
  <si>
    <t>旋转轴</t>
  </si>
  <si>
    <t>气囊垫块</t>
  </si>
  <si>
    <t>SHT0010829-改螺母</t>
  </si>
  <si>
    <t>经协商此几项费用免除，共计1100元。</t>
  </si>
  <si>
    <t>BFA0010021-改螺栓</t>
  </si>
  <si>
    <t>内绞架前滚轮轴</t>
  </si>
  <si>
    <t>工装（大）线切</t>
  </si>
  <si>
    <t>工装（小）线切</t>
  </si>
  <si>
    <t>合计（未税）</t>
  </si>
  <si>
    <t>说明： 以上所有价格均为未税价格。</t>
  </si>
  <si>
    <t>开发情况</t>
  </si>
  <si>
    <t>22年在北京凯泽机加工产品未结算物料对账；其中序号30-34项物料实际发生，但因我司人员变动，内部无法核实信息，经与凯泽友好协商，可免除这几项费用。</t>
  </si>
  <si>
    <t>产品价格</t>
  </si>
  <si>
    <t>一次性样品价格，结算费用共计：19357.8元（未税），免除费用共计：1100元（未税）</t>
  </si>
  <si>
    <t>模具价格</t>
  </si>
  <si>
    <t>不涉及</t>
  </si>
  <si>
    <t>开发周期</t>
  </si>
  <si>
    <t>年降情况</t>
  </si>
  <si>
    <t>结算方式</t>
  </si>
  <si>
    <t>样品：电汇，30天月结；</t>
  </si>
  <si>
    <t xml:space="preserve">
总经理
日期：
</t>
  </si>
  <si>
    <t xml:space="preserve">
研究院院长
日期：</t>
  </si>
  <si>
    <t xml:space="preserve">
采购负责人
日期：</t>
  </si>
  <si>
    <t xml:space="preserve">
采购工程师
日期：
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</si>
</sst>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h:mm:ss\ AM/PM;@"/>
    <numFmt numFmtId="177" formatCode="#,##0.00_ "/>
    <numFmt numFmtId="178" formatCode="#,##0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9" fontId="4" fillId="0" borderId="1" xfId="3" applyFont="1" applyFill="1" applyBorder="1" applyAlignment="1">
      <alignment horizontal="center" vertical="center"/>
    </xf>
    <xf numFmtId="177" fontId="4" fillId="0" borderId="1" xfId="3" applyNumberFormat="1" applyFont="1" applyFill="1" applyBorder="1" applyAlignment="1">
      <alignment horizontal="center" vertical="center" wrapText="1"/>
    </xf>
    <xf numFmtId="177" fontId="5" fillId="0" borderId="1" xfId="3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7" fontId="1" fillId="3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50"/>
  <sheetViews>
    <sheetView tabSelected="1" zoomScale="70" zoomScaleNormal="70" topLeftCell="A42" workbookViewId="0">
      <selection activeCell="P48" sqref="P48"/>
    </sheetView>
  </sheetViews>
  <sheetFormatPr defaultColWidth="8.96666666666667" defaultRowHeight="15.75"/>
  <cols>
    <col min="1" max="1" width="5.63333333333333" style="1" customWidth="1"/>
    <col min="2" max="2" width="13.125" style="1" customWidth="1"/>
    <col min="3" max="3" width="28" style="1" customWidth="1"/>
    <col min="4" max="6" width="6.375" style="1" customWidth="1"/>
    <col min="7" max="12" width="11.1666666666667" style="1" customWidth="1"/>
    <col min="13" max="13" width="28.75" style="1" customWidth="1"/>
    <col min="14" max="14" width="22.8666666666667" style="1" customWidth="1"/>
    <col min="15" max="15" width="9" style="1"/>
    <col min="16" max="16" width="9.44166666666667" style="1"/>
    <col min="17" max="30" width="9" style="1"/>
    <col min="31" max="16384" width="8.96666666666667" style="1"/>
  </cols>
  <sheetData>
    <row r="1" s="1" customFormat="1" ht="60.7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9.2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73" customHeight="1" spans="1:14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2"/>
    </row>
    <row r="4" s="2" customFormat="1" ht="30.75" customHeight="1" spans="1:14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0" t="s">
        <v>9</v>
      </c>
      <c r="H4" s="10"/>
      <c r="I4" s="33" t="s">
        <v>10</v>
      </c>
      <c r="J4" s="34"/>
      <c r="K4" s="10" t="s">
        <v>11</v>
      </c>
      <c r="L4" s="10"/>
      <c r="M4" s="10" t="s">
        <v>12</v>
      </c>
      <c r="N4" s="10" t="s">
        <v>13</v>
      </c>
    </row>
    <row r="5" s="2" customFormat="1" ht="48" customHeight="1" spans="1:14">
      <c r="A5" s="10"/>
      <c r="B5" s="10"/>
      <c r="C5" s="10"/>
      <c r="D5" s="10"/>
      <c r="E5" s="10"/>
      <c r="F5" s="12"/>
      <c r="G5" s="10" t="s">
        <v>14</v>
      </c>
      <c r="H5" s="10" t="s">
        <v>15</v>
      </c>
      <c r="I5" s="10" t="s">
        <v>14</v>
      </c>
      <c r="J5" s="10" t="s">
        <v>16</v>
      </c>
      <c r="K5" s="10" t="s">
        <v>14</v>
      </c>
      <c r="L5" s="10" t="s">
        <v>15</v>
      </c>
      <c r="M5" s="10"/>
      <c r="N5" s="10"/>
    </row>
    <row r="6" s="1" customFormat="1" ht="43" customHeight="1" spans="1:14">
      <c r="A6" s="13">
        <v>1</v>
      </c>
      <c r="B6" s="14" t="s">
        <v>17</v>
      </c>
      <c r="C6" s="13" t="s">
        <v>18</v>
      </c>
      <c r="D6" s="13" t="s">
        <v>19</v>
      </c>
      <c r="E6" s="15">
        <v>0.13</v>
      </c>
      <c r="F6" s="13">
        <v>1</v>
      </c>
      <c r="G6" s="16">
        <v>500</v>
      </c>
      <c r="H6" s="17">
        <f t="shared" ref="H6:H35" si="0">G6*F6</f>
        <v>500</v>
      </c>
      <c r="I6" s="35" t="s">
        <v>17</v>
      </c>
      <c r="J6" s="35" t="s">
        <v>17</v>
      </c>
      <c r="K6" s="16">
        <v>500</v>
      </c>
      <c r="L6" s="36">
        <f t="shared" ref="L6:L35" si="1">K6*F6</f>
        <v>500</v>
      </c>
      <c r="M6" s="37" t="s">
        <v>20</v>
      </c>
      <c r="N6" s="38" t="s">
        <v>21</v>
      </c>
    </row>
    <row r="7" s="1" customFormat="1" ht="44" customHeight="1" spans="1:14">
      <c r="A7" s="13">
        <v>2</v>
      </c>
      <c r="B7" s="14" t="s">
        <v>17</v>
      </c>
      <c r="C7" s="13" t="s">
        <v>22</v>
      </c>
      <c r="D7" s="13" t="s">
        <v>23</v>
      </c>
      <c r="E7" s="15">
        <v>0.13</v>
      </c>
      <c r="F7" s="13">
        <v>2</v>
      </c>
      <c r="G7" s="16">
        <v>265</v>
      </c>
      <c r="H7" s="17">
        <f t="shared" si="0"/>
        <v>530</v>
      </c>
      <c r="I7" s="35" t="s">
        <v>17</v>
      </c>
      <c r="J7" s="35" t="s">
        <v>17</v>
      </c>
      <c r="K7" s="16">
        <v>265</v>
      </c>
      <c r="L7" s="36">
        <f t="shared" si="1"/>
        <v>530</v>
      </c>
      <c r="M7" s="37" t="s">
        <v>20</v>
      </c>
      <c r="N7" s="38" t="s">
        <v>24</v>
      </c>
    </row>
    <row r="8" s="1" customFormat="1" ht="44" customHeight="1" spans="1:14">
      <c r="A8" s="13">
        <v>3</v>
      </c>
      <c r="B8" s="14" t="s">
        <v>17</v>
      </c>
      <c r="C8" s="13" t="s">
        <v>25</v>
      </c>
      <c r="D8" s="13" t="s">
        <v>23</v>
      </c>
      <c r="E8" s="15">
        <v>0.13</v>
      </c>
      <c r="F8" s="13">
        <v>2</v>
      </c>
      <c r="G8" s="16">
        <v>265</v>
      </c>
      <c r="H8" s="17">
        <f t="shared" si="0"/>
        <v>530</v>
      </c>
      <c r="I8" s="35" t="s">
        <v>17</v>
      </c>
      <c r="J8" s="35" t="s">
        <v>17</v>
      </c>
      <c r="K8" s="16">
        <v>265</v>
      </c>
      <c r="L8" s="36">
        <f t="shared" si="1"/>
        <v>530</v>
      </c>
      <c r="M8" s="37" t="s">
        <v>20</v>
      </c>
      <c r="N8" s="38" t="s">
        <v>24</v>
      </c>
    </row>
    <row r="9" s="1" customFormat="1" ht="44" customHeight="1" spans="1:14">
      <c r="A9" s="13">
        <v>4</v>
      </c>
      <c r="B9" s="14" t="s">
        <v>26</v>
      </c>
      <c r="C9" s="13" t="s">
        <v>27</v>
      </c>
      <c r="D9" s="13" t="s">
        <v>23</v>
      </c>
      <c r="E9" s="15">
        <v>0.13</v>
      </c>
      <c r="F9" s="13">
        <v>1</v>
      </c>
      <c r="G9" s="16">
        <v>186</v>
      </c>
      <c r="H9" s="17">
        <f t="shared" si="0"/>
        <v>186</v>
      </c>
      <c r="I9" s="35" t="s">
        <v>17</v>
      </c>
      <c r="J9" s="35" t="s">
        <v>17</v>
      </c>
      <c r="K9" s="16">
        <v>186</v>
      </c>
      <c r="L9" s="36">
        <f t="shared" si="1"/>
        <v>186</v>
      </c>
      <c r="M9" s="37" t="s">
        <v>20</v>
      </c>
      <c r="N9" s="38" t="s">
        <v>24</v>
      </c>
    </row>
    <row r="10" s="1" customFormat="1" ht="44" customHeight="1" spans="1:14">
      <c r="A10" s="13">
        <v>5</v>
      </c>
      <c r="B10" s="14" t="s">
        <v>28</v>
      </c>
      <c r="C10" s="13" t="s">
        <v>29</v>
      </c>
      <c r="D10" s="13" t="s">
        <v>23</v>
      </c>
      <c r="E10" s="15">
        <v>0.13</v>
      </c>
      <c r="F10" s="13">
        <v>1</v>
      </c>
      <c r="G10" s="16">
        <v>186</v>
      </c>
      <c r="H10" s="17">
        <f t="shared" si="0"/>
        <v>186</v>
      </c>
      <c r="I10" s="35" t="s">
        <v>17</v>
      </c>
      <c r="J10" s="35" t="s">
        <v>17</v>
      </c>
      <c r="K10" s="16">
        <v>186</v>
      </c>
      <c r="L10" s="36">
        <f t="shared" si="1"/>
        <v>186</v>
      </c>
      <c r="M10" s="37" t="s">
        <v>20</v>
      </c>
      <c r="N10" s="38" t="s">
        <v>24</v>
      </c>
    </row>
    <row r="11" s="1" customFormat="1" ht="44" customHeight="1" spans="1:14">
      <c r="A11" s="13">
        <v>6</v>
      </c>
      <c r="B11" s="14" t="s">
        <v>17</v>
      </c>
      <c r="C11" s="13" t="s">
        <v>30</v>
      </c>
      <c r="D11" s="13" t="s">
        <v>23</v>
      </c>
      <c r="E11" s="15">
        <v>0.13</v>
      </c>
      <c r="F11" s="13">
        <v>1</v>
      </c>
      <c r="G11" s="16">
        <v>480</v>
      </c>
      <c r="H11" s="17">
        <f t="shared" si="0"/>
        <v>480</v>
      </c>
      <c r="I11" s="35" t="s">
        <v>17</v>
      </c>
      <c r="J11" s="35" t="s">
        <v>17</v>
      </c>
      <c r="K11" s="16">
        <v>480</v>
      </c>
      <c r="L11" s="36">
        <f t="shared" si="1"/>
        <v>480</v>
      </c>
      <c r="M11" s="37" t="s">
        <v>20</v>
      </c>
      <c r="N11" s="38" t="s">
        <v>24</v>
      </c>
    </row>
    <row r="12" s="1" customFormat="1" ht="44" customHeight="1" spans="1:14">
      <c r="A12" s="13">
        <v>7</v>
      </c>
      <c r="B12" s="14" t="s">
        <v>17</v>
      </c>
      <c r="C12" s="13" t="s">
        <v>31</v>
      </c>
      <c r="D12" s="13" t="s">
        <v>23</v>
      </c>
      <c r="E12" s="15">
        <v>0.13</v>
      </c>
      <c r="F12" s="13">
        <v>1</v>
      </c>
      <c r="G12" s="16">
        <v>480</v>
      </c>
      <c r="H12" s="17">
        <f t="shared" si="0"/>
        <v>480</v>
      </c>
      <c r="I12" s="35" t="s">
        <v>17</v>
      </c>
      <c r="J12" s="35" t="s">
        <v>17</v>
      </c>
      <c r="K12" s="16">
        <v>480</v>
      </c>
      <c r="L12" s="36">
        <f t="shared" si="1"/>
        <v>480</v>
      </c>
      <c r="M12" s="37" t="s">
        <v>20</v>
      </c>
      <c r="N12" s="38" t="s">
        <v>24</v>
      </c>
    </row>
    <row r="13" s="1" customFormat="1" ht="44" customHeight="1" spans="1:14">
      <c r="A13" s="13">
        <v>8</v>
      </c>
      <c r="B13" s="14" t="s">
        <v>17</v>
      </c>
      <c r="C13" s="13" t="s">
        <v>32</v>
      </c>
      <c r="D13" s="13" t="s">
        <v>23</v>
      </c>
      <c r="E13" s="15">
        <v>0.13</v>
      </c>
      <c r="F13" s="13">
        <v>10</v>
      </c>
      <c r="G13" s="16">
        <v>200</v>
      </c>
      <c r="H13" s="17">
        <f t="shared" si="0"/>
        <v>2000</v>
      </c>
      <c r="I13" s="35" t="s">
        <v>17</v>
      </c>
      <c r="J13" s="35" t="s">
        <v>17</v>
      </c>
      <c r="K13" s="16">
        <v>200</v>
      </c>
      <c r="L13" s="36">
        <f t="shared" si="1"/>
        <v>2000</v>
      </c>
      <c r="M13" s="37" t="s">
        <v>20</v>
      </c>
      <c r="N13" s="38" t="s">
        <v>33</v>
      </c>
    </row>
    <row r="14" s="1" customFormat="1" ht="44" customHeight="1" spans="1:14">
      <c r="A14" s="13">
        <v>9</v>
      </c>
      <c r="B14" s="14" t="s">
        <v>34</v>
      </c>
      <c r="C14" s="13" t="s">
        <v>35</v>
      </c>
      <c r="D14" s="13" t="s">
        <v>23</v>
      </c>
      <c r="E14" s="15">
        <v>0.13</v>
      </c>
      <c r="F14" s="13">
        <v>10</v>
      </c>
      <c r="G14" s="16">
        <v>40</v>
      </c>
      <c r="H14" s="17">
        <f t="shared" si="0"/>
        <v>400</v>
      </c>
      <c r="I14" s="35" t="s">
        <v>17</v>
      </c>
      <c r="J14" s="35" t="s">
        <v>17</v>
      </c>
      <c r="K14" s="16">
        <v>40</v>
      </c>
      <c r="L14" s="36">
        <f t="shared" si="1"/>
        <v>400</v>
      </c>
      <c r="M14" s="37" t="s">
        <v>20</v>
      </c>
      <c r="N14" s="38" t="s">
        <v>24</v>
      </c>
    </row>
    <row r="15" s="1" customFormat="1" ht="44" customHeight="1" spans="1:14">
      <c r="A15" s="13">
        <v>10</v>
      </c>
      <c r="B15" s="14" t="s">
        <v>36</v>
      </c>
      <c r="C15" s="13" t="s">
        <v>37</v>
      </c>
      <c r="D15" s="13" t="s">
        <v>23</v>
      </c>
      <c r="E15" s="15">
        <v>0.13</v>
      </c>
      <c r="F15" s="13">
        <v>10</v>
      </c>
      <c r="G15" s="16">
        <v>50</v>
      </c>
      <c r="H15" s="17">
        <f t="shared" si="0"/>
        <v>500</v>
      </c>
      <c r="I15" s="35" t="s">
        <v>17</v>
      </c>
      <c r="J15" s="35" t="s">
        <v>17</v>
      </c>
      <c r="K15" s="16">
        <v>50</v>
      </c>
      <c r="L15" s="36">
        <f t="shared" si="1"/>
        <v>500</v>
      </c>
      <c r="M15" s="37" t="s">
        <v>20</v>
      </c>
      <c r="N15" s="38" t="s">
        <v>24</v>
      </c>
    </row>
    <row r="16" s="1" customFormat="1" ht="44" customHeight="1" spans="1:14">
      <c r="A16" s="13">
        <v>11</v>
      </c>
      <c r="B16" s="14" t="s">
        <v>38</v>
      </c>
      <c r="C16" s="13" t="s">
        <v>39</v>
      </c>
      <c r="D16" s="13" t="s">
        <v>23</v>
      </c>
      <c r="E16" s="15">
        <v>0.13</v>
      </c>
      <c r="F16" s="13">
        <v>10</v>
      </c>
      <c r="G16" s="16">
        <v>45</v>
      </c>
      <c r="H16" s="17">
        <f t="shared" si="0"/>
        <v>450</v>
      </c>
      <c r="I16" s="35" t="s">
        <v>17</v>
      </c>
      <c r="J16" s="35" t="s">
        <v>17</v>
      </c>
      <c r="K16" s="16">
        <v>45</v>
      </c>
      <c r="L16" s="36">
        <f t="shared" si="1"/>
        <v>450</v>
      </c>
      <c r="M16" s="37" t="s">
        <v>20</v>
      </c>
      <c r="N16" s="38" t="s">
        <v>24</v>
      </c>
    </row>
    <row r="17" s="1" customFormat="1" ht="44" customHeight="1" spans="1:14">
      <c r="A17" s="13">
        <v>12</v>
      </c>
      <c r="B17" s="14" t="s">
        <v>40</v>
      </c>
      <c r="C17" s="13" t="s">
        <v>41</v>
      </c>
      <c r="D17" s="13" t="s">
        <v>23</v>
      </c>
      <c r="E17" s="15">
        <v>0.13</v>
      </c>
      <c r="F17" s="13">
        <v>10</v>
      </c>
      <c r="G17" s="16">
        <v>60</v>
      </c>
      <c r="H17" s="17">
        <f t="shared" si="0"/>
        <v>600</v>
      </c>
      <c r="I17" s="35" t="s">
        <v>17</v>
      </c>
      <c r="J17" s="35" t="s">
        <v>17</v>
      </c>
      <c r="K17" s="16">
        <v>60</v>
      </c>
      <c r="L17" s="36">
        <f t="shared" si="1"/>
        <v>600</v>
      </c>
      <c r="M17" s="37" t="s">
        <v>20</v>
      </c>
      <c r="N17" s="38" t="s">
        <v>24</v>
      </c>
    </row>
    <row r="18" s="1" customFormat="1" ht="44" customHeight="1" spans="1:14">
      <c r="A18" s="13">
        <v>13</v>
      </c>
      <c r="B18" s="14" t="s">
        <v>42</v>
      </c>
      <c r="C18" s="13" t="s">
        <v>43</v>
      </c>
      <c r="D18" s="13" t="s">
        <v>23</v>
      </c>
      <c r="E18" s="15">
        <v>0.13</v>
      </c>
      <c r="F18" s="13">
        <v>10</v>
      </c>
      <c r="G18" s="16">
        <v>60</v>
      </c>
      <c r="H18" s="17">
        <f t="shared" si="0"/>
        <v>600</v>
      </c>
      <c r="I18" s="35" t="s">
        <v>17</v>
      </c>
      <c r="J18" s="35" t="s">
        <v>17</v>
      </c>
      <c r="K18" s="16">
        <v>60</v>
      </c>
      <c r="L18" s="36">
        <f t="shared" si="1"/>
        <v>600</v>
      </c>
      <c r="M18" s="37" t="s">
        <v>20</v>
      </c>
      <c r="N18" s="38" t="s">
        <v>24</v>
      </c>
    </row>
    <row r="19" s="1" customFormat="1" ht="44" customHeight="1" spans="1:14">
      <c r="A19" s="13">
        <v>14</v>
      </c>
      <c r="B19" s="14" t="s">
        <v>44</v>
      </c>
      <c r="C19" s="13" t="s">
        <v>35</v>
      </c>
      <c r="D19" s="13" t="s">
        <v>23</v>
      </c>
      <c r="E19" s="15">
        <v>0.13</v>
      </c>
      <c r="F19" s="13">
        <v>100</v>
      </c>
      <c r="G19" s="16">
        <v>30</v>
      </c>
      <c r="H19" s="17">
        <f t="shared" si="0"/>
        <v>3000</v>
      </c>
      <c r="I19" s="35" t="s">
        <v>17</v>
      </c>
      <c r="J19" s="35" t="s">
        <v>17</v>
      </c>
      <c r="K19" s="16">
        <v>30</v>
      </c>
      <c r="L19" s="36">
        <f t="shared" si="1"/>
        <v>3000</v>
      </c>
      <c r="M19" s="37" t="s">
        <v>20</v>
      </c>
      <c r="N19" s="38" t="s">
        <v>24</v>
      </c>
    </row>
    <row r="20" s="1" customFormat="1" ht="44" customHeight="1" spans="1:14">
      <c r="A20" s="13">
        <v>15</v>
      </c>
      <c r="B20" s="14" t="s">
        <v>45</v>
      </c>
      <c r="C20" s="14" t="s">
        <v>46</v>
      </c>
      <c r="D20" s="14" t="s">
        <v>19</v>
      </c>
      <c r="E20" s="15">
        <v>0.13</v>
      </c>
      <c r="F20" s="18">
        <v>1</v>
      </c>
      <c r="G20" s="19">
        <v>1400</v>
      </c>
      <c r="H20" s="17">
        <f t="shared" si="0"/>
        <v>1400</v>
      </c>
      <c r="I20" s="35" t="s">
        <v>17</v>
      </c>
      <c r="J20" s="35" t="s">
        <v>17</v>
      </c>
      <c r="K20" s="19">
        <v>1400</v>
      </c>
      <c r="L20" s="36">
        <f t="shared" si="1"/>
        <v>1400</v>
      </c>
      <c r="M20" s="37" t="s">
        <v>20</v>
      </c>
      <c r="N20" s="14" t="s">
        <v>47</v>
      </c>
    </row>
    <row r="21" s="1" customFormat="1" ht="44" customHeight="1" spans="1:14">
      <c r="A21" s="13">
        <v>16</v>
      </c>
      <c r="B21" s="14" t="s">
        <v>48</v>
      </c>
      <c r="C21" s="14" t="s">
        <v>49</v>
      </c>
      <c r="D21" s="14" t="s">
        <v>19</v>
      </c>
      <c r="E21" s="15">
        <v>0.13</v>
      </c>
      <c r="F21" s="18">
        <v>1</v>
      </c>
      <c r="G21" s="19">
        <v>1200</v>
      </c>
      <c r="H21" s="17">
        <f t="shared" si="0"/>
        <v>1200</v>
      </c>
      <c r="I21" s="35" t="s">
        <v>17</v>
      </c>
      <c r="J21" s="35" t="s">
        <v>17</v>
      </c>
      <c r="K21" s="19">
        <v>1200</v>
      </c>
      <c r="L21" s="36">
        <f t="shared" si="1"/>
        <v>1200</v>
      </c>
      <c r="M21" s="37" t="s">
        <v>20</v>
      </c>
      <c r="N21" s="14" t="s">
        <v>47</v>
      </c>
    </row>
    <row r="22" s="1" customFormat="1" ht="44" customHeight="1" spans="1:14">
      <c r="A22" s="13">
        <v>17</v>
      </c>
      <c r="B22" s="14" t="s">
        <v>50</v>
      </c>
      <c r="C22" s="14" t="s">
        <v>51</v>
      </c>
      <c r="D22" s="14" t="s">
        <v>23</v>
      </c>
      <c r="E22" s="15">
        <v>0.13</v>
      </c>
      <c r="F22" s="18">
        <v>3</v>
      </c>
      <c r="G22" s="19">
        <v>100</v>
      </c>
      <c r="H22" s="17">
        <f t="shared" si="0"/>
        <v>300</v>
      </c>
      <c r="I22" s="35" t="s">
        <v>17</v>
      </c>
      <c r="J22" s="35" t="s">
        <v>17</v>
      </c>
      <c r="K22" s="19">
        <v>100</v>
      </c>
      <c r="L22" s="36">
        <f t="shared" si="1"/>
        <v>300</v>
      </c>
      <c r="M22" s="37" t="s">
        <v>20</v>
      </c>
      <c r="N22" s="38" t="s">
        <v>24</v>
      </c>
    </row>
    <row r="23" s="1" customFormat="1" ht="44" customHeight="1" spans="1:14">
      <c r="A23" s="13">
        <v>18</v>
      </c>
      <c r="B23" s="14" t="s">
        <v>52</v>
      </c>
      <c r="C23" s="14" t="s">
        <v>53</v>
      </c>
      <c r="D23" s="14" t="s">
        <v>23</v>
      </c>
      <c r="E23" s="15">
        <v>0.13</v>
      </c>
      <c r="F23" s="18">
        <v>3</v>
      </c>
      <c r="G23" s="19">
        <v>100</v>
      </c>
      <c r="H23" s="17">
        <f t="shared" si="0"/>
        <v>300</v>
      </c>
      <c r="I23" s="35" t="s">
        <v>17</v>
      </c>
      <c r="J23" s="35" t="s">
        <v>17</v>
      </c>
      <c r="K23" s="19">
        <v>100</v>
      </c>
      <c r="L23" s="36">
        <f t="shared" si="1"/>
        <v>300</v>
      </c>
      <c r="M23" s="37" t="s">
        <v>20</v>
      </c>
      <c r="N23" s="38" t="s">
        <v>24</v>
      </c>
    </row>
    <row r="24" s="1" customFormat="1" ht="44" customHeight="1" spans="1:14">
      <c r="A24" s="13">
        <v>19</v>
      </c>
      <c r="B24" s="14" t="s">
        <v>54</v>
      </c>
      <c r="C24" s="13" t="s">
        <v>55</v>
      </c>
      <c r="D24" s="13" t="s">
        <v>23</v>
      </c>
      <c r="E24" s="15">
        <v>0.13</v>
      </c>
      <c r="F24" s="13">
        <v>2</v>
      </c>
      <c r="G24" s="16">
        <v>150</v>
      </c>
      <c r="H24" s="17">
        <f t="shared" si="0"/>
        <v>300</v>
      </c>
      <c r="I24" s="35" t="s">
        <v>17</v>
      </c>
      <c r="J24" s="35" t="s">
        <v>17</v>
      </c>
      <c r="K24" s="16">
        <v>150</v>
      </c>
      <c r="L24" s="36">
        <f t="shared" si="1"/>
        <v>300</v>
      </c>
      <c r="M24" s="37" t="s">
        <v>20</v>
      </c>
      <c r="N24" s="38" t="s">
        <v>24</v>
      </c>
    </row>
    <row r="25" s="1" customFormat="1" ht="44" customHeight="1" spans="1:14">
      <c r="A25" s="13">
        <v>20</v>
      </c>
      <c r="B25" s="14" t="s">
        <v>56</v>
      </c>
      <c r="C25" s="13" t="s">
        <v>57</v>
      </c>
      <c r="D25" s="13" t="s">
        <v>19</v>
      </c>
      <c r="E25" s="15">
        <v>0.13</v>
      </c>
      <c r="F25" s="13">
        <v>1</v>
      </c>
      <c r="G25" s="16">
        <v>3500</v>
      </c>
      <c r="H25" s="17">
        <f t="shared" si="0"/>
        <v>3500</v>
      </c>
      <c r="I25" s="35" t="s">
        <v>17</v>
      </c>
      <c r="J25" s="35" t="s">
        <v>17</v>
      </c>
      <c r="K25" s="16">
        <v>3500</v>
      </c>
      <c r="L25" s="36">
        <f t="shared" si="1"/>
        <v>3500</v>
      </c>
      <c r="M25" s="37" t="s">
        <v>20</v>
      </c>
      <c r="N25" s="38" t="s">
        <v>58</v>
      </c>
    </row>
    <row r="26" s="1" customFormat="1" ht="44" customHeight="1" spans="1:14">
      <c r="A26" s="13">
        <v>21</v>
      </c>
      <c r="B26" s="14" t="s">
        <v>17</v>
      </c>
      <c r="C26" s="13" t="s">
        <v>59</v>
      </c>
      <c r="D26" s="13" t="s">
        <v>23</v>
      </c>
      <c r="E26" s="15">
        <v>0.13</v>
      </c>
      <c r="F26" s="13">
        <v>1</v>
      </c>
      <c r="G26" s="16">
        <v>100</v>
      </c>
      <c r="H26" s="17">
        <f t="shared" si="0"/>
        <v>100</v>
      </c>
      <c r="I26" s="35" t="s">
        <v>17</v>
      </c>
      <c r="J26" s="35" t="s">
        <v>17</v>
      </c>
      <c r="K26" s="16">
        <v>100</v>
      </c>
      <c r="L26" s="36">
        <f t="shared" si="1"/>
        <v>100</v>
      </c>
      <c r="M26" s="37" t="s">
        <v>20</v>
      </c>
      <c r="N26" s="38" t="s">
        <v>21</v>
      </c>
    </row>
    <row r="27" s="1" customFormat="1" ht="44" customHeight="1" spans="1:14">
      <c r="A27" s="13">
        <v>22</v>
      </c>
      <c r="B27" s="14" t="s">
        <v>17</v>
      </c>
      <c r="C27" s="13" t="s">
        <v>60</v>
      </c>
      <c r="D27" s="13" t="s">
        <v>23</v>
      </c>
      <c r="E27" s="20">
        <v>0.13</v>
      </c>
      <c r="F27" s="13">
        <v>2</v>
      </c>
      <c r="G27" s="21">
        <v>51.2</v>
      </c>
      <c r="H27" s="21">
        <f t="shared" si="0"/>
        <v>102.4</v>
      </c>
      <c r="I27" s="39" t="s">
        <v>17</v>
      </c>
      <c r="J27" s="39" t="s">
        <v>17</v>
      </c>
      <c r="K27" s="21">
        <v>51.2</v>
      </c>
      <c r="L27" s="21">
        <f t="shared" si="1"/>
        <v>102.4</v>
      </c>
      <c r="M27" s="37" t="s">
        <v>20</v>
      </c>
      <c r="N27" s="40" t="s">
        <v>61</v>
      </c>
    </row>
    <row r="28" s="1" customFormat="1" ht="44" customHeight="1" spans="1:14">
      <c r="A28" s="13">
        <v>23</v>
      </c>
      <c r="B28" s="14" t="s">
        <v>17</v>
      </c>
      <c r="C28" s="13" t="s">
        <v>62</v>
      </c>
      <c r="D28" s="13" t="s">
        <v>23</v>
      </c>
      <c r="E28" s="20">
        <v>0.13</v>
      </c>
      <c r="F28" s="13">
        <v>4</v>
      </c>
      <c r="G28" s="21">
        <v>76</v>
      </c>
      <c r="H28" s="21">
        <f t="shared" si="0"/>
        <v>304</v>
      </c>
      <c r="I28" s="39" t="s">
        <v>17</v>
      </c>
      <c r="J28" s="39" t="s">
        <v>17</v>
      </c>
      <c r="K28" s="21">
        <v>76</v>
      </c>
      <c r="L28" s="21">
        <f t="shared" si="1"/>
        <v>304</v>
      </c>
      <c r="M28" s="37" t="s">
        <v>20</v>
      </c>
      <c r="N28" s="40" t="s">
        <v>61</v>
      </c>
    </row>
    <row r="29" s="1" customFormat="1" ht="44" customHeight="1" spans="1:14">
      <c r="A29" s="13">
        <v>24</v>
      </c>
      <c r="B29" s="14" t="s">
        <v>17</v>
      </c>
      <c r="C29" s="13" t="s">
        <v>63</v>
      </c>
      <c r="D29" s="13" t="s">
        <v>23</v>
      </c>
      <c r="E29" s="20">
        <v>0.13</v>
      </c>
      <c r="F29" s="13">
        <v>2</v>
      </c>
      <c r="G29" s="21">
        <v>47.6</v>
      </c>
      <c r="H29" s="21">
        <f t="shared" si="0"/>
        <v>95.2</v>
      </c>
      <c r="I29" s="39" t="s">
        <v>17</v>
      </c>
      <c r="J29" s="39" t="s">
        <v>17</v>
      </c>
      <c r="K29" s="21">
        <v>47.6</v>
      </c>
      <c r="L29" s="21">
        <f t="shared" si="1"/>
        <v>95.2</v>
      </c>
      <c r="M29" s="37" t="s">
        <v>20</v>
      </c>
      <c r="N29" s="40" t="s">
        <v>61</v>
      </c>
    </row>
    <row r="30" s="1" customFormat="1" ht="44" customHeight="1" spans="1:14">
      <c r="A30" s="13">
        <v>25</v>
      </c>
      <c r="B30" s="14" t="s">
        <v>17</v>
      </c>
      <c r="C30" s="13" t="s">
        <v>64</v>
      </c>
      <c r="D30" s="13" t="s">
        <v>23</v>
      </c>
      <c r="E30" s="20">
        <v>0.13</v>
      </c>
      <c r="F30" s="13">
        <v>4</v>
      </c>
      <c r="G30" s="21">
        <v>62</v>
      </c>
      <c r="H30" s="21">
        <f t="shared" si="0"/>
        <v>248</v>
      </c>
      <c r="I30" s="39" t="s">
        <v>17</v>
      </c>
      <c r="J30" s="39" t="s">
        <v>17</v>
      </c>
      <c r="K30" s="21">
        <v>62</v>
      </c>
      <c r="L30" s="21">
        <f t="shared" si="1"/>
        <v>248</v>
      </c>
      <c r="M30" s="37" t="s">
        <v>20</v>
      </c>
      <c r="N30" s="40" t="s">
        <v>61</v>
      </c>
    </row>
    <row r="31" s="1" customFormat="1" ht="44" customHeight="1" spans="1:14">
      <c r="A31" s="13">
        <v>26</v>
      </c>
      <c r="B31" s="14" t="s">
        <v>17</v>
      </c>
      <c r="C31" s="13" t="s">
        <v>65</v>
      </c>
      <c r="D31" s="13" t="s">
        <v>23</v>
      </c>
      <c r="E31" s="20">
        <v>0.13</v>
      </c>
      <c r="F31" s="13">
        <v>4</v>
      </c>
      <c r="G31" s="21">
        <v>81</v>
      </c>
      <c r="H31" s="21">
        <f t="shared" si="0"/>
        <v>324</v>
      </c>
      <c r="I31" s="39" t="s">
        <v>17</v>
      </c>
      <c r="J31" s="39" t="s">
        <v>17</v>
      </c>
      <c r="K31" s="21">
        <v>81</v>
      </c>
      <c r="L31" s="21">
        <f t="shared" si="1"/>
        <v>324</v>
      </c>
      <c r="M31" s="37" t="s">
        <v>20</v>
      </c>
      <c r="N31" s="40" t="s">
        <v>61</v>
      </c>
    </row>
    <row r="32" s="1" customFormat="1" ht="44" customHeight="1" spans="1:14">
      <c r="A32" s="13">
        <v>27</v>
      </c>
      <c r="B32" s="14" t="s">
        <v>17</v>
      </c>
      <c r="C32" s="13" t="s">
        <v>66</v>
      </c>
      <c r="D32" s="13" t="s">
        <v>23</v>
      </c>
      <c r="E32" s="20">
        <v>0.13</v>
      </c>
      <c r="F32" s="13">
        <v>4</v>
      </c>
      <c r="G32" s="21">
        <v>35</v>
      </c>
      <c r="H32" s="21">
        <f t="shared" si="0"/>
        <v>140</v>
      </c>
      <c r="I32" s="39" t="s">
        <v>17</v>
      </c>
      <c r="J32" s="39" t="s">
        <v>17</v>
      </c>
      <c r="K32" s="21">
        <v>35</v>
      </c>
      <c r="L32" s="21">
        <f t="shared" si="1"/>
        <v>140</v>
      </c>
      <c r="M32" s="37" t="s">
        <v>20</v>
      </c>
      <c r="N32" s="40" t="s">
        <v>61</v>
      </c>
    </row>
    <row r="33" s="1" customFormat="1" ht="44" customHeight="1" spans="1:14">
      <c r="A33" s="13">
        <v>28</v>
      </c>
      <c r="B33" s="14" t="s">
        <v>17</v>
      </c>
      <c r="C33" s="13" t="s">
        <v>67</v>
      </c>
      <c r="D33" s="13" t="s">
        <v>23</v>
      </c>
      <c r="E33" s="20">
        <v>0.13</v>
      </c>
      <c r="F33" s="13">
        <v>4</v>
      </c>
      <c r="G33" s="21">
        <v>45.4</v>
      </c>
      <c r="H33" s="21">
        <f t="shared" si="0"/>
        <v>181.6</v>
      </c>
      <c r="I33" s="39" t="s">
        <v>17</v>
      </c>
      <c r="J33" s="39" t="s">
        <v>17</v>
      </c>
      <c r="K33" s="21">
        <v>45.4</v>
      </c>
      <c r="L33" s="21">
        <f t="shared" si="1"/>
        <v>181.6</v>
      </c>
      <c r="M33" s="37" t="s">
        <v>20</v>
      </c>
      <c r="N33" s="40" t="s">
        <v>61</v>
      </c>
    </row>
    <row r="34" s="1" customFormat="1" ht="44" customHeight="1" spans="1:14">
      <c r="A34" s="13">
        <v>29</v>
      </c>
      <c r="B34" s="14" t="s">
        <v>17</v>
      </c>
      <c r="C34" s="13" t="s">
        <v>68</v>
      </c>
      <c r="D34" s="13" t="s">
        <v>23</v>
      </c>
      <c r="E34" s="20">
        <v>0.13</v>
      </c>
      <c r="F34" s="13">
        <v>4</v>
      </c>
      <c r="G34" s="21">
        <v>48.6</v>
      </c>
      <c r="H34" s="21">
        <f t="shared" si="0"/>
        <v>194.4</v>
      </c>
      <c r="I34" s="39" t="s">
        <v>17</v>
      </c>
      <c r="J34" s="39" t="s">
        <v>17</v>
      </c>
      <c r="K34" s="21">
        <v>48.6</v>
      </c>
      <c r="L34" s="21">
        <f t="shared" si="1"/>
        <v>194.4</v>
      </c>
      <c r="M34" s="37" t="s">
        <v>20</v>
      </c>
      <c r="N34" s="40" t="s">
        <v>61</v>
      </c>
    </row>
    <row r="35" s="1" customFormat="1" ht="44" customHeight="1" spans="1:14">
      <c r="A35" s="13">
        <v>30</v>
      </c>
      <c r="B35" s="14" t="s">
        <v>17</v>
      </c>
      <c r="C35" s="13" t="s">
        <v>69</v>
      </c>
      <c r="D35" s="13" t="s">
        <v>23</v>
      </c>
      <c r="E35" s="20">
        <v>0.13</v>
      </c>
      <c r="F35" s="13">
        <v>3</v>
      </c>
      <c r="G35" s="17">
        <v>75.4</v>
      </c>
      <c r="H35" s="17">
        <f t="shared" si="0"/>
        <v>226.2</v>
      </c>
      <c r="I35" s="41" t="s">
        <v>17</v>
      </c>
      <c r="J35" s="41" t="s">
        <v>17</v>
      </c>
      <c r="K35" s="17">
        <v>75.4</v>
      </c>
      <c r="L35" s="17">
        <f t="shared" si="1"/>
        <v>226.2</v>
      </c>
      <c r="M35" s="37" t="s">
        <v>20</v>
      </c>
      <c r="N35" s="40" t="s">
        <v>61</v>
      </c>
    </row>
    <row r="36" s="1" customFormat="1" ht="44" customHeight="1" spans="1:14">
      <c r="A36" s="13">
        <v>30</v>
      </c>
      <c r="B36" s="14" t="s">
        <v>17</v>
      </c>
      <c r="C36" s="13" t="s">
        <v>70</v>
      </c>
      <c r="D36" s="13" t="s">
        <v>23</v>
      </c>
      <c r="E36" s="20">
        <v>0.13</v>
      </c>
      <c r="F36" s="13">
        <v>2</v>
      </c>
      <c r="G36" s="22">
        <v>50</v>
      </c>
      <c r="H36" s="22">
        <f t="shared" ref="H36:H40" si="2">F36*G36</f>
        <v>100</v>
      </c>
      <c r="I36" s="39"/>
      <c r="J36" s="39"/>
      <c r="K36" s="21">
        <v>0</v>
      </c>
      <c r="L36" s="21">
        <v>0</v>
      </c>
      <c r="M36" s="37" t="s">
        <v>20</v>
      </c>
      <c r="N36" s="42" t="s">
        <v>71</v>
      </c>
    </row>
    <row r="37" s="1" customFormat="1" ht="44" customHeight="1" spans="1:14">
      <c r="A37" s="13">
        <v>31</v>
      </c>
      <c r="B37" s="14" t="s">
        <v>17</v>
      </c>
      <c r="C37" s="13" t="s">
        <v>72</v>
      </c>
      <c r="D37" s="13" t="s">
        <v>23</v>
      </c>
      <c r="E37" s="20">
        <v>0.13</v>
      </c>
      <c r="F37" s="13">
        <v>2</v>
      </c>
      <c r="G37" s="22">
        <v>50</v>
      </c>
      <c r="H37" s="22">
        <f t="shared" si="2"/>
        <v>100</v>
      </c>
      <c r="I37" s="39"/>
      <c r="J37" s="39"/>
      <c r="K37" s="21">
        <v>0</v>
      </c>
      <c r="L37" s="21">
        <v>0</v>
      </c>
      <c r="M37" s="37" t="s">
        <v>20</v>
      </c>
      <c r="N37" s="43"/>
    </row>
    <row r="38" s="1" customFormat="1" ht="44" customHeight="1" spans="1:14">
      <c r="A38" s="13">
        <v>32</v>
      </c>
      <c r="B38" s="14" t="s">
        <v>17</v>
      </c>
      <c r="C38" s="13" t="s">
        <v>73</v>
      </c>
      <c r="D38" s="13" t="s">
        <v>23</v>
      </c>
      <c r="E38" s="20">
        <v>0.13</v>
      </c>
      <c r="F38" s="13">
        <v>10</v>
      </c>
      <c r="G38" s="22">
        <v>20</v>
      </c>
      <c r="H38" s="22">
        <f t="shared" si="2"/>
        <v>200</v>
      </c>
      <c r="I38" s="39"/>
      <c r="J38" s="39"/>
      <c r="K38" s="21">
        <v>0</v>
      </c>
      <c r="L38" s="21">
        <v>0</v>
      </c>
      <c r="M38" s="37" t="s">
        <v>20</v>
      </c>
      <c r="N38" s="43"/>
    </row>
    <row r="39" s="1" customFormat="1" ht="44" customHeight="1" spans="1:14">
      <c r="A39" s="13">
        <v>33</v>
      </c>
      <c r="B39" s="14" t="s">
        <v>17</v>
      </c>
      <c r="C39" s="13" t="s">
        <v>74</v>
      </c>
      <c r="D39" s="13" t="s">
        <v>23</v>
      </c>
      <c r="E39" s="20">
        <v>0.13</v>
      </c>
      <c r="F39" s="13">
        <v>2</v>
      </c>
      <c r="G39" s="22">
        <v>150</v>
      </c>
      <c r="H39" s="22">
        <f t="shared" si="2"/>
        <v>300</v>
      </c>
      <c r="I39" s="39"/>
      <c r="J39" s="39"/>
      <c r="K39" s="21">
        <v>0</v>
      </c>
      <c r="L39" s="21">
        <v>0</v>
      </c>
      <c r="M39" s="37" t="s">
        <v>20</v>
      </c>
      <c r="N39" s="43"/>
    </row>
    <row r="40" s="1" customFormat="1" ht="44" customHeight="1" spans="1:14">
      <c r="A40" s="13">
        <v>34</v>
      </c>
      <c r="B40" s="14" t="s">
        <v>17</v>
      </c>
      <c r="C40" s="13" t="s">
        <v>75</v>
      </c>
      <c r="D40" s="13" t="s">
        <v>23</v>
      </c>
      <c r="E40" s="20">
        <v>0.13</v>
      </c>
      <c r="F40" s="13">
        <v>4</v>
      </c>
      <c r="G40" s="22">
        <v>100</v>
      </c>
      <c r="H40" s="22">
        <f t="shared" si="2"/>
        <v>400</v>
      </c>
      <c r="I40" s="39"/>
      <c r="J40" s="39"/>
      <c r="K40" s="21">
        <v>0</v>
      </c>
      <c r="L40" s="21">
        <v>0</v>
      </c>
      <c r="M40" s="37" t="s">
        <v>20</v>
      </c>
      <c r="N40" s="44"/>
    </row>
    <row r="41" s="1" customFormat="1" ht="44" customHeight="1" spans="1:14">
      <c r="A41" s="23" t="s">
        <v>76</v>
      </c>
      <c r="B41" s="23"/>
      <c r="C41" s="23"/>
      <c r="D41" s="23"/>
      <c r="E41" s="23"/>
      <c r="F41" s="23"/>
      <c r="G41" s="23"/>
      <c r="H41" s="23"/>
      <c r="I41" s="23"/>
      <c r="J41" s="23"/>
      <c r="K41" s="45">
        <f>SUM(L6:L35)</f>
        <v>19357.8</v>
      </c>
      <c r="L41" s="46"/>
      <c r="M41" s="46"/>
      <c r="N41" s="47"/>
    </row>
    <row r="42" s="1" customFormat="1" ht="44" customHeight="1" spans="1:14">
      <c r="A42" s="24" t="s">
        <v>77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="1" customFormat="1" ht="46" customHeight="1" spans="1:14">
      <c r="A43" s="25">
        <v>1</v>
      </c>
      <c r="B43" s="25" t="s">
        <v>78</v>
      </c>
      <c r="C43" s="26" t="s">
        <v>79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="3" customFormat="1" ht="46" customHeight="1" spans="1:14">
      <c r="A44" s="25">
        <v>2</v>
      </c>
      <c r="B44" s="25" t="s">
        <v>80</v>
      </c>
      <c r="C44" s="26" t="s">
        <v>81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="3" customFormat="1" ht="46" customHeight="1" spans="1:14">
      <c r="A45" s="25">
        <v>3</v>
      </c>
      <c r="B45" s="25" t="s">
        <v>82</v>
      </c>
      <c r="C45" s="27" t="s">
        <v>83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48"/>
    </row>
    <row r="46" s="3" customFormat="1" ht="46" customHeight="1" spans="1:14">
      <c r="A46" s="25">
        <v>4</v>
      </c>
      <c r="B46" s="25" t="s">
        <v>84</v>
      </c>
      <c r="C46" s="26" t="s">
        <v>83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="3" customFormat="1" ht="46" customHeight="1" spans="1:14">
      <c r="A47" s="25">
        <v>5</v>
      </c>
      <c r="B47" s="25" t="s">
        <v>85</v>
      </c>
      <c r="C47" s="27" t="s">
        <v>83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48"/>
    </row>
    <row r="48" s="3" customFormat="1" ht="46" customHeight="1" spans="1:14">
      <c r="A48" s="25">
        <v>6</v>
      </c>
      <c r="B48" s="25" t="s">
        <v>86</v>
      </c>
      <c r="C48" s="26" t="s">
        <v>87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="4" customFormat="1" ht="46" customHeight="1" spans="1:14">
      <c r="A49" s="25">
        <v>7</v>
      </c>
      <c r="B49" s="25" t="s">
        <v>13</v>
      </c>
      <c r="C49" s="2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49"/>
    </row>
    <row r="50" s="1" customFormat="1" ht="100" customHeight="1" spans="1:14">
      <c r="A50" s="31" t="s">
        <v>88</v>
      </c>
      <c r="B50" s="31"/>
      <c r="C50" s="31"/>
      <c r="D50" s="31" t="s">
        <v>89</v>
      </c>
      <c r="E50" s="31"/>
      <c r="F50" s="31"/>
      <c r="G50" s="31"/>
      <c r="H50" s="31"/>
      <c r="I50" s="31"/>
      <c r="J50" s="31" t="s">
        <v>90</v>
      </c>
      <c r="K50" s="31"/>
      <c r="L50" s="31"/>
      <c r="M50" s="31" t="s">
        <v>91</v>
      </c>
      <c r="N50" s="31"/>
    </row>
  </sheetData>
  <mergeCells count="29">
    <mergeCell ref="A1:N1"/>
    <mergeCell ref="A2:N2"/>
    <mergeCell ref="A3:N3"/>
    <mergeCell ref="G4:H4"/>
    <mergeCell ref="I4:J4"/>
    <mergeCell ref="K4:L4"/>
    <mergeCell ref="A41:J41"/>
    <mergeCell ref="K41:N41"/>
    <mergeCell ref="A42:N42"/>
    <mergeCell ref="C43:N43"/>
    <mergeCell ref="C44:N44"/>
    <mergeCell ref="C45:N45"/>
    <mergeCell ref="C46:N46"/>
    <mergeCell ref="C47:N47"/>
    <mergeCell ref="C48:N48"/>
    <mergeCell ref="C49:N49"/>
    <mergeCell ref="A50:C50"/>
    <mergeCell ref="D50:I50"/>
    <mergeCell ref="J50:L50"/>
    <mergeCell ref="M50:N50"/>
    <mergeCell ref="A4:A5"/>
    <mergeCell ref="B4:B5"/>
    <mergeCell ref="C4:C5"/>
    <mergeCell ref="D4:D5"/>
    <mergeCell ref="E4:E5"/>
    <mergeCell ref="F4:F5"/>
    <mergeCell ref="M4:M5"/>
    <mergeCell ref="N4:N5"/>
    <mergeCell ref="N36:N4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北京凯泽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风雷</dc:creator>
  <cp:lastModifiedBy>♡腾♡</cp:lastModifiedBy>
  <dcterms:created xsi:type="dcterms:W3CDTF">2023-09-08T03:03:16Z</dcterms:created>
  <dcterms:modified xsi:type="dcterms:W3CDTF">2023-09-08T03:03:51Z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FE90CD3F49DA4591B0B4724FAA028166_11</vt:lpwstr>
  </property>
  <property fmtid="{D5CDD505-2E9C-101B-9397-08002B2CF9AE}" pid="3" name="KSOProductBuildVer">
    <vt:lpwstr>2052-12.1.0.15374</vt:lpwstr>
  </property>
</Properties>
</file>