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engLiyu\Desktop\"/>
    </mc:Choice>
  </mc:AlternateContent>
  <bookViews>
    <workbookView xWindow="0" yWindow="0" windowWidth="19200" windowHeight="7065" tabRatio="926"/>
  </bookViews>
  <sheets>
    <sheet name="建议" sheetId="9" r:id="rId1"/>
  </sheets>
  <definedNames>
    <definedName name="_xlnm.Print_Area" localSheetId="0">建议!$A$1:$N$38</definedName>
  </definedNames>
  <calcPr calcId="162913"/>
</workbook>
</file>

<file path=xl/calcChain.xml><?xml version="1.0" encoding="utf-8"?>
<calcChain xmlns="http://schemas.openxmlformats.org/spreadsheetml/2006/main">
  <c r="G10" i="9" l="1"/>
  <c r="G11" i="9"/>
  <c r="G12" i="9"/>
  <c r="K12" i="9" s="1"/>
  <c r="G13" i="9"/>
  <c r="G14" i="9"/>
  <c r="G15" i="9"/>
  <c r="G16" i="9"/>
  <c r="K16" i="9" s="1"/>
  <c r="G17" i="9"/>
  <c r="G18" i="9"/>
  <c r="G19" i="9"/>
  <c r="G20" i="9"/>
  <c r="K20" i="9" s="1"/>
  <c r="G21" i="9"/>
  <c r="G22" i="9"/>
  <c r="G23" i="9"/>
  <c r="G24" i="9"/>
  <c r="K24" i="9" s="1"/>
  <c r="G25" i="9"/>
  <c r="M9" i="9"/>
  <c r="K25" i="9"/>
  <c r="K23" i="9"/>
  <c r="K22" i="9"/>
  <c r="K21" i="9"/>
  <c r="K19" i="9"/>
  <c r="K18" i="9"/>
  <c r="K17" i="9"/>
  <c r="K15" i="9"/>
  <c r="K14" i="9"/>
  <c r="K13" i="9"/>
  <c r="K11" i="9"/>
  <c r="K10" i="9"/>
  <c r="G9" i="9"/>
  <c r="K9" i="9" s="1"/>
  <c r="M17" i="9" l="1"/>
  <c r="L17" i="9"/>
  <c r="M21" i="9"/>
  <c r="L21" i="9"/>
  <c r="M25" i="9"/>
  <c r="L25" i="9"/>
  <c r="M10" i="9"/>
  <c r="L10" i="9"/>
  <c r="M14" i="9"/>
  <c r="L14" i="9"/>
  <c r="M18" i="9"/>
  <c r="L18" i="9"/>
  <c r="M22" i="9"/>
  <c r="L22" i="9"/>
  <c r="M11" i="9"/>
  <c r="L11" i="9"/>
  <c r="M15" i="9"/>
  <c r="L15" i="9"/>
  <c r="M19" i="9"/>
  <c r="L19" i="9"/>
  <c r="M23" i="9"/>
  <c r="L23" i="9"/>
  <c r="M12" i="9"/>
  <c r="L12" i="9"/>
  <c r="M16" i="9"/>
  <c r="L16" i="9"/>
  <c r="M20" i="9"/>
  <c r="L20" i="9"/>
  <c r="M24" i="9"/>
  <c r="L24" i="9"/>
  <c r="L9" i="9"/>
  <c r="M13" i="9"/>
  <c r="L13" i="9"/>
</calcChain>
</file>

<file path=xl/sharedStrings.xml><?xml version="1.0" encoding="utf-8"?>
<sst xmlns="http://schemas.openxmlformats.org/spreadsheetml/2006/main" count="157" uniqueCount="65">
  <si>
    <t>零部件采购价格协议</t>
  </si>
  <si>
    <t xml:space="preserve">                                                                                                        协议编号：GHRCJGXY-HB-20230906-青岛福基</t>
  </si>
  <si>
    <t>甲方：河北光华荣昌汽车部件有限公司</t>
  </si>
  <si>
    <t>乙方：青岛福基纺织有限公司</t>
  </si>
  <si>
    <t xml:space="preserve">    甲乙双方在保持互惠互利的基础上，为保持长久的合作关系，针对已经发生的M4奥铃中期改款所造成的库存，特签定特殊产品(库存）价格协议如下：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</si>
  <si>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</si>
  <si>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</si>
  <si>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</si>
  <si>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</si>
  <si>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</si>
  <si>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</si>
  <si>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</si>
  <si>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</si>
  <si>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</si>
  <si>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</si>
  <si>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</si>
  <si>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</si>
  <si>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2023年正常产品价格</t>
  </si>
  <si>
    <t>库存特殊产品处理价格</t>
  </si>
  <si>
    <t>模检具总价</t>
  </si>
  <si>
    <t>摊销费</t>
  </si>
  <si>
    <t>摊销方式</t>
  </si>
  <si>
    <t>2023年库存品处理价格（含税）</t>
  </si>
  <si>
    <t>SLT0010976</t>
  </si>
  <si>
    <t>奥铃驾驶员靠背总成</t>
  </si>
  <si>
    <t>套</t>
  </si>
  <si>
    <t>/</t>
  </si>
  <si>
    <t>SLT0010989</t>
  </si>
  <si>
    <t>奥铃驾驶员座垫面套总成</t>
  </si>
  <si>
    <t>SLT0011305</t>
  </si>
  <si>
    <t>奥铃驾驶员座垫面套总成（减震）</t>
  </si>
  <si>
    <t>SLT0011059</t>
  </si>
  <si>
    <t>奥铃副驾靠背面套总成</t>
  </si>
  <si>
    <t>SLT0011156</t>
  </si>
  <si>
    <t>奥铃小背（1880）面套总成</t>
  </si>
  <si>
    <t>SLT0011073</t>
  </si>
  <si>
    <t>奥铃小背（2060）面套总成</t>
  </si>
  <si>
    <t>SLT0011172</t>
  </si>
  <si>
    <t>奥铃副座（1880）垫面套总成</t>
  </si>
  <si>
    <t>SLT0011123</t>
  </si>
  <si>
    <t>奥铃副座（2060）垫面套总成</t>
  </si>
  <si>
    <t>SLT0010973</t>
  </si>
  <si>
    <t>奥铃头枕面套总成</t>
  </si>
  <si>
    <t>SLT0011410</t>
  </si>
  <si>
    <t>SLT0010410</t>
  </si>
  <si>
    <t>SLT0011416</t>
  </si>
  <si>
    <t>SLT0011417</t>
  </si>
  <si>
    <t>SLT0011418</t>
  </si>
  <si>
    <t>SLT0011421</t>
  </si>
  <si>
    <t>SLT0011419</t>
  </si>
  <si>
    <t>SLT0011422</t>
  </si>
  <si>
    <t>SLT0011420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</si>
  <si>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</si>
  <si>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t>三、价格执行期从2023年09月05日所下过渡库存订单起至库存产品全部处理完毕为止。</t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</si>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</sst>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0.0000_ "/>
    <numFmt numFmtId="179" formatCode="0.00_);[Red]\(0.00\)"/>
    <numFmt numFmtId="180" formatCode="0.0000_);[Red]\(0.0000\)"/>
  </numFmts>
  <fonts count="16" x14ac:knownFonts="1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name val="宋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u/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5" applyFont="1" applyFill="1" applyAlignment="1">
      <alignment vertical="center"/>
    </xf>
    <xf numFmtId="0" fontId="1" fillId="2" borderId="0" xfId="5" applyFont="1" applyFill="1" applyAlignment="1">
      <alignment horizontal="center" vertical="center"/>
    </xf>
    <xf numFmtId="49" fontId="2" fillId="2" borderId="0" xfId="5" applyNumberFormat="1" applyFont="1" applyFill="1" applyAlignment="1">
      <alignment horizontal="center" vertical="center"/>
    </xf>
    <xf numFmtId="0" fontId="1" fillId="2" borderId="0" xfId="5" applyFont="1" applyFill="1" applyAlignment="1">
      <alignment horizontal="center" vertical="center" wrapText="1"/>
    </xf>
    <xf numFmtId="0" fontId="3" fillId="2" borderId="0" xfId="5" applyFont="1" applyFill="1" applyAlignment="1">
      <alignment horizontal="center" vertical="center"/>
    </xf>
    <xf numFmtId="180" fontId="1" fillId="2" borderId="0" xfId="5" applyNumberFormat="1" applyFont="1" applyFill="1" applyAlignment="1">
      <alignment horizontal="center" vertical="center"/>
    </xf>
    <xf numFmtId="0" fontId="1" fillId="2" borderId="0" xfId="5" applyFont="1" applyFill="1" applyAlignment="1">
      <alignment horizontal="center" vertical="center" shrinkToFit="1"/>
    </xf>
    <xf numFmtId="0" fontId="1" fillId="2" borderId="0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2" fillId="2" borderId="0" xfId="5" applyFont="1" applyFill="1" applyAlignment="1">
      <alignment horizontal="center" vertical="center"/>
    </xf>
    <xf numFmtId="0" fontId="5" fillId="2" borderId="0" xfId="5" applyFont="1" applyFill="1" applyAlignment="1">
      <alignment horizontal="left" vertical="center"/>
    </xf>
    <xf numFmtId="0" fontId="5" fillId="2" borderId="0" xfId="5" applyFont="1" applyFill="1" applyAlignment="1">
      <alignment horizontal="left" vertical="center" wrapText="1"/>
    </xf>
    <xf numFmtId="0" fontId="5" fillId="2" borderId="0" xfId="5" applyFont="1" applyFill="1" applyBorder="1" applyAlignment="1">
      <alignment horizontal="left" vertical="center" shrinkToFit="1"/>
    </xf>
    <xf numFmtId="0" fontId="1" fillId="2" borderId="1" xfId="5" applyFont="1" applyFill="1" applyBorder="1" applyAlignment="1">
      <alignment horizontal="center" vertical="center" wrapText="1"/>
    </xf>
    <xf numFmtId="180" fontId="7" fillId="0" borderId="1" xfId="1" applyNumberFormat="1" applyFont="1" applyBorder="1" applyAlignment="1">
      <alignment horizontal="center" vertical="center" wrapText="1"/>
    </xf>
    <xf numFmtId="179" fontId="7" fillId="0" borderId="1" xfId="7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178" fontId="8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left" vertical="center" wrapText="1"/>
    </xf>
    <xf numFmtId="0" fontId="5" fillId="0" borderId="0" xfId="5" applyFont="1" applyFill="1" applyBorder="1" applyAlignment="1">
      <alignment vertical="center" wrapText="1"/>
    </xf>
    <xf numFmtId="0" fontId="5" fillId="0" borderId="0" xfId="5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80" fontId="7" fillId="0" borderId="1" xfId="1" applyNumberFormat="1" applyFont="1" applyFill="1" applyBorder="1" applyAlignment="1">
      <alignment horizontal="center" vertical="center" wrapText="1"/>
    </xf>
    <xf numFmtId="179" fontId="6" fillId="2" borderId="3" xfId="5" applyNumberFormat="1" applyFont="1" applyFill="1" applyBorder="1" applyAlignment="1">
      <alignment horizontal="center" vertical="center" shrinkToFit="1"/>
    </xf>
    <xf numFmtId="180" fontId="7" fillId="0" borderId="1" xfId="1" applyNumberFormat="1" applyFont="1" applyFill="1" applyBorder="1" applyAlignment="1">
      <alignment horizontal="center" vertical="center" wrapText="1"/>
    </xf>
    <xf numFmtId="179" fontId="6" fillId="2" borderId="4" xfId="5" applyNumberFormat="1" applyFont="1" applyFill="1" applyBorder="1" applyAlignment="1">
      <alignment horizontal="center" vertical="center" shrinkToFit="1"/>
    </xf>
    <xf numFmtId="0" fontId="1" fillId="0" borderId="0" xfId="5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80" fontId="5" fillId="0" borderId="0" xfId="5" applyNumberFormat="1" applyFont="1" applyFill="1" applyBorder="1" applyAlignment="1">
      <alignment vertical="center"/>
    </xf>
    <xf numFmtId="0" fontId="5" fillId="0" borderId="0" xfId="5" applyFont="1" applyFill="1" applyBorder="1" applyAlignment="1">
      <alignment vertical="center" shrinkToFit="1"/>
    </xf>
    <xf numFmtId="180" fontId="1" fillId="0" borderId="0" xfId="5" applyNumberFormat="1" applyFont="1" applyFill="1" applyAlignment="1">
      <alignment vertical="center"/>
    </xf>
    <xf numFmtId="0" fontId="1" fillId="0" borderId="0" xfId="5" applyFont="1" applyFill="1" applyAlignment="1">
      <alignment vertical="center" shrinkToFit="1"/>
    </xf>
    <xf numFmtId="0" fontId="4" fillId="2" borderId="0" xfId="5" applyFont="1" applyFill="1" applyAlignment="1">
      <alignment horizontal="center" vertical="center"/>
    </xf>
    <xf numFmtId="0" fontId="2" fillId="2" borderId="0" xfId="5" applyFont="1" applyFill="1" applyAlignment="1">
      <alignment horizontal="center" vertical="center"/>
    </xf>
    <xf numFmtId="0" fontId="5" fillId="2" borderId="0" xfId="5" applyFont="1" applyFill="1" applyAlignment="1">
      <alignment horizontal="left" vertical="center"/>
    </xf>
    <xf numFmtId="0" fontId="5" fillId="2" borderId="0" xfId="5" applyFont="1" applyFill="1" applyAlignment="1">
      <alignment horizontal="left" vertical="center" wrapText="1"/>
    </xf>
    <xf numFmtId="0" fontId="5" fillId="2" borderId="0" xfId="5" applyFont="1" applyFill="1" applyBorder="1" applyAlignment="1">
      <alignment horizontal="left" vertical="center" shrinkToFit="1"/>
    </xf>
    <xf numFmtId="180" fontId="7" fillId="0" borderId="1" xfId="1" applyNumberFormat="1" applyFont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180" fontId="7" fillId="0" borderId="1" xfId="1" applyNumberFormat="1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vertical="center" wrapText="1"/>
    </xf>
    <xf numFmtId="0" fontId="5" fillId="0" borderId="0" xfId="5" applyFont="1" applyFill="1" applyBorder="1" applyAlignment="1">
      <alignment horizontal="left" vertical="center" wrapText="1"/>
    </xf>
    <xf numFmtId="0" fontId="5" fillId="0" borderId="0" xfId="5" applyFont="1" applyFill="1" applyBorder="1" applyAlignment="1">
      <alignment vertical="center" wrapText="1"/>
    </xf>
    <xf numFmtId="0" fontId="5" fillId="2" borderId="0" xfId="5" applyFont="1" applyFill="1" applyBorder="1" applyAlignment="1">
      <alignment horizontal="left" vertical="center" wrapText="1"/>
    </xf>
    <xf numFmtId="0" fontId="5" fillId="0" borderId="0" xfId="5" applyFont="1" applyFill="1" applyBorder="1" applyAlignment="1">
      <alignment vertical="center"/>
    </xf>
    <xf numFmtId="0" fontId="1" fillId="2" borderId="1" xfId="5" applyFont="1" applyFill="1" applyBorder="1" applyAlignment="1">
      <alignment horizontal="center" vertical="center" wrapText="1"/>
    </xf>
    <xf numFmtId="49" fontId="6" fillId="2" borderId="1" xfId="5" applyNumberFormat="1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179" fontId="6" fillId="2" borderId="1" xfId="5" applyNumberFormat="1" applyFont="1" applyFill="1" applyBorder="1" applyAlignment="1">
      <alignment horizontal="center" vertical="center" shrinkToFit="1"/>
    </xf>
    <xf numFmtId="180" fontId="6" fillId="2" borderId="0" xfId="5" applyNumberFormat="1" applyFont="1" applyFill="1" applyBorder="1" applyAlignment="1">
      <alignment horizontal="center" vertical="center" shrinkToFit="1"/>
    </xf>
    <xf numFmtId="180" fontId="1" fillId="2" borderId="0" xfId="5" applyNumberFormat="1" applyFont="1" applyFill="1" applyBorder="1" applyAlignment="1">
      <alignment horizontal="center" vertical="center"/>
    </xf>
    <xf numFmtId="178" fontId="1" fillId="2" borderId="0" xfId="5" applyNumberFormat="1" applyFont="1" applyFill="1" applyAlignment="1">
      <alignment horizontal="center" vertical="center"/>
    </xf>
  </cellXfs>
  <cellStyles count="8">
    <cellStyle name="常规" xfId="0" builtinId="0"/>
    <cellStyle name="常规 2" xfId="5"/>
    <cellStyle name="常规 2 10" xfId="4"/>
    <cellStyle name="常规 2 2" xfId="3"/>
    <cellStyle name="常规 2 2 10" xfId="6"/>
    <cellStyle name="常规 2 2 3" xfId="2"/>
    <cellStyle name="常规 2 2 6" xfId="1"/>
    <cellStyle name="常规 3" xfId="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0"/>
  <sheetViews>
    <sheetView tabSelected="1" zoomScale="85" zoomScaleNormal="85" workbookViewId="0">
      <selection activeCell="Q14" sqref="Q14"/>
    </sheetView>
  </sheetViews>
  <sheetFormatPr defaultColWidth="9" defaultRowHeight="14.25" x14ac:dyDescent="0.15"/>
  <cols>
    <col min="1" max="1" width="6.5" style="2" customWidth="1"/>
    <col min="2" max="2" width="12.25" style="3" customWidth="1"/>
    <col min="3" max="3" width="28.5" style="2" customWidth="1"/>
    <col min="4" max="4" width="12.375" style="4" customWidth="1"/>
    <col min="5" max="5" width="6.5" style="5" customWidth="1"/>
    <col min="6" max="6" width="10.75" style="6" customWidth="1"/>
    <col min="7" max="7" width="10.875" style="6" customWidth="1"/>
    <col min="8" max="8" width="10.5" style="6" customWidth="1"/>
    <col min="9" max="9" width="10.25" style="6" customWidth="1"/>
    <col min="10" max="10" width="11.25" style="6" customWidth="1"/>
    <col min="11" max="11" width="12.375" style="6" customWidth="1"/>
    <col min="12" max="12" width="9.75" style="6" customWidth="1"/>
    <col min="13" max="13" width="12.75" style="6" customWidth="1"/>
    <col min="14" max="14" width="10.25" style="7" customWidth="1"/>
    <col min="15" max="15" width="7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17" ht="22.5" x14ac:dyDescent="0.1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9"/>
    </row>
    <row r="2" spans="1:17" ht="26.25" customHeight="1" x14ac:dyDescent="0.1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10"/>
    </row>
    <row r="3" spans="1:17" x14ac:dyDescent="0.15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11"/>
    </row>
    <row r="4" spans="1:17" ht="21" customHeight="1" x14ac:dyDescent="0.15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11"/>
    </row>
    <row r="5" spans="1:17" x14ac:dyDescent="0.15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12"/>
    </row>
    <row r="6" spans="1:17" x14ac:dyDescent="0.15">
      <c r="A6" s="50" t="s">
        <v>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13"/>
    </row>
    <row r="7" spans="1:17" ht="60" customHeight="1" x14ac:dyDescent="0.15">
      <c r="A7" s="59" t="s">
        <v>6</v>
      </c>
      <c r="B7" s="60" t="s">
        <v>7</v>
      </c>
      <c r="C7" s="61" t="s">
        <v>8</v>
      </c>
      <c r="D7" s="61" t="s">
        <v>9</v>
      </c>
      <c r="E7" s="62" t="s">
        <v>10</v>
      </c>
      <c r="F7" s="51" t="s">
        <v>11</v>
      </c>
      <c r="G7" s="51"/>
      <c r="H7" s="52" t="s">
        <v>12</v>
      </c>
      <c r="I7" s="52"/>
      <c r="J7" s="52"/>
      <c r="K7" s="36" t="s">
        <v>13</v>
      </c>
      <c r="L7" s="36" t="s">
        <v>14</v>
      </c>
      <c r="M7" s="36" t="s">
        <v>15</v>
      </c>
      <c r="N7" s="63" t="s">
        <v>16</v>
      </c>
      <c r="O7" s="37"/>
    </row>
    <row r="8" spans="1:17" ht="27.75" customHeight="1" x14ac:dyDescent="0.15">
      <c r="A8" s="59"/>
      <c r="B8" s="60"/>
      <c r="C8" s="61"/>
      <c r="D8" s="61"/>
      <c r="E8" s="62"/>
      <c r="F8" s="15" t="s">
        <v>17</v>
      </c>
      <c r="G8" s="15" t="s">
        <v>18</v>
      </c>
      <c r="H8" s="16" t="s">
        <v>19</v>
      </c>
      <c r="I8" s="16" t="s">
        <v>20</v>
      </c>
      <c r="J8" s="16" t="s">
        <v>21</v>
      </c>
      <c r="K8" s="53" t="s">
        <v>22</v>
      </c>
      <c r="L8" s="53"/>
      <c r="M8" s="53"/>
      <c r="N8" s="63"/>
      <c r="O8" s="37"/>
    </row>
    <row r="9" spans="1:17" ht="11.25" customHeight="1" x14ac:dyDescent="0.15">
      <c r="A9" s="14">
        <v>1</v>
      </c>
      <c r="B9" s="17" t="s">
        <v>23</v>
      </c>
      <c r="C9" s="18" t="s">
        <v>24</v>
      </c>
      <c r="D9" s="19" t="s">
        <v>23</v>
      </c>
      <c r="E9" s="20" t="s">
        <v>25</v>
      </c>
      <c r="F9" s="21">
        <v>66.169319999999999</v>
      </c>
      <c r="G9" s="22">
        <f>F9*0.9</f>
        <v>59.552388000000001</v>
      </c>
      <c r="H9" s="16" t="s">
        <v>26</v>
      </c>
      <c r="I9" s="16" t="s">
        <v>26</v>
      </c>
      <c r="J9" s="16" t="s">
        <v>26</v>
      </c>
      <c r="K9" s="36">
        <f>G9</f>
        <v>59.552388000000001</v>
      </c>
      <c r="L9" s="36">
        <f>K9*0.13</f>
        <v>7.7418104400000001</v>
      </c>
      <c r="M9" s="38">
        <f>K9*1.13</f>
        <v>67.294198439999988</v>
      </c>
      <c r="N9" s="39"/>
      <c r="O9" s="64"/>
      <c r="P9" s="65"/>
      <c r="Q9" s="66"/>
    </row>
    <row r="10" spans="1:17" ht="11.25" customHeight="1" x14ac:dyDescent="0.15">
      <c r="A10" s="14">
        <v>2</v>
      </c>
      <c r="B10" s="17" t="s">
        <v>27</v>
      </c>
      <c r="C10" s="18" t="s">
        <v>28</v>
      </c>
      <c r="D10" s="19" t="s">
        <v>27</v>
      </c>
      <c r="E10" s="20" t="s">
        <v>25</v>
      </c>
      <c r="F10" s="21">
        <v>43.29</v>
      </c>
      <c r="G10" s="22">
        <f t="shared" ref="G10:G25" si="0">F10*0.9</f>
        <v>38.960999999999999</v>
      </c>
      <c r="H10" s="16" t="s">
        <v>26</v>
      </c>
      <c r="I10" s="16" t="s">
        <v>26</v>
      </c>
      <c r="J10" s="16" t="s">
        <v>26</v>
      </c>
      <c r="K10" s="36">
        <f t="shared" ref="K10:K25" si="1">G10</f>
        <v>38.960999999999999</v>
      </c>
      <c r="L10" s="36">
        <f t="shared" ref="L10:L25" si="2">K10*0.13</f>
        <v>5.0649300000000004</v>
      </c>
      <c r="M10" s="38">
        <f t="shared" ref="M10:M25" si="3">K10*1.13</f>
        <v>44.025929999999995</v>
      </c>
      <c r="N10" s="39"/>
      <c r="O10" s="64"/>
      <c r="P10" s="65"/>
      <c r="Q10" s="66"/>
    </row>
    <row r="11" spans="1:17" ht="11.25" customHeight="1" x14ac:dyDescent="0.15">
      <c r="A11" s="14">
        <v>3</v>
      </c>
      <c r="B11" s="17" t="s">
        <v>29</v>
      </c>
      <c r="C11" s="18" t="s">
        <v>30</v>
      </c>
      <c r="D11" s="19" t="s">
        <v>29</v>
      </c>
      <c r="E11" s="20" t="s">
        <v>25</v>
      </c>
      <c r="F11" s="21">
        <v>43.902720000000002</v>
      </c>
      <c r="G11" s="22">
        <f t="shared" si="0"/>
        <v>39.512448000000006</v>
      </c>
      <c r="H11" s="16" t="s">
        <v>26</v>
      </c>
      <c r="I11" s="16" t="s">
        <v>26</v>
      </c>
      <c r="J11" s="16" t="s">
        <v>26</v>
      </c>
      <c r="K11" s="36">
        <f t="shared" si="1"/>
        <v>39.512448000000006</v>
      </c>
      <c r="L11" s="36">
        <f t="shared" si="2"/>
        <v>5.1366182400000007</v>
      </c>
      <c r="M11" s="38">
        <f t="shared" si="3"/>
        <v>44.649066240000003</v>
      </c>
      <c r="N11" s="39"/>
      <c r="O11" s="64"/>
      <c r="P11" s="65"/>
      <c r="Q11" s="66"/>
    </row>
    <row r="12" spans="1:17" ht="11.25" customHeight="1" x14ac:dyDescent="0.15">
      <c r="A12" s="14">
        <v>4</v>
      </c>
      <c r="B12" s="17" t="s">
        <v>31</v>
      </c>
      <c r="C12" s="18" t="s">
        <v>32</v>
      </c>
      <c r="D12" s="19" t="s">
        <v>31</v>
      </c>
      <c r="E12" s="20" t="s">
        <v>25</v>
      </c>
      <c r="F12" s="21">
        <v>63.938220000000001</v>
      </c>
      <c r="G12" s="22">
        <f t="shared" si="0"/>
        <v>57.544398000000001</v>
      </c>
      <c r="H12" s="16" t="s">
        <v>26</v>
      </c>
      <c r="I12" s="16" t="s">
        <v>26</v>
      </c>
      <c r="J12" s="16" t="s">
        <v>26</v>
      </c>
      <c r="K12" s="36">
        <f t="shared" si="1"/>
        <v>57.544398000000001</v>
      </c>
      <c r="L12" s="36">
        <f t="shared" si="2"/>
        <v>7.4807717400000007</v>
      </c>
      <c r="M12" s="38">
        <f t="shared" si="3"/>
        <v>65.025169739999995</v>
      </c>
      <c r="N12" s="39"/>
      <c r="O12" s="64"/>
      <c r="P12" s="65"/>
      <c r="Q12" s="66"/>
    </row>
    <row r="13" spans="1:17" ht="11.25" customHeight="1" x14ac:dyDescent="0.15">
      <c r="A13" s="14">
        <v>5</v>
      </c>
      <c r="B13" s="17" t="s">
        <v>33</v>
      </c>
      <c r="C13" s="18" t="s">
        <v>34</v>
      </c>
      <c r="D13" s="19" t="s">
        <v>33</v>
      </c>
      <c r="E13" s="20" t="s">
        <v>25</v>
      </c>
      <c r="F13" s="21">
        <v>64.819559999999996</v>
      </c>
      <c r="G13" s="22">
        <f t="shared" si="0"/>
        <v>58.337603999999999</v>
      </c>
      <c r="H13" s="16" t="s">
        <v>26</v>
      </c>
      <c r="I13" s="16" t="s">
        <v>26</v>
      </c>
      <c r="J13" s="16" t="s">
        <v>26</v>
      </c>
      <c r="K13" s="36">
        <f t="shared" si="1"/>
        <v>58.337603999999999</v>
      </c>
      <c r="L13" s="36">
        <f t="shared" si="2"/>
        <v>7.5838885200000004</v>
      </c>
      <c r="M13" s="38">
        <f t="shared" si="3"/>
        <v>65.921492519999987</v>
      </c>
      <c r="N13" s="39"/>
      <c r="O13" s="64"/>
      <c r="P13" s="65"/>
      <c r="Q13" s="66"/>
    </row>
    <row r="14" spans="1:17" ht="11.25" customHeight="1" x14ac:dyDescent="0.15">
      <c r="A14" s="14">
        <v>6</v>
      </c>
      <c r="B14" s="17" t="s">
        <v>35</v>
      </c>
      <c r="C14" s="18" t="s">
        <v>36</v>
      </c>
      <c r="D14" s="19" t="s">
        <v>35</v>
      </c>
      <c r="E14" s="20" t="s">
        <v>25</v>
      </c>
      <c r="F14" s="21">
        <v>68.856629999999996</v>
      </c>
      <c r="G14" s="22">
        <f t="shared" si="0"/>
        <v>61.970966999999995</v>
      </c>
      <c r="H14" s="16" t="s">
        <v>26</v>
      </c>
      <c r="I14" s="16" t="s">
        <v>26</v>
      </c>
      <c r="J14" s="16" t="s">
        <v>26</v>
      </c>
      <c r="K14" s="36">
        <f t="shared" si="1"/>
        <v>61.970966999999995</v>
      </c>
      <c r="L14" s="36">
        <f t="shared" si="2"/>
        <v>8.0562257099999997</v>
      </c>
      <c r="M14" s="38">
        <f t="shared" si="3"/>
        <v>70.027192709999994</v>
      </c>
      <c r="N14" s="39"/>
      <c r="O14" s="64"/>
      <c r="P14" s="65"/>
      <c r="Q14" s="66"/>
    </row>
    <row r="15" spans="1:17" ht="11.25" customHeight="1" x14ac:dyDescent="0.15">
      <c r="A15" s="14">
        <v>7</v>
      </c>
      <c r="B15" s="17" t="s">
        <v>37</v>
      </c>
      <c r="C15" s="18" t="s">
        <v>38</v>
      </c>
      <c r="D15" s="19" t="s">
        <v>37</v>
      </c>
      <c r="E15" s="20" t="s">
        <v>25</v>
      </c>
      <c r="F15" s="21">
        <v>68.17953</v>
      </c>
      <c r="G15" s="22">
        <f t="shared" si="0"/>
        <v>61.361577000000004</v>
      </c>
      <c r="H15" s="16" t="s">
        <v>26</v>
      </c>
      <c r="I15" s="16" t="s">
        <v>26</v>
      </c>
      <c r="J15" s="16" t="s">
        <v>26</v>
      </c>
      <c r="K15" s="36">
        <f t="shared" si="1"/>
        <v>61.361577000000004</v>
      </c>
      <c r="L15" s="36">
        <f t="shared" si="2"/>
        <v>7.977005010000001</v>
      </c>
      <c r="M15" s="38">
        <f t="shared" si="3"/>
        <v>69.338582009999996</v>
      </c>
      <c r="N15" s="39"/>
      <c r="O15" s="64"/>
      <c r="P15" s="65"/>
      <c r="Q15" s="66"/>
    </row>
    <row r="16" spans="1:17" ht="11.25" customHeight="1" x14ac:dyDescent="0.15">
      <c r="A16" s="14">
        <v>8</v>
      </c>
      <c r="B16" s="17" t="s">
        <v>39</v>
      </c>
      <c r="C16" s="18" t="s">
        <v>40</v>
      </c>
      <c r="D16" s="19" t="s">
        <v>39</v>
      </c>
      <c r="E16" s="20" t="s">
        <v>25</v>
      </c>
      <c r="F16" s="21">
        <v>67.136129999999994</v>
      </c>
      <c r="G16" s="22">
        <f t="shared" si="0"/>
        <v>60.422516999999999</v>
      </c>
      <c r="H16" s="16" t="s">
        <v>26</v>
      </c>
      <c r="I16" s="16" t="s">
        <v>26</v>
      </c>
      <c r="J16" s="16" t="s">
        <v>26</v>
      </c>
      <c r="K16" s="36">
        <f t="shared" si="1"/>
        <v>60.422516999999999</v>
      </c>
      <c r="L16" s="36">
        <f t="shared" si="2"/>
        <v>7.8549272100000005</v>
      </c>
      <c r="M16" s="38">
        <f t="shared" si="3"/>
        <v>68.277444209999999</v>
      </c>
      <c r="N16" s="39"/>
      <c r="O16" s="64"/>
      <c r="P16" s="65"/>
      <c r="Q16" s="66"/>
    </row>
    <row r="17" spans="1:17" ht="11.25" customHeight="1" x14ac:dyDescent="0.15">
      <c r="A17" s="14">
        <v>9</v>
      </c>
      <c r="B17" s="23" t="s">
        <v>41</v>
      </c>
      <c r="C17" s="24" t="s">
        <v>42</v>
      </c>
      <c r="D17" s="19" t="s">
        <v>41</v>
      </c>
      <c r="E17" s="20" t="s">
        <v>25</v>
      </c>
      <c r="F17" s="25">
        <v>17.100660000000001</v>
      </c>
      <c r="G17" s="22">
        <f t="shared" si="0"/>
        <v>15.390594000000002</v>
      </c>
      <c r="H17" s="16" t="s">
        <v>26</v>
      </c>
      <c r="I17" s="16" t="s">
        <v>26</v>
      </c>
      <c r="J17" s="16" t="s">
        <v>26</v>
      </c>
      <c r="K17" s="36">
        <f t="shared" si="1"/>
        <v>15.390594000000002</v>
      </c>
      <c r="L17" s="36">
        <f t="shared" si="2"/>
        <v>2.0007772200000002</v>
      </c>
      <c r="M17" s="38">
        <f t="shared" si="3"/>
        <v>17.39137122</v>
      </c>
      <c r="N17" s="39"/>
      <c r="O17" s="64"/>
      <c r="P17" s="65"/>
      <c r="Q17" s="66"/>
    </row>
    <row r="18" spans="1:17" ht="11.25" customHeight="1" x14ac:dyDescent="0.15">
      <c r="A18" s="14">
        <v>10</v>
      </c>
      <c r="B18" s="23" t="s">
        <v>43</v>
      </c>
      <c r="C18" s="24" t="s">
        <v>24</v>
      </c>
      <c r="D18" s="19" t="s">
        <v>44</v>
      </c>
      <c r="E18" s="20" t="s">
        <v>25</v>
      </c>
      <c r="F18" s="25">
        <v>79.403850000000006</v>
      </c>
      <c r="G18" s="22">
        <f t="shared" si="0"/>
        <v>71.463465000000014</v>
      </c>
      <c r="H18" s="16" t="s">
        <v>26</v>
      </c>
      <c r="I18" s="16" t="s">
        <v>26</v>
      </c>
      <c r="J18" s="16" t="s">
        <v>26</v>
      </c>
      <c r="K18" s="36">
        <f t="shared" si="1"/>
        <v>71.463465000000014</v>
      </c>
      <c r="L18" s="36">
        <f t="shared" si="2"/>
        <v>9.290250450000002</v>
      </c>
      <c r="M18" s="38">
        <f t="shared" si="3"/>
        <v>80.753715450000001</v>
      </c>
      <c r="N18" s="39"/>
      <c r="O18" s="64"/>
      <c r="P18" s="65"/>
      <c r="Q18" s="66"/>
    </row>
    <row r="19" spans="1:17" ht="11.25" customHeight="1" x14ac:dyDescent="0.15">
      <c r="A19" s="14">
        <v>11</v>
      </c>
      <c r="B19" s="23" t="s">
        <v>45</v>
      </c>
      <c r="C19" s="24" t="s">
        <v>28</v>
      </c>
      <c r="D19" s="19" t="s">
        <v>45</v>
      </c>
      <c r="E19" s="20" t="s">
        <v>25</v>
      </c>
      <c r="F19" s="25">
        <v>56.389110000000002</v>
      </c>
      <c r="G19" s="22">
        <f t="shared" si="0"/>
        <v>50.750199000000002</v>
      </c>
      <c r="H19" s="16" t="s">
        <v>26</v>
      </c>
      <c r="I19" s="16" t="s">
        <v>26</v>
      </c>
      <c r="J19" s="16" t="s">
        <v>26</v>
      </c>
      <c r="K19" s="36">
        <f t="shared" si="1"/>
        <v>50.750199000000002</v>
      </c>
      <c r="L19" s="36">
        <f t="shared" si="2"/>
        <v>6.5975258700000001</v>
      </c>
      <c r="M19" s="38">
        <f t="shared" si="3"/>
        <v>57.34772487</v>
      </c>
      <c r="N19" s="39"/>
      <c r="O19" s="64"/>
      <c r="P19" s="65"/>
      <c r="Q19" s="66"/>
    </row>
    <row r="20" spans="1:17" ht="11.25" customHeight="1" x14ac:dyDescent="0.15">
      <c r="A20" s="14">
        <v>12</v>
      </c>
      <c r="B20" s="23" t="s">
        <v>46</v>
      </c>
      <c r="C20" s="24" t="s">
        <v>30</v>
      </c>
      <c r="D20" s="19" t="s">
        <v>46</v>
      </c>
      <c r="E20" s="20" t="s">
        <v>25</v>
      </c>
      <c r="F20" s="25">
        <v>56.219279999999998</v>
      </c>
      <c r="G20" s="22">
        <f t="shared" si="0"/>
        <v>50.597352000000001</v>
      </c>
      <c r="H20" s="16" t="s">
        <v>26</v>
      </c>
      <c r="I20" s="16" t="s">
        <v>26</v>
      </c>
      <c r="J20" s="16" t="s">
        <v>26</v>
      </c>
      <c r="K20" s="36">
        <f t="shared" si="1"/>
        <v>50.597352000000001</v>
      </c>
      <c r="L20" s="36">
        <f t="shared" si="2"/>
        <v>6.5776557600000007</v>
      </c>
      <c r="M20" s="38">
        <f t="shared" si="3"/>
        <v>57.175007759999993</v>
      </c>
      <c r="N20" s="39"/>
      <c r="O20" s="64"/>
      <c r="P20" s="65"/>
      <c r="Q20" s="66"/>
    </row>
    <row r="21" spans="1:17" ht="11.25" customHeight="1" x14ac:dyDescent="0.15">
      <c r="A21" s="14">
        <v>13</v>
      </c>
      <c r="B21" s="23" t="s">
        <v>47</v>
      </c>
      <c r="C21" s="24" t="s">
        <v>32</v>
      </c>
      <c r="D21" s="19" t="s">
        <v>47</v>
      </c>
      <c r="E21" s="20" t="s">
        <v>25</v>
      </c>
      <c r="F21" s="25">
        <v>79.174080000000004</v>
      </c>
      <c r="G21" s="22">
        <f t="shared" si="0"/>
        <v>71.256672000000009</v>
      </c>
      <c r="H21" s="16" t="s">
        <v>26</v>
      </c>
      <c r="I21" s="16" t="s">
        <v>26</v>
      </c>
      <c r="J21" s="16" t="s">
        <v>26</v>
      </c>
      <c r="K21" s="36">
        <f t="shared" si="1"/>
        <v>71.256672000000009</v>
      </c>
      <c r="L21" s="36">
        <f t="shared" si="2"/>
        <v>9.2633673600000019</v>
      </c>
      <c r="M21" s="38">
        <f t="shared" si="3"/>
        <v>80.520039359999998</v>
      </c>
      <c r="N21" s="39"/>
      <c r="O21" s="64"/>
      <c r="P21" s="65"/>
      <c r="Q21" s="66"/>
    </row>
    <row r="22" spans="1:17" ht="11.25" customHeight="1" x14ac:dyDescent="0.15">
      <c r="A22" s="14">
        <v>14</v>
      </c>
      <c r="B22" s="23" t="s">
        <v>48</v>
      </c>
      <c r="C22" s="24" t="s">
        <v>34</v>
      </c>
      <c r="D22" s="19" t="s">
        <v>48</v>
      </c>
      <c r="E22" s="20" t="s">
        <v>25</v>
      </c>
      <c r="F22" s="25">
        <v>74.685239999999993</v>
      </c>
      <c r="G22" s="22">
        <f t="shared" si="0"/>
        <v>67.216715999999991</v>
      </c>
      <c r="H22" s="16" t="s">
        <v>26</v>
      </c>
      <c r="I22" s="16" t="s">
        <v>26</v>
      </c>
      <c r="J22" s="16" t="s">
        <v>26</v>
      </c>
      <c r="K22" s="36">
        <f t="shared" si="1"/>
        <v>67.216715999999991</v>
      </c>
      <c r="L22" s="36">
        <f t="shared" si="2"/>
        <v>8.7381730799999993</v>
      </c>
      <c r="M22" s="38">
        <f t="shared" si="3"/>
        <v>75.954889079999987</v>
      </c>
      <c r="N22" s="39"/>
      <c r="O22" s="64"/>
      <c r="P22" s="65"/>
      <c r="Q22" s="66"/>
    </row>
    <row r="23" spans="1:17" ht="11.25" customHeight="1" x14ac:dyDescent="0.15">
      <c r="A23" s="14">
        <v>15</v>
      </c>
      <c r="B23" s="23" t="s">
        <v>49</v>
      </c>
      <c r="C23" s="24" t="s">
        <v>36</v>
      </c>
      <c r="D23" s="19" t="s">
        <v>49</v>
      </c>
      <c r="E23" s="20" t="s">
        <v>25</v>
      </c>
      <c r="F23" s="25">
        <v>79.495980000000003</v>
      </c>
      <c r="G23" s="22">
        <f t="shared" si="0"/>
        <v>71.546382000000008</v>
      </c>
      <c r="H23" s="16" t="s">
        <v>26</v>
      </c>
      <c r="I23" s="16" t="s">
        <v>26</v>
      </c>
      <c r="J23" s="16" t="s">
        <v>26</v>
      </c>
      <c r="K23" s="36">
        <f t="shared" si="1"/>
        <v>71.546382000000008</v>
      </c>
      <c r="L23" s="36">
        <f t="shared" si="2"/>
        <v>9.3010296600000011</v>
      </c>
      <c r="M23" s="38">
        <f t="shared" si="3"/>
        <v>80.847411660000006</v>
      </c>
      <c r="N23" s="39"/>
      <c r="O23" s="64"/>
      <c r="P23" s="65"/>
      <c r="Q23" s="66"/>
    </row>
    <row r="24" spans="1:17" ht="11.25" customHeight="1" x14ac:dyDescent="0.15">
      <c r="A24" s="14">
        <v>16</v>
      </c>
      <c r="B24" s="23" t="s">
        <v>50</v>
      </c>
      <c r="C24" s="24" t="s">
        <v>38</v>
      </c>
      <c r="D24" s="19" t="s">
        <v>50</v>
      </c>
      <c r="E24" s="20" t="s">
        <v>25</v>
      </c>
      <c r="F24" s="25">
        <v>84.725189999999998</v>
      </c>
      <c r="G24" s="22">
        <f t="shared" si="0"/>
        <v>76.252671000000007</v>
      </c>
      <c r="H24" s="16" t="s">
        <v>26</v>
      </c>
      <c r="I24" s="16" t="s">
        <v>26</v>
      </c>
      <c r="J24" s="16" t="s">
        <v>26</v>
      </c>
      <c r="K24" s="36">
        <f t="shared" si="1"/>
        <v>76.252671000000007</v>
      </c>
      <c r="L24" s="36">
        <f t="shared" si="2"/>
        <v>9.9128472300000006</v>
      </c>
      <c r="M24" s="38">
        <f t="shared" si="3"/>
        <v>86.165518230000004</v>
      </c>
      <c r="N24" s="39"/>
      <c r="O24" s="64"/>
      <c r="P24" s="65"/>
      <c r="Q24" s="66"/>
    </row>
    <row r="25" spans="1:17" ht="11.25" customHeight="1" x14ac:dyDescent="0.15">
      <c r="A25" s="14">
        <v>17</v>
      </c>
      <c r="B25" s="23" t="s">
        <v>51</v>
      </c>
      <c r="C25" s="24" t="s">
        <v>40</v>
      </c>
      <c r="D25" s="19" t="s">
        <v>51</v>
      </c>
      <c r="E25" s="20" t="s">
        <v>25</v>
      </c>
      <c r="F25" s="25">
        <v>86.446799999999996</v>
      </c>
      <c r="G25" s="22">
        <f t="shared" si="0"/>
        <v>77.802120000000002</v>
      </c>
      <c r="H25" s="16" t="s">
        <v>26</v>
      </c>
      <c r="I25" s="16" t="s">
        <v>26</v>
      </c>
      <c r="J25" s="16" t="s">
        <v>26</v>
      </c>
      <c r="K25" s="36">
        <f t="shared" si="1"/>
        <v>77.802120000000002</v>
      </c>
      <c r="L25" s="36">
        <f t="shared" si="2"/>
        <v>10.114275600000001</v>
      </c>
      <c r="M25" s="38">
        <f t="shared" si="3"/>
        <v>87.916395599999987</v>
      </c>
      <c r="N25" s="39"/>
      <c r="O25" s="64"/>
      <c r="P25" s="65"/>
      <c r="Q25" s="66"/>
    </row>
    <row r="26" spans="1:17" s="1" customFormat="1" ht="23.1" customHeight="1" x14ac:dyDescent="0.15">
      <c r="A26" s="54" t="s">
        <v>52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27"/>
      <c r="P26" s="40"/>
    </row>
    <row r="27" spans="1:17" s="1" customFormat="1" ht="23.1" customHeight="1" x14ac:dyDescent="0.15">
      <c r="A27" s="55" t="s">
        <v>53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26"/>
      <c r="P27" s="40"/>
    </row>
    <row r="28" spans="1:17" s="1" customFormat="1" ht="23.1" customHeight="1" x14ac:dyDescent="0.15">
      <c r="A28" s="56" t="s">
        <v>54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26"/>
      <c r="P28" s="40"/>
    </row>
    <row r="29" spans="1:17" s="1" customFormat="1" ht="23.1" customHeight="1" x14ac:dyDescent="0.15">
      <c r="A29" s="57" t="s">
        <v>55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26"/>
      <c r="P29" s="40"/>
    </row>
    <row r="30" spans="1:17" s="1" customFormat="1" ht="23.1" customHeight="1" x14ac:dyDescent="0.15">
      <c r="A30" s="55" t="s">
        <v>56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26"/>
      <c r="P30" s="40"/>
    </row>
    <row r="31" spans="1:17" s="1" customFormat="1" ht="23.1" customHeight="1" x14ac:dyDescent="0.15">
      <c r="A31" s="55" t="s">
        <v>57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26"/>
      <c r="P31" s="40"/>
    </row>
    <row r="32" spans="1:17" s="1" customFormat="1" ht="23.1" customHeight="1" x14ac:dyDescent="0.15">
      <c r="A32" s="58" t="s">
        <v>58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28"/>
      <c r="P32" s="40"/>
    </row>
    <row r="33" spans="1:16" s="1" customFormat="1" ht="18" customHeight="1" x14ac:dyDescent="0.1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40"/>
    </row>
    <row r="34" spans="1:16" s="1" customFormat="1" ht="21.75" customHeight="1" x14ac:dyDescent="0.15">
      <c r="A34" s="29" t="s">
        <v>59</v>
      </c>
      <c r="B34" s="30"/>
      <c r="C34" s="31"/>
      <c r="H34" s="32" t="s">
        <v>3</v>
      </c>
      <c r="I34" s="41"/>
      <c r="J34" s="31"/>
      <c r="K34" s="34"/>
      <c r="L34" s="34"/>
      <c r="M34" s="34"/>
      <c r="N34" s="42"/>
      <c r="O34" s="43"/>
      <c r="P34" s="40"/>
    </row>
    <row r="35" spans="1:16" s="1" customFormat="1" ht="21.75" customHeight="1" x14ac:dyDescent="0.15">
      <c r="A35" s="31" t="s">
        <v>60</v>
      </c>
      <c r="B35" s="30"/>
      <c r="C35" s="31"/>
      <c r="H35" s="1" t="s">
        <v>61</v>
      </c>
      <c r="I35" s="31"/>
      <c r="J35" s="31"/>
      <c r="K35" s="34"/>
      <c r="L35" s="31"/>
      <c r="M35" s="31"/>
      <c r="N35" s="44"/>
      <c r="O35" s="45"/>
      <c r="P35" s="40"/>
    </row>
    <row r="36" spans="1:16" s="1" customFormat="1" ht="21.75" customHeight="1" x14ac:dyDescent="0.15">
      <c r="A36" s="31"/>
      <c r="B36" s="30"/>
      <c r="C36" s="31"/>
      <c r="I36" s="31"/>
      <c r="J36" s="31"/>
      <c r="K36" s="34"/>
      <c r="L36" s="31"/>
      <c r="M36" s="31"/>
      <c r="N36" s="44"/>
      <c r="O36" s="45"/>
      <c r="P36" s="40"/>
    </row>
    <row r="37" spans="1:16" s="1" customFormat="1" ht="21.75" customHeight="1" x14ac:dyDescent="0.15">
      <c r="A37" s="29" t="s">
        <v>62</v>
      </c>
      <c r="B37" s="29"/>
      <c r="C37" s="33"/>
      <c r="H37" s="1" t="s">
        <v>63</v>
      </c>
      <c r="I37" s="29"/>
      <c r="J37" s="33"/>
      <c r="K37" s="34"/>
      <c r="L37" s="34"/>
      <c r="M37" s="34"/>
      <c r="N37" s="44"/>
      <c r="O37" s="45"/>
      <c r="P37" s="40"/>
    </row>
    <row r="38" spans="1:16" s="1" customFormat="1" ht="14.25" customHeight="1" x14ac:dyDescent="0.15">
      <c r="A38" s="34"/>
      <c r="B38" s="35" t="s">
        <v>64</v>
      </c>
      <c r="C38" s="34"/>
      <c r="I38" s="34" t="s">
        <v>64</v>
      </c>
      <c r="J38" s="34"/>
      <c r="K38" s="34"/>
      <c r="L38" s="34"/>
      <c r="M38" s="34"/>
      <c r="N38" s="44"/>
      <c r="O38" s="45"/>
      <c r="P38" s="40"/>
    </row>
    <row r="39" spans="1:16" x14ac:dyDescent="0.15">
      <c r="B39" s="2"/>
    </row>
    <row r="40" spans="1:16" x14ac:dyDescent="0.15">
      <c r="B40" s="2"/>
    </row>
    <row r="41" spans="1:16" x14ac:dyDescent="0.15">
      <c r="B41" s="2"/>
    </row>
    <row r="42" spans="1:16" x14ac:dyDescent="0.15">
      <c r="B42" s="2"/>
    </row>
    <row r="43" spans="1:16" x14ac:dyDescent="0.15">
      <c r="B43" s="2"/>
    </row>
    <row r="44" spans="1:16" x14ac:dyDescent="0.15">
      <c r="B44" s="2"/>
    </row>
    <row r="45" spans="1:16" x14ac:dyDescent="0.15">
      <c r="B45" s="2"/>
    </row>
    <row r="46" spans="1:16" x14ac:dyDescent="0.15">
      <c r="B46" s="2"/>
    </row>
    <row r="47" spans="1:16" x14ac:dyDescent="0.15">
      <c r="B47" s="2"/>
    </row>
    <row r="48" spans="1:16" x14ac:dyDescent="0.15">
      <c r="B48" s="2"/>
    </row>
    <row r="49" spans="2:2" x14ac:dyDescent="0.15">
      <c r="B49" s="2"/>
    </row>
    <row r="50" spans="2:2" x14ac:dyDescent="0.15">
      <c r="B50" s="2"/>
    </row>
    <row r="51" spans="2:2" x14ac:dyDescent="0.15">
      <c r="B51" s="2"/>
    </row>
    <row r="52" spans="2:2" x14ac:dyDescent="0.15">
      <c r="B52" s="2"/>
    </row>
    <row r="53" spans="2:2" x14ac:dyDescent="0.15">
      <c r="B53" s="2"/>
    </row>
    <row r="54" spans="2:2" x14ac:dyDescent="0.15">
      <c r="B54" s="2"/>
    </row>
    <row r="55" spans="2:2" x14ac:dyDescent="0.15">
      <c r="B55" s="2"/>
    </row>
    <row r="56" spans="2:2" x14ac:dyDescent="0.15">
      <c r="B56" s="2"/>
    </row>
    <row r="57" spans="2:2" x14ac:dyDescent="0.15">
      <c r="B57" s="2"/>
    </row>
    <row r="58" spans="2:2" x14ac:dyDescent="0.15">
      <c r="B58" s="2"/>
    </row>
    <row r="59" spans="2:2" x14ac:dyDescent="0.15">
      <c r="B59" s="2"/>
    </row>
    <row r="60" spans="2:2" x14ac:dyDescent="0.15">
      <c r="B60" s="2"/>
    </row>
  </sheetData>
  <mergeCells count="22">
    <mergeCell ref="A32:N32"/>
    <mergeCell ref="A7:A8"/>
    <mergeCell ref="B7:B8"/>
    <mergeCell ref="C7:C8"/>
    <mergeCell ref="D7:D8"/>
    <mergeCell ref="E7:E8"/>
    <mergeCell ref="N7:N8"/>
    <mergeCell ref="A27:N27"/>
    <mergeCell ref="A28:N28"/>
    <mergeCell ref="A29:N29"/>
    <mergeCell ref="A30:N30"/>
    <mergeCell ref="A31:N31"/>
    <mergeCell ref="A6:N6"/>
    <mergeCell ref="F7:G7"/>
    <mergeCell ref="H7:J7"/>
    <mergeCell ref="K8:M8"/>
    <mergeCell ref="A26:N26"/>
    <mergeCell ref="A1:N1"/>
    <mergeCell ref="A2:N2"/>
    <mergeCell ref="A3:N3"/>
    <mergeCell ref="A4:N4"/>
    <mergeCell ref="A5:N5"/>
  </mergeCells>
  <phoneticPr fontId="15" type="noConversion"/>
  <conditionalFormatting sqref="D1:D8 D39:D1048576 D26:D33 I34:I38">
    <cfRule type="duplicateValues" dxfId="0" priority="33"/>
  </conditionalFormatting>
  <printOptions horizontalCentered="1"/>
  <pageMargins left="0" right="7.874015748031496E-2" top="0.31496062992125984" bottom="0.23622047244094491" header="0" footer="0"/>
  <pageSetup paperSize="9" scale="82" orientation="landscape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ChengLiyu</cp:lastModifiedBy>
  <cp:lastPrinted>2023-09-14T03:45:20Z</cp:lastPrinted>
  <dcterms:created xsi:type="dcterms:W3CDTF">2006-09-14T11:21:00Z</dcterms:created>
  <dcterms:modified xsi:type="dcterms:W3CDTF">2023-09-14T03:45:36Z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</Properties>
</file>