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建议!$A$8:$GW$51</definedName>
    <definedName name="_xlnm.Print_Area" localSheetId="0">建议!$A$1:$N$51</definedName>
  </definedNames>
  <calcPr calcId="144525"/>
</workbook>
</file>

<file path=xl/sharedStrings.xml><?xml version="1.0" encoding="utf-8"?>
<sst xmlns="http://schemas.openxmlformats.org/spreadsheetml/2006/main" count="128" uniqueCount="98">
  <si>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</si>
  <si>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</si>
  <si>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</si>
  <si>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</si>
  <si>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</si>
  <si>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</si>
  <si>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</si>
  <si>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</si>
  <si>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</si>
  <si>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</si>
  <si>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</si>
  <si>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</si>
  <si>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</si>
  <si>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</si>
  <si>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</si>
  <si>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</si>
  <si>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</si>
  <si>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</si>
  <si>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2023年最新</t>
  </si>
  <si>
    <t>模检具总价</t>
  </si>
  <si>
    <t>摊销费</t>
  </si>
  <si>
    <t>摊销方式</t>
  </si>
  <si>
    <t>2023年</t>
  </si>
  <si>
    <t>REM0000010</t>
  </si>
  <si>
    <t>BC316极地白L</t>
  </si>
  <si>
    <t>件</t>
  </si>
  <si>
    <t>REM0000041</t>
  </si>
  <si>
    <t>BC316极地白R</t>
  </si>
  <si>
    <t>REM0003294</t>
  </si>
  <si>
    <t>BC316高亮黑L</t>
  </si>
  <si>
    <t>REM0003290</t>
  </si>
  <si>
    <t>BC316高亮黑R</t>
  </si>
  <si>
    <t>REM0010478</t>
  </si>
  <si>
    <t>BC316太平洋蓝L</t>
  </si>
  <si>
    <t>REM0010482</t>
  </si>
  <si>
    <t>BC316太平洋蓝R</t>
  </si>
  <si>
    <t>REM0000088</t>
  </si>
  <si>
    <t>BC311极地白L</t>
  </si>
  <si>
    <t>REM0000116</t>
  </si>
  <si>
    <t>BC311极地白R</t>
  </si>
  <si>
    <t>REM0000087</t>
  </si>
  <si>
    <t>BC311月光银L</t>
  </si>
  <si>
    <t>REM0000115</t>
  </si>
  <si>
    <t>BC311月光银R</t>
  </si>
  <si>
    <t>REM0000091</t>
  </si>
  <si>
    <t>BC311宝石蓝L</t>
  </si>
  <si>
    <t>REM0000119</t>
  </si>
  <si>
    <t>BC311宝石蓝R</t>
  </si>
  <si>
    <t>REM0000090</t>
  </si>
  <si>
    <t>BC311海贝金L</t>
  </si>
  <si>
    <t>REM0000118</t>
  </si>
  <si>
    <t>BC311海贝金R</t>
  </si>
  <si>
    <t>REM0000089</t>
  </si>
  <si>
    <t>BC311玛雅红L</t>
  </si>
  <si>
    <t>REM0000117</t>
  </si>
  <si>
    <t>BC311玛雅红R</t>
  </si>
  <si>
    <t>REM0001102</t>
  </si>
  <si>
    <t>B40L镜框左(钢琴黑）</t>
  </si>
  <si>
    <t>REM0010287</t>
  </si>
  <si>
    <t>B40L镜框左(哑光黑）</t>
  </si>
  <si>
    <t>REM0001118</t>
  </si>
  <si>
    <t>B40L镜框右(钢琴黑）</t>
  </si>
  <si>
    <t>REM0010288</t>
  </si>
  <si>
    <t>B40L镜框右(哑光黑）</t>
  </si>
  <si>
    <t>REM0001095</t>
  </si>
  <si>
    <t>B40L三角座左（钢琴黑）</t>
  </si>
  <si>
    <t>REM0010289</t>
  </si>
  <si>
    <t>B40L三角座左（哑光黑）</t>
  </si>
  <si>
    <t>REM0001112</t>
  </si>
  <si>
    <t>B40L三角座右（钢琴黑）</t>
  </si>
  <si>
    <t>REM0010290</t>
  </si>
  <si>
    <t>B40L三角座右（哑光黑）</t>
  </si>
  <si>
    <t>REM0001129</t>
  </si>
  <si>
    <t>B80C护罩左(钢琴黑）</t>
  </si>
  <si>
    <t>REM0001153</t>
  </si>
  <si>
    <t>B80C护罩右(钢琴黑）</t>
  </si>
  <si>
    <t>REM0000592</t>
  </si>
  <si>
    <t>濠乐大镜体L（亚光黑）</t>
  </si>
  <si>
    <t>REM0000596</t>
  </si>
  <si>
    <t>濠乐大镜体R（亚光黑）</t>
  </si>
  <si>
    <t>REM0000593</t>
  </si>
  <si>
    <t>濠乐小镜体L（亚光黑）</t>
  </si>
  <si>
    <t>REM0002782</t>
  </si>
  <si>
    <t>濠乐小镜体R（哑光黑）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</si>
  <si>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</si>
  <si>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</si>
  <si>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</si>
  <si>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</si>
  <si>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</si>
  <si>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</si>
  <si>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</si>
  <si>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成都光华智能汽车部件有限公司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</si>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</sst>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center" vertical="center" shrinkToFit="1"/>
    </xf>
    <xf numFmtId="0" fontId="5" fillId="0" borderId="0" xfId="56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Fill="1" applyBorder="1">
      <alignment vertical="center"/>
    </xf>
    <xf numFmtId="179" fontId="0" fillId="0" borderId="2" xfId="0" applyNumberFormat="1" applyFill="1" applyBorder="1">
      <alignment vertical="center"/>
    </xf>
    <xf numFmtId="0" fontId="9" fillId="0" borderId="1" xfId="0" applyFont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3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3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73"/>
  <sheetViews>
    <sheetView tabSelected="1" zoomScaleSheetLayoutView="70" workbookViewId="0">
      <selection activeCell="P30" sqref="P30"/>
    </sheetView>
  </sheetViews>
  <sheetFormatPr defaultColWidth="9" defaultRowHeight="14.25"/>
  <cols>
    <col min="1" max="1" width="6.5" style="1" customWidth="1"/>
    <col min="2" max="2" width="12.25" style="3" customWidth="1"/>
    <col min="3" max="3" width="26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4"/>
      <c r="C3" s="1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4"/>
      <c r="C4" s="15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6" t="s">
        <v>4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7" t="s">
        <v>5</v>
      </c>
      <c r="B6" s="18"/>
      <c r="C6" s="19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4" t="s">
        <v>16</v>
      </c>
      <c r="O7" s="45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22</v>
      </c>
      <c r="L8" s="24"/>
      <c r="M8" s="24"/>
      <c r="N8" s="44"/>
      <c r="O8" s="45"/>
    </row>
    <row r="9" s="1" customFormat="1" ht="34" customHeight="1" spans="1:205">
      <c r="A9" s="27">
        <v>1</v>
      </c>
      <c r="B9" s="28" t="s">
        <v>23</v>
      </c>
      <c r="C9" s="28" t="s">
        <v>24</v>
      </c>
      <c r="D9" s="27"/>
      <c r="E9" s="27" t="s">
        <v>25</v>
      </c>
      <c r="F9" s="29">
        <v>13.77</v>
      </c>
      <c r="G9" s="30">
        <v>25.5680018523806</v>
      </c>
      <c r="H9" s="27">
        <v>0</v>
      </c>
      <c r="I9" s="27">
        <v>0</v>
      </c>
      <c r="J9" s="27">
        <v>0</v>
      </c>
      <c r="K9" s="46">
        <f t="shared" ref="K9:K14" si="0">G9+I9</f>
        <v>25.5680018523806</v>
      </c>
      <c r="L9" s="46">
        <f t="shared" ref="L9:L14" si="1">K9*0.13</f>
        <v>3.32384024080948</v>
      </c>
      <c r="M9" s="46">
        <f t="shared" ref="M9:M14" si="2">K9+L9</f>
        <v>28.8918420931901</v>
      </c>
      <c r="N9" s="27"/>
      <c r="O9" s="47"/>
      <c r="P9" s="48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7">
        <v>2</v>
      </c>
      <c r="B10" s="28" t="s">
        <v>26</v>
      </c>
      <c r="C10" s="28" t="s">
        <v>27</v>
      </c>
      <c r="D10" s="27"/>
      <c r="E10" s="27" t="s">
        <v>25</v>
      </c>
      <c r="F10" s="29">
        <v>13.77</v>
      </c>
      <c r="G10" s="30">
        <v>25.5680018523806</v>
      </c>
      <c r="H10" s="27">
        <v>0</v>
      </c>
      <c r="I10" s="27">
        <v>0</v>
      </c>
      <c r="J10" s="27">
        <v>0</v>
      </c>
      <c r="K10" s="46">
        <f t="shared" si="0"/>
        <v>25.5680018523806</v>
      </c>
      <c r="L10" s="46">
        <f t="shared" si="1"/>
        <v>3.32384024080948</v>
      </c>
      <c r="M10" s="46">
        <f t="shared" si="2"/>
        <v>28.8918420931901</v>
      </c>
      <c r="N10" s="27"/>
      <c r="O10" s="47"/>
      <c r="P10" s="48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7">
        <v>3</v>
      </c>
      <c r="B11" s="28" t="s">
        <v>28</v>
      </c>
      <c r="C11" s="28" t="s">
        <v>29</v>
      </c>
      <c r="D11" s="27"/>
      <c r="E11" s="27" t="s">
        <v>25</v>
      </c>
      <c r="F11" s="29">
        <v>20.1</v>
      </c>
      <c r="G11" s="30">
        <v>30.4798638614687</v>
      </c>
      <c r="H11" s="27">
        <v>0</v>
      </c>
      <c r="I11" s="27">
        <v>0</v>
      </c>
      <c r="J11" s="27">
        <v>0</v>
      </c>
      <c r="K11" s="46">
        <f t="shared" si="0"/>
        <v>30.4798638614687</v>
      </c>
      <c r="L11" s="46">
        <f t="shared" si="1"/>
        <v>3.96238230199093</v>
      </c>
      <c r="M11" s="46">
        <f t="shared" si="2"/>
        <v>34.4422461634596</v>
      </c>
      <c r="N11" s="27"/>
      <c r="O11" s="47"/>
      <c r="P11" s="48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7">
        <v>4</v>
      </c>
      <c r="B12" s="28" t="s">
        <v>30</v>
      </c>
      <c r="C12" s="28" t="s">
        <v>31</v>
      </c>
      <c r="D12" s="27"/>
      <c r="E12" s="27" t="s">
        <v>25</v>
      </c>
      <c r="F12" s="29">
        <v>20.1</v>
      </c>
      <c r="G12" s="30">
        <v>30.4798638614687</v>
      </c>
      <c r="H12" s="27">
        <v>0</v>
      </c>
      <c r="I12" s="27">
        <v>0</v>
      </c>
      <c r="J12" s="27">
        <v>0</v>
      </c>
      <c r="K12" s="46">
        <f t="shared" si="0"/>
        <v>30.4798638614687</v>
      </c>
      <c r="L12" s="46">
        <f t="shared" si="1"/>
        <v>3.96238230199092</v>
      </c>
      <c r="M12" s="46">
        <f t="shared" si="2"/>
        <v>34.4422461634596</v>
      </c>
      <c r="N12" s="27"/>
      <c r="O12" s="47"/>
      <c r="P12" s="48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7">
        <v>5</v>
      </c>
      <c r="B13" s="28" t="s">
        <v>32</v>
      </c>
      <c r="C13" s="28" t="s">
        <v>33</v>
      </c>
      <c r="D13" s="27"/>
      <c r="E13" s="27" t="s">
        <v>25</v>
      </c>
      <c r="F13" s="29">
        <v>19.02</v>
      </c>
      <c r="G13" s="30">
        <v>29.6371967899321</v>
      </c>
      <c r="H13" s="27">
        <v>0</v>
      </c>
      <c r="I13" s="27">
        <v>0</v>
      </c>
      <c r="J13" s="27">
        <v>0</v>
      </c>
      <c r="K13" s="46">
        <f t="shared" si="0"/>
        <v>29.6371967899321</v>
      </c>
      <c r="L13" s="46">
        <f t="shared" si="1"/>
        <v>3.85283558269117</v>
      </c>
      <c r="M13" s="46">
        <f t="shared" si="2"/>
        <v>33.4900323726233</v>
      </c>
      <c r="N13" s="27"/>
      <c r="O13" s="47"/>
      <c r="P13" s="48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1" customFormat="1" ht="34" customHeight="1" spans="1:205">
      <c r="A14" s="27">
        <v>6</v>
      </c>
      <c r="B14" s="28" t="s">
        <v>34</v>
      </c>
      <c r="C14" s="28" t="s">
        <v>35</v>
      </c>
      <c r="D14" s="27"/>
      <c r="E14" s="27" t="s">
        <v>25</v>
      </c>
      <c r="F14" s="29">
        <v>19.02</v>
      </c>
      <c r="G14" s="30">
        <v>29.6371967899321</v>
      </c>
      <c r="H14" s="27">
        <v>0</v>
      </c>
      <c r="I14" s="27">
        <v>0</v>
      </c>
      <c r="J14" s="27">
        <v>0</v>
      </c>
      <c r="K14" s="46">
        <f t="shared" si="0"/>
        <v>29.6371967899321</v>
      </c>
      <c r="L14" s="46">
        <f t="shared" si="1"/>
        <v>3.85283558269117</v>
      </c>
      <c r="M14" s="46">
        <f t="shared" si="2"/>
        <v>33.4900323726233</v>
      </c>
      <c r="N14" s="27"/>
      <c r="O14" s="47"/>
      <c r="P14" s="48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</row>
    <row r="15" s="1" customFormat="1" ht="34" customHeight="1" spans="1:205">
      <c r="A15" s="27">
        <v>7</v>
      </c>
      <c r="B15" s="28" t="s">
        <v>36</v>
      </c>
      <c r="C15" s="28" t="s">
        <v>37</v>
      </c>
      <c r="D15" s="27"/>
      <c r="E15" s="27" t="s">
        <v>25</v>
      </c>
      <c r="F15" s="29">
        <v>11.58</v>
      </c>
      <c r="G15" s="30">
        <v>16.9208484726002</v>
      </c>
      <c r="H15" s="27">
        <v>0</v>
      </c>
      <c r="I15" s="27">
        <v>0</v>
      </c>
      <c r="J15" s="27">
        <v>0</v>
      </c>
      <c r="K15" s="46">
        <f t="shared" ref="K15:K24" si="3">G15+I15</f>
        <v>16.9208484726002</v>
      </c>
      <c r="L15" s="46">
        <f t="shared" ref="L15:L24" si="4">K15*0.13</f>
        <v>2.19971030143803</v>
      </c>
      <c r="M15" s="46">
        <f t="shared" ref="M15:M24" si="5">K15+L15</f>
        <v>19.1205587740382</v>
      </c>
      <c r="N15" s="27"/>
      <c r="O15" s="47"/>
      <c r="P15" s="48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</row>
    <row r="16" s="1" customFormat="1" ht="34" customHeight="1" spans="1:205">
      <c r="A16" s="27">
        <v>8</v>
      </c>
      <c r="B16" s="28" t="s">
        <v>38</v>
      </c>
      <c r="C16" s="28" t="s">
        <v>39</v>
      </c>
      <c r="D16" s="27"/>
      <c r="E16" s="27" t="s">
        <v>25</v>
      </c>
      <c r="F16" s="29">
        <v>11.58</v>
      </c>
      <c r="G16" s="30">
        <v>16.9208484726002</v>
      </c>
      <c r="H16" s="27">
        <v>0</v>
      </c>
      <c r="I16" s="27">
        <v>0</v>
      </c>
      <c r="J16" s="27">
        <v>0</v>
      </c>
      <c r="K16" s="46">
        <f t="shared" si="3"/>
        <v>16.9208484726002</v>
      </c>
      <c r="L16" s="46">
        <f t="shared" si="4"/>
        <v>2.19971030143803</v>
      </c>
      <c r="M16" s="46">
        <f t="shared" si="5"/>
        <v>19.1205587740382</v>
      </c>
      <c r="N16" s="27"/>
      <c r="O16" s="47"/>
      <c r="P16" s="48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34" customHeight="1" spans="1:205">
      <c r="A17" s="27">
        <v>9</v>
      </c>
      <c r="B17" s="28" t="s">
        <v>40</v>
      </c>
      <c r="C17" s="28" t="s">
        <v>41</v>
      </c>
      <c r="D17" s="27"/>
      <c r="E17" s="27" t="s">
        <v>25</v>
      </c>
      <c r="F17" s="29">
        <v>12.66</v>
      </c>
      <c r="G17" s="30">
        <v>17.6113035853025</v>
      </c>
      <c r="H17" s="27">
        <v>0</v>
      </c>
      <c r="I17" s="27">
        <v>0</v>
      </c>
      <c r="J17" s="27">
        <v>0</v>
      </c>
      <c r="K17" s="46">
        <f t="shared" si="3"/>
        <v>17.6113035853025</v>
      </c>
      <c r="L17" s="46">
        <f t="shared" si="4"/>
        <v>2.28946946608932</v>
      </c>
      <c r="M17" s="46">
        <f t="shared" si="5"/>
        <v>19.9007730513918</v>
      </c>
      <c r="N17" s="27"/>
      <c r="O17" s="47"/>
      <c r="P17" s="48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1" customFormat="1" ht="34" customHeight="1" spans="1:205">
      <c r="A18" s="27">
        <v>10</v>
      </c>
      <c r="B18" s="28" t="s">
        <v>42</v>
      </c>
      <c r="C18" s="28" t="s">
        <v>43</v>
      </c>
      <c r="D18" s="27"/>
      <c r="E18" s="27" t="s">
        <v>25</v>
      </c>
      <c r="F18" s="29">
        <v>12.66</v>
      </c>
      <c r="G18" s="30">
        <v>17.6113035853025</v>
      </c>
      <c r="H18" s="27">
        <v>0</v>
      </c>
      <c r="I18" s="27">
        <v>0</v>
      </c>
      <c r="J18" s="27">
        <v>0</v>
      </c>
      <c r="K18" s="46">
        <f t="shared" si="3"/>
        <v>17.6113035853025</v>
      </c>
      <c r="L18" s="46">
        <f t="shared" si="4"/>
        <v>2.28946946608932</v>
      </c>
      <c r="M18" s="46">
        <f t="shared" si="5"/>
        <v>19.9007730513918</v>
      </c>
      <c r="N18" s="27"/>
      <c r="O18" s="47"/>
      <c r="P18" s="48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</row>
    <row r="19" s="1" customFormat="1" ht="34" customHeight="1" spans="1:205">
      <c r="A19" s="27">
        <v>11</v>
      </c>
      <c r="B19" s="28" t="s">
        <v>44</v>
      </c>
      <c r="C19" s="28" t="s">
        <v>45</v>
      </c>
      <c r="D19" s="27"/>
      <c r="E19" s="27" t="s">
        <v>25</v>
      </c>
      <c r="F19" s="29">
        <v>13.68</v>
      </c>
      <c r="G19" s="30">
        <v>18.2741404934966</v>
      </c>
      <c r="H19" s="27">
        <v>0</v>
      </c>
      <c r="I19" s="27">
        <v>0</v>
      </c>
      <c r="J19" s="27">
        <v>0</v>
      </c>
      <c r="K19" s="46">
        <f t="shared" si="3"/>
        <v>18.2741404934966</v>
      </c>
      <c r="L19" s="46">
        <f t="shared" si="4"/>
        <v>2.37563826415456</v>
      </c>
      <c r="M19" s="46">
        <f t="shared" si="5"/>
        <v>20.6497787576512</v>
      </c>
      <c r="N19" s="27"/>
      <c r="O19" s="47"/>
      <c r="P19" s="48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</row>
    <row r="20" s="1" customFormat="1" ht="34" customHeight="1" spans="1:205">
      <c r="A20" s="27">
        <v>12</v>
      </c>
      <c r="B20" s="28" t="s">
        <v>46</v>
      </c>
      <c r="C20" s="28" t="s">
        <v>47</v>
      </c>
      <c r="D20" s="27"/>
      <c r="E20" s="27" t="s">
        <v>25</v>
      </c>
      <c r="F20" s="29">
        <v>13.68</v>
      </c>
      <c r="G20" s="30">
        <v>18.2741404934966</v>
      </c>
      <c r="H20" s="27">
        <v>0</v>
      </c>
      <c r="I20" s="27">
        <v>0</v>
      </c>
      <c r="J20" s="27">
        <v>0</v>
      </c>
      <c r="K20" s="46">
        <f t="shared" si="3"/>
        <v>18.2741404934966</v>
      </c>
      <c r="L20" s="46">
        <f t="shared" si="4"/>
        <v>2.37563826415456</v>
      </c>
      <c r="M20" s="46">
        <f t="shared" si="5"/>
        <v>20.6497787576512</v>
      </c>
      <c r="N20" s="27"/>
      <c r="O20" s="47"/>
      <c r="P20" s="48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</row>
    <row r="21" s="1" customFormat="1" ht="34" customHeight="1" spans="1:205">
      <c r="A21" s="27">
        <v>13</v>
      </c>
      <c r="B21" s="28" t="s">
        <v>48</v>
      </c>
      <c r="C21" s="28" t="s">
        <v>49</v>
      </c>
      <c r="D21" s="27"/>
      <c r="E21" s="27" t="s">
        <v>25</v>
      </c>
      <c r="F21" s="29">
        <v>12.45</v>
      </c>
      <c r="G21" s="30">
        <v>17.4824186309314</v>
      </c>
      <c r="H21" s="27">
        <v>0</v>
      </c>
      <c r="I21" s="27">
        <v>0</v>
      </c>
      <c r="J21" s="27">
        <v>0</v>
      </c>
      <c r="K21" s="46">
        <f t="shared" si="3"/>
        <v>17.4824186309314</v>
      </c>
      <c r="L21" s="46">
        <f t="shared" si="4"/>
        <v>2.27271442202108</v>
      </c>
      <c r="M21" s="46">
        <f t="shared" si="5"/>
        <v>19.7551330529525</v>
      </c>
      <c r="N21" s="27"/>
      <c r="O21" s="47"/>
      <c r="P21" s="48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</row>
    <row r="22" s="1" customFormat="1" ht="34" customHeight="1" spans="1:205">
      <c r="A22" s="27">
        <v>14</v>
      </c>
      <c r="B22" s="28" t="s">
        <v>50</v>
      </c>
      <c r="C22" s="28" t="s">
        <v>51</v>
      </c>
      <c r="D22" s="27"/>
      <c r="E22" s="27" t="s">
        <v>25</v>
      </c>
      <c r="F22" s="29">
        <v>12.45</v>
      </c>
      <c r="G22" s="30">
        <v>17.4824186309314</v>
      </c>
      <c r="H22" s="27">
        <v>0</v>
      </c>
      <c r="I22" s="27">
        <v>0</v>
      </c>
      <c r="J22" s="27">
        <v>0</v>
      </c>
      <c r="K22" s="46">
        <f t="shared" si="3"/>
        <v>17.4824186309314</v>
      </c>
      <c r="L22" s="46">
        <f t="shared" si="4"/>
        <v>2.27271442202108</v>
      </c>
      <c r="M22" s="46">
        <f t="shared" si="5"/>
        <v>19.7551330529525</v>
      </c>
      <c r="N22" s="27"/>
      <c r="O22" s="47"/>
      <c r="P22" s="48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</row>
    <row r="23" s="1" customFormat="1" ht="34" customHeight="1" spans="1:205">
      <c r="A23" s="27">
        <v>15</v>
      </c>
      <c r="B23" s="28" t="s">
        <v>52</v>
      </c>
      <c r="C23" s="28" t="s">
        <v>53</v>
      </c>
      <c r="D23" s="27"/>
      <c r="E23" s="27" t="s">
        <v>25</v>
      </c>
      <c r="F23" s="29">
        <v>14.93</v>
      </c>
      <c r="G23" s="30">
        <v>19.0750684242313</v>
      </c>
      <c r="H23" s="27">
        <v>0</v>
      </c>
      <c r="I23" s="27">
        <v>0</v>
      </c>
      <c r="J23" s="27">
        <v>0</v>
      </c>
      <c r="K23" s="46">
        <f t="shared" si="3"/>
        <v>19.0750684242313</v>
      </c>
      <c r="L23" s="46">
        <f t="shared" si="4"/>
        <v>2.47975889515007</v>
      </c>
      <c r="M23" s="46">
        <f t="shared" si="5"/>
        <v>21.5548273193813</v>
      </c>
      <c r="N23" s="27"/>
      <c r="O23" s="47"/>
      <c r="P23" s="48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</row>
    <row r="24" s="1" customFormat="1" ht="34" customHeight="1" spans="1:205">
      <c r="A24" s="27">
        <v>16</v>
      </c>
      <c r="B24" s="28" t="s">
        <v>54</v>
      </c>
      <c r="C24" s="28" t="s">
        <v>55</v>
      </c>
      <c r="D24" s="27"/>
      <c r="E24" s="27" t="s">
        <v>25</v>
      </c>
      <c r="F24" s="29">
        <v>14.93</v>
      </c>
      <c r="G24" s="30">
        <v>19.0750684242313</v>
      </c>
      <c r="H24" s="27">
        <v>0</v>
      </c>
      <c r="I24" s="27">
        <v>0</v>
      </c>
      <c r="J24" s="27">
        <v>0</v>
      </c>
      <c r="K24" s="46">
        <f t="shared" si="3"/>
        <v>19.0750684242313</v>
      </c>
      <c r="L24" s="46">
        <f t="shared" si="4"/>
        <v>2.47975889515007</v>
      </c>
      <c r="M24" s="46">
        <f t="shared" si="5"/>
        <v>21.5548273193813</v>
      </c>
      <c r="N24" s="27"/>
      <c r="O24" s="47"/>
      <c r="P24" s="48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</row>
    <row r="25" s="1" customFormat="1" ht="34" customHeight="1" spans="1:205">
      <c r="A25" s="27">
        <v>17</v>
      </c>
      <c r="B25" s="28" t="s">
        <v>56</v>
      </c>
      <c r="C25" s="28" t="s">
        <v>57</v>
      </c>
      <c r="D25" s="27"/>
      <c r="E25" s="27" t="s">
        <v>25</v>
      </c>
      <c r="F25" s="29" t="e">
        <v>#N/A</v>
      </c>
      <c r="G25" s="30">
        <v>15.5827355703086</v>
      </c>
      <c r="H25" s="27">
        <v>0</v>
      </c>
      <c r="I25" s="27">
        <v>0</v>
      </c>
      <c r="J25" s="27">
        <v>0</v>
      </c>
      <c r="K25" s="46">
        <f t="shared" ref="K25:K38" si="6">G25+I25</f>
        <v>15.5827355703086</v>
      </c>
      <c r="L25" s="46">
        <f t="shared" ref="L25:L38" si="7">K25*0.13</f>
        <v>2.02575562414012</v>
      </c>
      <c r="M25" s="46">
        <f t="shared" ref="M25:M38" si="8">K25+L25</f>
        <v>17.6084911944487</v>
      </c>
      <c r="N25" s="27"/>
      <c r="O25" s="47"/>
      <c r="P25" s="48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</row>
    <row r="26" s="1" customFormat="1" ht="34" customHeight="1" spans="1:205">
      <c r="A26" s="27">
        <v>18</v>
      </c>
      <c r="B26" s="28" t="s">
        <v>58</v>
      </c>
      <c r="C26" s="28" t="s">
        <v>59</v>
      </c>
      <c r="D26" s="27"/>
      <c r="E26" s="27" t="s">
        <v>25</v>
      </c>
      <c r="F26" s="29" t="e">
        <v>#N/A</v>
      </c>
      <c r="G26" s="30">
        <v>22.2903230053379</v>
      </c>
      <c r="H26" s="27">
        <v>0</v>
      </c>
      <c r="I26" s="27">
        <v>0</v>
      </c>
      <c r="J26" s="27">
        <v>0</v>
      </c>
      <c r="K26" s="46">
        <f t="shared" si="6"/>
        <v>22.2903230053379</v>
      </c>
      <c r="L26" s="46">
        <f t="shared" si="7"/>
        <v>2.89774199069393</v>
      </c>
      <c r="M26" s="46">
        <f t="shared" si="8"/>
        <v>25.1880649960318</v>
      </c>
      <c r="N26" s="27"/>
      <c r="O26" s="47"/>
      <c r="P26" s="48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</row>
    <row r="27" s="1" customFormat="1" ht="34" customHeight="1" spans="1:205">
      <c r="A27" s="27">
        <v>19</v>
      </c>
      <c r="B27" s="28" t="s">
        <v>60</v>
      </c>
      <c r="C27" s="28" t="s">
        <v>61</v>
      </c>
      <c r="D27" s="27"/>
      <c r="E27" s="27" t="s">
        <v>25</v>
      </c>
      <c r="F27" s="29" t="e">
        <v>#N/A</v>
      </c>
      <c r="G27" s="30">
        <v>15.9731123840258</v>
      </c>
      <c r="H27" s="27">
        <v>0</v>
      </c>
      <c r="I27" s="27">
        <v>0</v>
      </c>
      <c r="J27" s="27">
        <v>0</v>
      </c>
      <c r="K27" s="46">
        <f t="shared" si="6"/>
        <v>15.9731123840258</v>
      </c>
      <c r="L27" s="46">
        <f t="shared" si="7"/>
        <v>2.07650460992335</v>
      </c>
      <c r="M27" s="46">
        <f t="shared" si="8"/>
        <v>18.0496169939491</v>
      </c>
      <c r="N27" s="27"/>
      <c r="O27" s="47"/>
      <c r="P27" s="48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</row>
    <row r="28" s="1" customFormat="1" ht="34" customHeight="1" spans="1:205">
      <c r="A28" s="27">
        <v>20</v>
      </c>
      <c r="B28" s="28" t="s">
        <v>62</v>
      </c>
      <c r="C28" s="28" t="s">
        <v>63</v>
      </c>
      <c r="D28" s="27"/>
      <c r="E28" s="27" t="s">
        <v>25</v>
      </c>
      <c r="F28" s="29" t="e">
        <v>#N/A</v>
      </c>
      <c r="G28" s="30">
        <v>22.8487374911827</v>
      </c>
      <c r="H28" s="27">
        <v>0</v>
      </c>
      <c r="I28" s="27">
        <v>0</v>
      </c>
      <c r="J28" s="27">
        <v>0</v>
      </c>
      <c r="K28" s="46">
        <f t="shared" si="6"/>
        <v>22.8487374911827</v>
      </c>
      <c r="L28" s="46">
        <f t="shared" si="7"/>
        <v>2.97033587385376</v>
      </c>
      <c r="M28" s="46">
        <f t="shared" si="8"/>
        <v>25.8190733650365</v>
      </c>
      <c r="N28" s="27"/>
      <c r="O28" s="47"/>
      <c r="P28" s="48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</row>
    <row r="29" s="1" customFormat="1" ht="34" customHeight="1" spans="1:205">
      <c r="A29" s="27">
        <v>21</v>
      </c>
      <c r="B29" s="28" t="s">
        <v>64</v>
      </c>
      <c r="C29" s="28" t="s">
        <v>65</v>
      </c>
      <c r="D29" s="27"/>
      <c r="E29" s="27" t="s">
        <v>25</v>
      </c>
      <c r="F29" s="29" t="e">
        <v>#N/A</v>
      </c>
      <c r="G29" s="30">
        <v>17.9611826276764</v>
      </c>
      <c r="H29" s="27">
        <v>0</v>
      </c>
      <c r="I29" s="27">
        <v>0</v>
      </c>
      <c r="J29" s="27">
        <v>0</v>
      </c>
      <c r="K29" s="46">
        <f t="shared" si="6"/>
        <v>17.9611826276764</v>
      </c>
      <c r="L29" s="46">
        <f t="shared" si="7"/>
        <v>2.33495374159794</v>
      </c>
      <c r="M29" s="46">
        <f t="shared" si="8"/>
        <v>20.2961363692744</v>
      </c>
      <c r="N29" s="27"/>
      <c r="O29" s="47"/>
      <c r="P29" s="48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</row>
    <row r="30" s="1" customFormat="1" ht="34" customHeight="1" spans="1:205">
      <c r="A30" s="27">
        <v>22</v>
      </c>
      <c r="B30" s="28" t="s">
        <v>66</v>
      </c>
      <c r="C30" s="28" t="s">
        <v>67</v>
      </c>
      <c r="D30" s="27"/>
      <c r="E30" s="27" t="s">
        <v>25</v>
      </c>
      <c r="F30" s="29" t="e">
        <v>#N/A</v>
      </c>
      <c r="G30" s="30">
        <v>24.9440174483122</v>
      </c>
      <c r="H30" s="27">
        <v>0</v>
      </c>
      <c r="I30" s="27">
        <v>0</v>
      </c>
      <c r="J30" s="27">
        <v>0</v>
      </c>
      <c r="K30" s="46">
        <f t="shared" si="6"/>
        <v>24.9440174483122</v>
      </c>
      <c r="L30" s="46">
        <f t="shared" si="7"/>
        <v>3.24272226828058</v>
      </c>
      <c r="M30" s="46">
        <f t="shared" si="8"/>
        <v>28.1867397165928</v>
      </c>
      <c r="N30" s="27"/>
      <c r="O30" s="47"/>
      <c r="P30" s="48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</row>
    <row r="31" s="1" customFormat="1" ht="34" customHeight="1" spans="1:205">
      <c r="A31" s="27">
        <v>23</v>
      </c>
      <c r="B31" s="28" t="s">
        <v>68</v>
      </c>
      <c r="C31" s="28" t="s">
        <v>69</v>
      </c>
      <c r="D31" s="27"/>
      <c r="E31" s="27" t="s">
        <v>25</v>
      </c>
      <c r="F31" s="29" t="e">
        <v>#N/A</v>
      </c>
      <c r="G31" s="30">
        <v>18.7462992010077</v>
      </c>
      <c r="H31" s="27">
        <v>0</v>
      </c>
      <c r="I31" s="27">
        <v>0</v>
      </c>
      <c r="J31" s="27">
        <v>0</v>
      </c>
      <c r="K31" s="46">
        <f t="shared" si="6"/>
        <v>18.7462992010077</v>
      </c>
      <c r="L31" s="46">
        <f t="shared" si="7"/>
        <v>2.43701889613101</v>
      </c>
      <c r="M31" s="46">
        <f t="shared" si="8"/>
        <v>21.1833180971387</v>
      </c>
      <c r="N31" s="27"/>
      <c r="O31" s="47"/>
      <c r="P31" s="48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</row>
    <row r="32" s="1" customFormat="1" ht="34" customHeight="1" spans="1:205">
      <c r="A32" s="27">
        <v>24</v>
      </c>
      <c r="B32" s="28" t="s">
        <v>70</v>
      </c>
      <c r="C32" s="28" t="s">
        <v>71</v>
      </c>
      <c r="D32" s="27"/>
      <c r="E32" s="27" t="s">
        <v>25</v>
      </c>
      <c r="F32" s="29" t="e">
        <v>#N/A</v>
      </c>
      <c r="G32" s="30">
        <v>26.0343666703037</v>
      </c>
      <c r="H32" s="27">
        <v>0</v>
      </c>
      <c r="I32" s="27">
        <v>0</v>
      </c>
      <c r="J32" s="27">
        <v>0</v>
      </c>
      <c r="K32" s="46">
        <f t="shared" si="6"/>
        <v>26.0343666703037</v>
      </c>
      <c r="L32" s="46">
        <f t="shared" si="7"/>
        <v>3.38446766713948</v>
      </c>
      <c r="M32" s="46">
        <f t="shared" si="8"/>
        <v>29.4188343374432</v>
      </c>
      <c r="N32" s="27"/>
      <c r="O32" s="47"/>
      <c r="P32" s="48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</row>
    <row r="33" s="1" customFormat="1" ht="34" customHeight="1" spans="1:205">
      <c r="A33" s="27">
        <v>25</v>
      </c>
      <c r="B33" s="28" t="s">
        <v>72</v>
      </c>
      <c r="C33" s="28" t="s">
        <v>73</v>
      </c>
      <c r="D33" s="27"/>
      <c r="E33" s="27" t="s">
        <v>25</v>
      </c>
      <c r="F33" s="29" t="e">
        <v>#N/A</v>
      </c>
      <c r="G33" s="30">
        <v>15.9837095019</v>
      </c>
      <c r="H33" s="27">
        <v>0</v>
      </c>
      <c r="I33" s="27">
        <v>0</v>
      </c>
      <c r="J33" s="27">
        <v>0</v>
      </c>
      <c r="K33" s="46">
        <f t="shared" si="6"/>
        <v>15.9837095019</v>
      </c>
      <c r="L33" s="46">
        <f t="shared" si="7"/>
        <v>2.077882235247</v>
      </c>
      <c r="M33" s="46">
        <f t="shared" si="8"/>
        <v>18.061591737147</v>
      </c>
      <c r="N33" s="27"/>
      <c r="O33" s="47"/>
      <c r="P33" s="48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</row>
    <row r="34" s="1" customFormat="1" ht="34" customHeight="1" spans="1:205">
      <c r="A34" s="27">
        <v>26</v>
      </c>
      <c r="B34" s="28" t="s">
        <v>74</v>
      </c>
      <c r="C34" s="28" t="s">
        <v>75</v>
      </c>
      <c r="D34" s="27"/>
      <c r="E34" s="27" t="s">
        <v>25</v>
      </c>
      <c r="F34" s="29" t="e">
        <v>#N/A</v>
      </c>
      <c r="G34" s="30">
        <v>16.0780643395736</v>
      </c>
      <c r="H34" s="27">
        <v>0</v>
      </c>
      <c r="I34" s="27">
        <v>0</v>
      </c>
      <c r="J34" s="27">
        <v>0</v>
      </c>
      <c r="K34" s="46">
        <f t="shared" si="6"/>
        <v>16.0780643395736</v>
      </c>
      <c r="L34" s="46">
        <f t="shared" si="7"/>
        <v>2.09014836414456</v>
      </c>
      <c r="M34" s="46">
        <f t="shared" si="8"/>
        <v>18.1682127037181</v>
      </c>
      <c r="N34" s="27"/>
      <c r="O34" s="47"/>
      <c r="P34" s="48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</row>
    <row r="35" s="1" customFormat="1" ht="34" customHeight="1" spans="1:205">
      <c r="A35" s="27">
        <v>27</v>
      </c>
      <c r="B35" s="31" t="s">
        <v>76</v>
      </c>
      <c r="C35" s="28" t="s">
        <v>77</v>
      </c>
      <c r="D35" s="27"/>
      <c r="E35" s="27" t="s">
        <v>25</v>
      </c>
      <c r="F35" s="29" t="e">
        <v>#N/A</v>
      </c>
      <c r="G35" s="30">
        <v>66.0101463660085</v>
      </c>
      <c r="H35" s="27">
        <v>0</v>
      </c>
      <c r="I35" s="27">
        <v>0</v>
      </c>
      <c r="J35" s="27">
        <v>0</v>
      </c>
      <c r="K35" s="46">
        <f t="shared" si="6"/>
        <v>66.0101463660085</v>
      </c>
      <c r="L35" s="46">
        <f t="shared" si="7"/>
        <v>8.5813190275811</v>
      </c>
      <c r="M35" s="46">
        <f t="shared" si="8"/>
        <v>74.5914653935896</v>
      </c>
      <c r="N35" s="27"/>
      <c r="O35" s="47"/>
      <c r="P35" s="48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</row>
    <row r="36" s="1" customFormat="1" ht="34" customHeight="1" spans="1:205">
      <c r="A36" s="27">
        <v>28</v>
      </c>
      <c r="B36" s="28" t="s">
        <v>78</v>
      </c>
      <c r="C36" s="28" t="s">
        <v>79</v>
      </c>
      <c r="D36" s="27"/>
      <c r="E36" s="27" t="s">
        <v>25</v>
      </c>
      <c r="F36" s="29" t="e">
        <v>#N/A</v>
      </c>
      <c r="G36" s="30">
        <v>67.2789159293816</v>
      </c>
      <c r="H36" s="27">
        <v>0</v>
      </c>
      <c r="I36" s="27">
        <v>0</v>
      </c>
      <c r="J36" s="27">
        <v>0</v>
      </c>
      <c r="K36" s="46">
        <f t="shared" si="6"/>
        <v>67.2789159293816</v>
      </c>
      <c r="L36" s="46">
        <f t="shared" si="7"/>
        <v>8.7462590708196</v>
      </c>
      <c r="M36" s="46">
        <f t="shared" si="8"/>
        <v>76.0251750002012</v>
      </c>
      <c r="N36" s="27"/>
      <c r="O36" s="47"/>
      <c r="P36" s="48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</row>
    <row r="37" s="1" customFormat="1" ht="34" customHeight="1" spans="1:205">
      <c r="A37" s="27">
        <v>29</v>
      </c>
      <c r="B37" s="28" t="s">
        <v>80</v>
      </c>
      <c r="C37" s="28" t="s">
        <v>81</v>
      </c>
      <c r="D37" s="27"/>
      <c r="E37" s="27" t="s">
        <v>25</v>
      </c>
      <c r="F37" s="29" t="e">
        <v>#N/A</v>
      </c>
      <c r="G37" s="30">
        <v>57.8012971621877</v>
      </c>
      <c r="H37" s="27">
        <v>0</v>
      </c>
      <c r="I37" s="27">
        <v>0</v>
      </c>
      <c r="J37" s="27">
        <v>0</v>
      </c>
      <c r="K37" s="46">
        <f t="shared" si="6"/>
        <v>57.8012971621877</v>
      </c>
      <c r="L37" s="46">
        <f t="shared" si="7"/>
        <v>7.5141686310844</v>
      </c>
      <c r="M37" s="46">
        <f t="shared" si="8"/>
        <v>65.315465793272</v>
      </c>
      <c r="N37" s="27"/>
      <c r="O37" s="47"/>
      <c r="P37" s="48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</row>
    <row r="38" s="1" customFormat="1" ht="34" customHeight="1" spans="1:205">
      <c r="A38" s="27">
        <v>30</v>
      </c>
      <c r="B38" s="28" t="s">
        <v>82</v>
      </c>
      <c r="C38" s="28" t="s">
        <v>83</v>
      </c>
      <c r="D38" s="27"/>
      <c r="E38" s="27" t="s">
        <v>25</v>
      </c>
      <c r="F38" s="29" t="e">
        <v>#N/A</v>
      </c>
      <c r="G38" s="30">
        <v>57.8012971621876</v>
      </c>
      <c r="H38" s="27">
        <v>0</v>
      </c>
      <c r="I38" s="27">
        <v>0</v>
      </c>
      <c r="J38" s="27">
        <v>0</v>
      </c>
      <c r="K38" s="46">
        <f t="shared" si="6"/>
        <v>57.8012971621876</v>
      </c>
      <c r="L38" s="46">
        <f t="shared" si="7"/>
        <v>7.51416863108439</v>
      </c>
      <c r="M38" s="46">
        <f t="shared" si="8"/>
        <v>65.315465793272</v>
      </c>
      <c r="N38" s="27"/>
      <c r="O38" s="47"/>
      <c r="P38" s="48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</row>
    <row r="39" s="2" customFormat="1" spans="1:16">
      <c r="A39" s="32" t="s">
        <v>84</v>
      </c>
      <c r="B39" s="33"/>
      <c r="C39" s="33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49"/>
      <c r="P39" s="50"/>
    </row>
    <row r="40" s="2" customFormat="1" spans="1:16">
      <c r="A40" s="34" t="s">
        <v>85</v>
      </c>
      <c r="B40" s="33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50"/>
    </row>
    <row r="41" s="2" customFormat="1" spans="1:16">
      <c r="A41" s="32" t="s">
        <v>86</v>
      </c>
      <c r="B41" s="33"/>
      <c r="C41" s="3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4"/>
      <c r="P41" s="50"/>
    </row>
    <row r="42" s="2" customFormat="1" spans="1:16">
      <c r="A42" s="34" t="s">
        <v>87</v>
      </c>
      <c r="B42" s="33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50"/>
    </row>
    <row r="43" s="2" customFormat="1" spans="1:16">
      <c r="A43" s="34" t="s">
        <v>88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50"/>
    </row>
    <row r="44" s="2" customFormat="1" spans="1:16">
      <c r="A44" s="34" t="s">
        <v>89</v>
      </c>
      <c r="B44" s="33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50"/>
    </row>
    <row r="45" s="2" customFormat="1" spans="1:16">
      <c r="A45" s="35" t="s">
        <v>90</v>
      </c>
      <c r="B45" s="36"/>
      <c r="C45" s="33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50"/>
    </row>
    <row r="46" s="2" customFormat="1" ht="23.25" customHeight="1" spans="1:16">
      <c r="A46" s="35"/>
      <c r="B46" s="36"/>
      <c r="C46" s="33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50"/>
    </row>
    <row r="47" s="2" customFormat="1" spans="1:16">
      <c r="A47" s="37" t="s">
        <v>91</v>
      </c>
      <c r="B47" s="38"/>
      <c r="C47" s="39"/>
      <c r="H47" s="2" t="s">
        <v>92</v>
      </c>
      <c r="I47" s="41"/>
      <c r="J47" s="40"/>
      <c r="K47" s="42"/>
      <c r="L47" s="42"/>
      <c r="M47" s="42"/>
      <c r="N47" s="51"/>
      <c r="O47" s="52"/>
      <c r="P47" s="50"/>
    </row>
    <row r="48" s="2" customFormat="1" spans="1:16">
      <c r="A48" s="40" t="s">
        <v>93</v>
      </c>
      <c r="B48" s="38"/>
      <c r="C48" s="39"/>
      <c r="H48" s="2" t="s">
        <v>94</v>
      </c>
      <c r="I48" s="40"/>
      <c r="J48" s="40"/>
      <c r="K48" s="42"/>
      <c r="L48" s="40"/>
      <c r="M48" s="40"/>
      <c r="N48" s="53"/>
      <c r="O48" s="54"/>
      <c r="P48" s="50"/>
    </row>
    <row r="49" s="2" customFormat="1" spans="1:16">
      <c r="A49" s="40"/>
      <c r="B49" s="38"/>
      <c r="C49" s="39"/>
      <c r="I49" s="40"/>
      <c r="J49" s="40"/>
      <c r="K49" s="42"/>
      <c r="L49" s="40"/>
      <c r="M49" s="40"/>
      <c r="N49" s="53"/>
      <c r="O49" s="54"/>
      <c r="P49" s="50"/>
    </row>
    <row r="50" s="2" customFormat="1" spans="1:16">
      <c r="A50" s="37" t="s">
        <v>95</v>
      </c>
      <c r="B50" s="41"/>
      <c r="C50" s="39"/>
      <c r="H50" s="2" t="s">
        <v>96</v>
      </c>
      <c r="I50" s="37"/>
      <c r="J50" s="55"/>
      <c r="K50" s="42"/>
      <c r="L50" s="42"/>
      <c r="M50" s="42"/>
      <c r="N50" s="53"/>
      <c r="O50" s="54"/>
      <c r="P50" s="50"/>
    </row>
    <row r="51" s="2" customFormat="1" customHeight="1" spans="1:16">
      <c r="A51" s="42"/>
      <c r="B51" s="43" t="s">
        <v>97</v>
      </c>
      <c r="C51" s="43"/>
      <c r="I51" s="42" t="s">
        <v>97</v>
      </c>
      <c r="J51" s="42"/>
      <c r="K51" s="42"/>
      <c r="L51" s="42"/>
      <c r="M51" s="42"/>
      <c r="N51" s="53"/>
      <c r="O51" s="54"/>
      <c r="P51" s="50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9:N39"/>
    <mergeCell ref="A40:N40"/>
    <mergeCell ref="A41:N41"/>
    <mergeCell ref="A42:N42"/>
    <mergeCell ref="A43:N43"/>
    <mergeCell ref="A44:N44"/>
    <mergeCell ref="A45:N45"/>
    <mergeCell ref="A7:A8"/>
    <mergeCell ref="B7:B8"/>
    <mergeCell ref="C7:C8"/>
    <mergeCell ref="D7:D8"/>
    <mergeCell ref="E7:E8"/>
    <mergeCell ref="N7:N8"/>
  </mergeCells>
  <conditionalFormatting sqref="D1:D8 I47:I51 D39:D46 D52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2023-09-15T00:54:04Z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773100A3126640CAAB01E920F5D556B5</vt:lpwstr>
  </property>
</Properties>
</file>