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绞架连续模" sheetId="4" r:id="rId1"/>
  </sheets>
  <definedNames>
    <definedName name="_xlnm.Print_Area" localSheetId="0">绞架连续模!$B$2:$I$14</definedName>
  </definedNames>
  <calcPr calcId="144525"/>
</workbook>
</file>

<file path=xl/sharedStrings.xml><?xml version="1.0" encoding="utf-8"?>
<sst xmlns="http://schemas.openxmlformats.org/spreadsheetml/2006/main" count="30">
  <si>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</si>
  <si>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2.1平台下框左（右）纵梁连续模</t>
  </si>
  <si>
    <t xml:space="preserve">   产品料号：_____________   </t>
  </si>
  <si>
    <r>
      <rPr>
        <sz val="12"/>
        <color theme="1"/>
        <rFont val="宋体"/>
        <charset val="134"/>
        <scheme val="minor"/>
      </rPr>
      <t>产品名称：</t>
    </r>
    <r>
      <rPr>
        <u/>
        <sz val="10"/>
        <color theme="1"/>
        <rFont val="宋体"/>
        <charset val="134"/>
        <scheme val="minor"/>
      </rPr>
      <t>SQX3000-6805422/SQX3000-6805423</t>
    </r>
    <r>
      <rPr>
        <sz val="12"/>
        <color theme="1"/>
        <rFont val="宋体"/>
        <charset val="134"/>
        <scheme val="minor"/>
      </rPr>
      <t>_</t>
    </r>
  </si>
  <si>
    <r>
      <rPr>
        <sz val="12"/>
        <color theme="1"/>
        <rFont val="宋体"/>
        <charset val="134"/>
        <scheme val="minor"/>
      </rPr>
      <t>申请日期：</t>
    </r>
    <r>
      <rPr>
        <u/>
        <sz val="12"/>
        <color theme="1"/>
        <rFont val="宋体"/>
        <charset val="134"/>
        <scheme val="minor"/>
      </rPr>
      <t>2023.4.26</t>
    </r>
  </si>
  <si>
    <r>
      <rPr>
        <sz val="12"/>
        <color theme="1"/>
        <rFont val="宋体"/>
        <charset val="134"/>
        <scheme val="minor"/>
      </rPr>
      <t>本司模号：</t>
    </r>
    <r>
      <rPr>
        <u/>
        <sz val="10"/>
        <color theme="1"/>
        <rFont val="宋体"/>
        <charset val="134"/>
        <scheme val="minor"/>
      </rPr>
      <t>2.1平台下框左（右）纵梁连续模</t>
    </r>
    <r>
      <rPr>
        <sz val="10"/>
        <color theme="1"/>
        <rFont val="宋体"/>
        <charset val="134"/>
        <scheme val="minor"/>
      </rPr>
      <t xml:space="preserve">   </t>
    </r>
  </si>
  <si>
    <t xml:space="preserve">  工 程 数：_____________  </t>
  </si>
  <si>
    <r>
      <rPr>
        <sz val="12"/>
        <color theme="1"/>
        <rFont val="宋体"/>
        <charset val="134"/>
        <scheme val="minor"/>
      </rPr>
      <t>需求日期：</t>
    </r>
    <r>
      <rPr>
        <u/>
        <sz val="12"/>
        <color theme="1"/>
        <rFont val="宋体"/>
        <charset val="134"/>
        <scheme val="minor"/>
      </rPr>
      <t>2023.5.15</t>
    </r>
  </si>
  <si>
    <t>序号</t>
  </si>
  <si>
    <t>代码</t>
  </si>
  <si>
    <t>模板名称</t>
  </si>
  <si>
    <t>材质</t>
  </si>
  <si>
    <t>规格（L*W*T）</t>
  </si>
  <si>
    <t>热处理</t>
  </si>
  <si>
    <t>数量
（PCS）</t>
  </si>
  <si>
    <t>备注</t>
  </si>
  <si>
    <t>下模板2</t>
  </si>
  <si>
    <t>Cr12MoV</t>
  </si>
  <si>
    <t>392*105*40</t>
  </si>
  <si>
    <t>52-56HRC</t>
  </si>
  <si>
    <t>折弯冲头1</t>
  </si>
  <si>
    <t>DC53</t>
  </si>
  <si>
    <t>427*28*88</t>
  </si>
  <si>
    <t>60-63HRC</t>
  </si>
  <si>
    <t>折弯冲头2</t>
  </si>
  <si>
    <t>427*26*97</t>
  </si>
  <si>
    <t>折弯镶块1备料</t>
  </si>
  <si>
    <t>426*59*40</t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</si>
  <si>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1.非热处理板材厚度公差为+0.3/+0.6，
        需热处理板材厚度公差为+0.4/+0.5；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</si>
  <si>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编辑：___________ 审核：___________ 批准：____________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</si>
</sst>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;&quot;￥&quot;\-#,##0.0"/>
  </numFmts>
  <fonts count="30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4"/>
      <color theme="1"/>
      <name val="宋体"/>
      <charset val="134"/>
      <scheme val="minor"/>
    </font>
    <font>
      <u/>
      <sz val="10"/>
      <color theme="1"/>
      <name val="宋体"/>
      <charset val="134"/>
      <scheme val="minor"/>
    </font>
    <font>
      <u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2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5" borderId="1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6" borderId="10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4" fillId="13" borderId="11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left" vertical="top"/>
    </xf>
    <xf numFmtId="0" fontId="6" fillId="0" borderId="8" xfId="0" applyFont="1" applyBorder="1" applyAlignment="1">
      <alignment horizontal="center" vertical="center"/>
    </xf>
    <xf numFmtId="0" fontId="0" fillId="0" borderId="9" xfId="0" applyBorder="1"/>
    <xf numFmtId="176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R14"/>
  <sheetViews>
    <sheetView tabSelected="1" workbookViewId="0">
      <selection activeCell="I11" sqref="I11"/>
    </sheetView>
  </sheetViews>
  <sheetFormatPr defaultColWidth="9" defaultRowHeight="13.5"/>
  <cols>
    <col min="1" max="1" width="3.875" customWidth="1"/>
    <col min="2" max="2" width="8.125" customWidth="1"/>
    <col min="4" max="4" width="14.75" customWidth="1"/>
    <col min="5" max="5" width="10.5" customWidth="1"/>
    <col min="6" max="6" width="21.375" customWidth="1"/>
    <col min="7" max="7" width="10.375" customWidth="1"/>
    <col min="8" max="8" width="10" customWidth="1"/>
    <col min="9" max="9" width="14.75" customWidth="1"/>
    <col min="14" max="15" width="12.625"/>
    <col min="18" max="18" width="10.25"/>
  </cols>
  <sheetData>
    <row r="2" spans="2:9">
      <c r="B2" s="1"/>
      <c r="C2" s="2"/>
      <c r="D2" s="2"/>
      <c r="E2" s="2"/>
      <c r="F2" s="2"/>
      <c r="G2" s="2"/>
      <c r="H2" s="2"/>
      <c r="I2" s="22"/>
    </row>
    <row r="3" ht="51" customHeight="1" spans="2:9">
      <c r="B3" s="3" t="s">
        <v>0</v>
      </c>
      <c r="C3" s="4"/>
      <c r="D3" s="4"/>
      <c r="E3" s="4"/>
      <c r="F3" s="4"/>
      <c r="G3" s="4"/>
      <c r="H3" s="4"/>
      <c r="I3" s="23"/>
    </row>
    <row r="4" ht="14.25" customHeight="1" spans="2:9">
      <c r="B4" s="5" t="s">
        <v>1</v>
      </c>
      <c r="C4" s="6"/>
      <c r="D4" s="6"/>
      <c r="E4" s="6"/>
      <c r="F4" s="6"/>
      <c r="G4" s="6"/>
      <c r="H4" s="6"/>
      <c r="I4" s="24"/>
    </row>
    <row r="5" ht="21" customHeight="1" spans="2:9">
      <c r="B5" s="7" t="s">
        <v>2</v>
      </c>
      <c r="C5" s="8"/>
      <c r="D5" s="8"/>
      <c r="E5" s="9" t="s">
        <v>3</v>
      </c>
      <c r="F5" s="9"/>
      <c r="G5" s="9"/>
      <c r="H5" s="9" t="s">
        <v>4</v>
      </c>
      <c r="I5" s="25"/>
    </row>
    <row r="6" ht="21" customHeight="1" spans="2:9">
      <c r="B6" s="7" t="s">
        <v>5</v>
      </c>
      <c r="C6" s="9"/>
      <c r="D6" s="9"/>
      <c r="E6" s="9"/>
      <c r="F6" s="9" t="s">
        <v>6</v>
      </c>
      <c r="G6" s="9"/>
      <c r="H6" s="9" t="s">
        <v>7</v>
      </c>
      <c r="I6" s="25"/>
    </row>
    <row r="7" ht="34.5" customHeight="1" spans="2:9">
      <c r="B7" s="10" t="s">
        <v>8</v>
      </c>
      <c r="C7" s="10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1" t="s">
        <v>14</v>
      </c>
      <c r="I7" s="10" t="s">
        <v>15</v>
      </c>
    </row>
    <row r="8" ht="21" customHeight="1" spans="2:18">
      <c r="B8" s="12">
        <v>17</v>
      </c>
      <c r="C8" s="13"/>
      <c r="D8" s="14" t="s">
        <v>16</v>
      </c>
      <c r="E8" s="14" t="s">
        <v>17</v>
      </c>
      <c r="F8" s="14" t="s">
        <v>18</v>
      </c>
      <c r="G8" s="14" t="s">
        <v>19</v>
      </c>
      <c r="H8" s="14">
        <v>2</v>
      </c>
      <c r="I8" s="13"/>
      <c r="K8">
        <v>392</v>
      </c>
      <c r="L8">
        <v>105</v>
      </c>
      <c r="M8">
        <v>40</v>
      </c>
      <c r="N8">
        <f>K8*L8*M8*7.85/1000000</f>
        <v>12.92424</v>
      </c>
      <c r="O8">
        <f>N8*H8</f>
        <v>25.84848</v>
      </c>
      <c r="P8" s="26" t="s">
        <v>17</v>
      </c>
      <c r="Q8">
        <v>25</v>
      </c>
      <c r="R8" s="31">
        <f>Q8*O8</f>
        <v>646.212</v>
      </c>
    </row>
    <row r="9" ht="21" customHeight="1" spans="2:18">
      <c r="B9" s="12">
        <v>27</v>
      </c>
      <c r="C9" s="13"/>
      <c r="D9" s="14" t="s">
        <v>20</v>
      </c>
      <c r="E9" s="14" t="s">
        <v>21</v>
      </c>
      <c r="F9" s="14" t="s">
        <v>22</v>
      </c>
      <c r="G9" s="14" t="s">
        <v>23</v>
      </c>
      <c r="H9" s="14">
        <v>1</v>
      </c>
      <c r="I9" s="13"/>
      <c r="K9">
        <v>445</v>
      </c>
      <c r="L9">
        <v>98</v>
      </c>
      <c r="M9">
        <v>88</v>
      </c>
      <c r="N9">
        <f>K9*L9*M9*7.85/1000000</f>
        <v>30.125788</v>
      </c>
      <c r="O9">
        <f>N9*H9</f>
        <v>30.125788</v>
      </c>
      <c r="P9" s="26" t="s">
        <v>21</v>
      </c>
      <c r="Q9">
        <v>55</v>
      </c>
      <c r="R9" s="31">
        <f>Q9*O9</f>
        <v>1656.91834</v>
      </c>
    </row>
    <row r="10" ht="21" customHeight="1" spans="2:18">
      <c r="B10" s="12">
        <v>28</v>
      </c>
      <c r="C10" s="13"/>
      <c r="D10" s="14" t="s">
        <v>24</v>
      </c>
      <c r="E10" s="14" t="s">
        <v>21</v>
      </c>
      <c r="F10" s="14" t="s">
        <v>25</v>
      </c>
      <c r="G10" s="14" t="s">
        <v>23</v>
      </c>
      <c r="H10" s="14">
        <v>1</v>
      </c>
      <c r="I10" s="13"/>
      <c r="K10">
        <v>445</v>
      </c>
      <c r="L10">
        <v>45</v>
      </c>
      <c r="M10">
        <v>97</v>
      </c>
      <c r="N10">
        <f>K10*L10*M10*7.85/1000000</f>
        <v>15.24803625</v>
      </c>
      <c r="O10">
        <f>N10*H10</f>
        <v>15.24803625</v>
      </c>
      <c r="P10" s="27" t="s">
        <v>21</v>
      </c>
      <c r="Q10">
        <v>55</v>
      </c>
      <c r="R10" s="31">
        <f>Q10*O10</f>
        <v>838.64199375</v>
      </c>
    </row>
    <row r="11" ht="21" customHeight="1" spans="2:18">
      <c r="B11" s="12">
        <v>31</v>
      </c>
      <c r="C11" s="13"/>
      <c r="D11" s="15" t="s">
        <v>26</v>
      </c>
      <c r="E11" s="15" t="s">
        <v>21</v>
      </c>
      <c r="F11" s="15" t="s">
        <v>27</v>
      </c>
      <c r="G11" s="15" t="s">
        <v>23</v>
      </c>
      <c r="H11" s="15">
        <v>1</v>
      </c>
      <c r="I11" s="13"/>
      <c r="K11">
        <v>426</v>
      </c>
      <c r="L11">
        <v>59</v>
      </c>
      <c r="M11">
        <v>40</v>
      </c>
      <c r="N11">
        <f>K11*L11*M11*7.85/1000000</f>
        <v>7.892076</v>
      </c>
      <c r="O11" t="e">
        <f>N11*#REF!</f>
        <v>#REF!</v>
      </c>
      <c r="P11" s="27" t="s">
        <v>21</v>
      </c>
      <c r="Q11">
        <v>55</v>
      </c>
      <c r="R11" s="31" t="e">
        <f>Q11*O11</f>
        <v>#REF!</v>
      </c>
    </row>
    <row r="12" ht="96.75" customHeight="1" spans="2:9">
      <c r="B12" s="16" t="s">
        <v>28</v>
      </c>
      <c r="C12" s="17"/>
      <c r="D12" s="17"/>
      <c r="E12" s="17"/>
      <c r="F12" s="17"/>
      <c r="G12" s="17"/>
      <c r="H12" s="17"/>
      <c r="I12" s="28"/>
    </row>
    <row r="13" ht="42.75" customHeight="1" spans="2:9">
      <c r="B13" s="18" t="s">
        <v>29</v>
      </c>
      <c r="C13" s="19"/>
      <c r="D13" s="19"/>
      <c r="E13" s="19"/>
      <c r="F13" s="19"/>
      <c r="G13" s="19"/>
      <c r="H13" s="19"/>
      <c r="I13" s="29"/>
    </row>
    <row r="14" ht="9" customHeight="1" spans="2:9">
      <c r="B14" s="20"/>
      <c r="C14" s="21"/>
      <c r="D14" s="21"/>
      <c r="E14" s="21"/>
      <c r="F14" s="21"/>
      <c r="G14" s="21"/>
      <c r="H14" s="21"/>
      <c r="I14" s="30"/>
    </row>
  </sheetData>
  <mergeCells count="10">
    <mergeCell ref="B3:I3"/>
    <mergeCell ref="B4:I4"/>
    <mergeCell ref="B5:D5"/>
    <mergeCell ref="E5:G5"/>
    <mergeCell ref="H5:I5"/>
    <mergeCell ref="B6:E6"/>
    <mergeCell ref="F6:G6"/>
    <mergeCell ref="H6:I6"/>
    <mergeCell ref="B12:I12"/>
    <mergeCell ref="B13:I13"/>
  </mergeCells>
  <printOptions horizontalCentered="1"/>
  <pageMargins left="0" right="0" top="0.393055555555556" bottom="0.393055555555556" header="0.313888888888889" footer="0.313888888888889"/>
  <pageSetup paperSize="9" scale="93" orientation="portrait" horizontalDpi="600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绞架连续模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2023-09-26T07:38:24Z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