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hidePivotFieldList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1" i="1" l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9" i="1" s="1"/>
  <c r="I47" i="1"/>
  <c r="I48" i="1"/>
  <c r="I30" i="1"/>
</calcChain>
</file>

<file path=xl/sharedStrings.xml><?xml version="1.0" encoding="utf-8"?>
<sst xmlns="http://schemas.openxmlformats.org/spreadsheetml/2006/main" count="290" uniqueCount="107">
  <si>
    <t>项目号</t>
  </si>
  <si>
    <t>项目名称</t>
  </si>
  <si>
    <t>订单号</t>
  </si>
  <si>
    <t>零件号</t>
    <phoneticPr fontId="3" type="noConversion"/>
  </si>
  <si>
    <t>产品名称</t>
  </si>
  <si>
    <t>需求数量</t>
  </si>
  <si>
    <t>单位</t>
  </si>
  <si>
    <t>订单下发日期</t>
  </si>
  <si>
    <t>需求到货时间</t>
  </si>
  <si>
    <t>送货地址</t>
  </si>
  <si>
    <t>供应信息（全称）</t>
  </si>
  <si>
    <t>到货数量</t>
  </si>
  <si>
    <t>到货时间</t>
  </si>
  <si>
    <t>送货清单</t>
  </si>
  <si>
    <t>入库单</t>
  </si>
  <si>
    <t>ZY2207</t>
  </si>
  <si>
    <t>吉利G3项目</t>
  </si>
  <si>
    <t>20230308-4</t>
    <phoneticPr fontId="3" type="noConversion"/>
  </si>
  <si>
    <t>TSY0010050</t>
  </si>
  <si>
    <t>毛巾布</t>
  </si>
  <si>
    <t>TSY0010662</t>
    <phoneticPr fontId="3" type="noConversion"/>
  </si>
  <si>
    <t>吊紧带</t>
    <phoneticPr fontId="3" type="noConversion"/>
  </si>
  <si>
    <t>TSY0010052</t>
    <phoneticPr fontId="3" type="noConversion"/>
  </si>
  <si>
    <t>吊紧带</t>
  </si>
  <si>
    <t>TSY0010663</t>
    <phoneticPr fontId="3" type="noConversion"/>
  </si>
  <si>
    <t>箭型条</t>
  </si>
  <si>
    <t>TSY0010664</t>
    <phoneticPr fontId="3" type="noConversion"/>
  </si>
  <si>
    <t>KT-40（1m长型条）</t>
  </si>
  <si>
    <t>20230308-4</t>
  </si>
  <si>
    <t>TSY0010665</t>
    <phoneticPr fontId="3" type="noConversion"/>
  </si>
  <si>
    <t>勾条</t>
  </si>
  <si>
    <t>TSY0010666</t>
    <phoneticPr fontId="3" type="noConversion"/>
  </si>
  <si>
    <t>KT-16(1m型条)</t>
  </si>
  <si>
    <t>TSY0010174</t>
  </si>
  <si>
    <t>黑色普通拉链1100mm</t>
  </si>
  <si>
    <t>TSY0010083</t>
  </si>
  <si>
    <t>黑色反穿5#拉链550mm</t>
  </si>
  <si>
    <t>米</t>
  </si>
  <si>
    <t>北京</t>
    <phoneticPr fontId="3" type="noConversion"/>
  </si>
  <si>
    <t>上海绽奇汽车部件有限公司</t>
    <phoneticPr fontId="3" type="noConversion"/>
  </si>
  <si>
    <t>上海绽奇汽车部件有限公司</t>
  </si>
  <si>
    <t>根</t>
  </si>
  <si>
    <t>BJ202303040</t>
    <phoneticPr fontId="3" type="noConversion"/>
  </si>
  <si>
    <t>√</t>
    <phoneticPr fontId="3" type="noConversion"/>
  </si>
  <si>
    <t>BJ202303039</t>
    <phoneticPr fontId="3" type="noConversion"/>
  </si>
  <si>
    <t>ZY2207</t>
    <phoneticPr fontId="3" type="noConversion"/>
  </si>
  <si>
    <t>吉利G3项目</t>
    <phoneticPr fontId="3" type="noConversion"/>
  </si>
  <si>
    <t>20230318-2</t>
    <phoneticPr fontId="3" type="noConversion"/>
  </si>
  <si>
    <t>SHT0015189</t>
  </si>
  <si>
    <t>刺毛条1-10mm</t>
  </si>
  <si>
    <t>件</t>
    <phoneticPr fontId="3" type="noConversion"/>
  </si>
  <si>
    <t>河北</t>
    <phoneticPr fontId="3" type="noConversion"/>
  </si>
  <si>
    <t>BJ202303069</t>
    <phoneticPr fontId="3" type="noConversion"/>
  </si>
  <si>
    <t>20230418-6</t>
    <phoneticPr fontId="3" type="noConversion"/>
  </si>
  <si>
    <t>SHT0015189</t>
    <phoneticPr fontId="3" type="noConversion"/>
  </si>
  <si>
    <t>刺毛条1-10mm</t>
    <phoneticPr fontId="3" type="noConversion"/>
  </si>
  <si>
    <t>河北</t>
  </si>
  <si>
    <t>河北入库单</t>
    <phoneticPr fontId="3" type="noConversion"/>
  </si>
  <si>
    <t>吉利G3物料</t>
    <phoneticPr fontId="3" type="noConversion"/>
  </si>
  <si>
    <t>20230525-9</t>
    <phoneticPr fontId="3" type="noConversion"/>
  </si>
  <si>
    <t>SHT0015177</t>
  </si>
  <si>
    <t>靠背支撑板</t>
  </si>
  <si>
    <t>件</t>
  </si>
  <si>
    <t>ZY1529</t>
    <phoneticPr fontId="3" type="noConversion"/>
  </si>
  <si>
    <t>20230704-7</t>
    <phoneticPr fontId="3" type="noConversion"/>
  </si>
  <si>
    <t>黑色反穿5#拉链</t>
  </si>
  <si>
    <t>宽38mm毛巾条</t>
  </si>
  <si>
    <t>TSY0010746</t>
  </si>
  <si>
    <t>白色搭扣（刺）</t>
    <phoneticPr fontId="3" type="noConversion"/>
  </si>
  <si>
    <t>TSY0010745</t>
  </si>
  <si>
    <t>米色5#反穿拉链</t>
    <phoneticPr fontId="3" type="noConversion"/>
  </si>
  <si>
    <t>根</t>
    <phoneticPr fontId="3" type="noConversion"/>
  </si>
  <si>
    <t>米</t>
    <phoneticPr fontId="3" type="noConversion"/>
  </si>
  <si>
    <t>BJ202307009</t>
    <phoneticPr fontId="3" type="noConversion"/>
  </si>
  <si>
    <t>吉利G3</t>
    <phoneticPr fontId="3" type="noConversion"/>
  </si>
  <si>
    <t>20230711-11</t>
  </si>
  <si>
    <t>ZY2221</t>
  </si>
  <si>
    <t>H6延伸卧铺项目</t>
  </si>
  <si>
    <t>20230725-9</t>
  </si>
  <si>
    <t>SHT0015723</t>
  </si>
  <si>
    <t>预埋刺毛条</t>
  </si>
  <si>
    <t>条</t>
  </si>
  <si>
    <t>北京</t>
  </si>
  <si>
    <t>BJ202307055</t>
  </si>
  <si>
    <t>ZY2221</t>
    <phoneticPr fontId="3" type="noConversion"/>
  </si>
  <si>
    <t>H6延伸卧铺</t>
    <phoneticPr fontId="3" type="noConversion"/>
  </si>
  <si>
    <t>20230814-4</t>
    <phoneticPr fontId="3" type="noConversion"/>
  </si>
  <si>
    <t>米色5#反穿拉链</t>
  </si>
  <si>
    <t>白色搭扣（刺）</t>
  </si>
  <si>
    <t>吉林公主岭经济开发区腾飞大街南侧2188号长春思利普科技有限公司，项目部史明飞收，电话：13843427197</t>
    <phoneticPr fontId="3" type="noConversion"/>
  </si>
  <si>
    <t>BJ202308031</t>
    <phoneticPr fontId="3" type="noConversion"/>
  </si>
  <si>
    <t>吉利G3</t>
  </si>
  <si>
    <t>20230823-4</t>
    <phoneticPr fontId="3" type="noConversion"/>
  </si>
  <si>
    <t>ZY1529</t>
  </si>
  <si>
    <t>总计</t>
  </si>
  <si>
    <t>TSY0010052</t>
  </si>
  <si>
    <t>TSY0010662</t>
  </si>
  <si>
    <t>TSY0010663</t>
  </si>
  <si>
    <t>TSY0010664</t>
  </si>
  <si>
    <t>TSY0010665</t>
  </si>
  <si>
    <t>TSY0010666</t>
  </si>
  <si>
    <t>零件号</t>
  </si>
  <si>
    <t>合计数量</t>
    <phoneticPr fontId="3" type="noConversion"/>
  </si>
  <si>
    <t>未税单价</t>
    <phoneticPr fontId="3" type="noConversion"/>
  </si>
  <si>
    <t>未税总价</t>
    <phoneticPr fontId="3" type="noConversion"/>
  </si>
  <si>
    <t>明细</t>
    <phoneticPr fontId="3" type="noConversion"/>
  </si>
  <si>
    <t>汇总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</si>
</sst>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09]h:mm:ss\ AM/PM;@"/>
  </numFmts>
  <fonts count="8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B050"/>
      <name val="宋体"/>
      <family val="2"/>
      <scheme val="minor"/>
    </font>
    <font>
      <sz val="11"/>
      <color rgb="FF00B050"/>
      <name val="宋体"/>
      <family val="3"/>
      <charset val="134"/>
      <scheme val="minor"/>
    </font>
    <font>
      <sz val="11"/>
      <color rgb="FF00B05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76" fontId="1" fillId="0" borderId="0"/>
  </cellStyleXfs>
  <cellXfs count="28">
    <xf numFmtId="0" fontId="0" fillId="0" borderId="0" xfId="0"/>
    <xf numFmtId="176" fontId="2" fillId="2" borderId="1" xfId="1" applyNumberFormat="1" applyFont="1" applyFill="1" applyBorder="1" applyAlignment="1">
      <alignment horizontal="center" vertical="center"/>
    </xf>
    <xf numFmtId="176" fontId="2" fillId="2" borderId="1" xfId="1" applyNumberFormat="1" applyFont="1" applyFill="1" applyBorder="1" applyAlignment="1">
      <alignment horizontal="center" vertical="center" wrapText="1"/>
    </xf>
    <xf numFmtId="176" fontId="2" fillId="2" borderId="2" xfId="1" applyNumberFormat="1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14" fontId="2" fillId="2" borderId="1" xfId="1" applyNumberFormat="1" applyFont="1" applyFill="1" applyBorder="1" applyAlignment="1">
      <alignment horizontal="center" vertical="center" wrapText="1"/>
    </xf>
    <xf numFmtId="14" fontId="2" fillId="2" borderId="1" xfId="1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2">
    <cellStyle name="_x000a_mouse.drv=lm" xfId="1"/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workbookViewId="0">
      <selection activeCell="K36" sqref="K36"/>
    </sheetView>
  </sheetViews>
  <sheetFormatPr defaultRowHeight="13.5"/>
  <cols>
    <col min="3" max="3" width="17" customWidth="1"/>
    <col min="4" max="4" width="15.125" customWidth="1"/>
    <col min="5" max="5" width="17.625" bestFit="1" customWidth="1"/>
    <col min="6" max="6" width="20.75" bestFit="1" customWidth="1"/>
    <col min="9" max="9" width="10.5" bestFit="1" customWidth="1"/>
    <col min="10" max="10" width="16.125" bestFit="1" customWidth="1"/>
    <col min="11" max="11" width="17.625" customWidth="1"/>
    <col min="12" max="12" width="25.5" bestFit="1" customWidth="1"/>
    <col min="14" max="14" width="10.5" bestFit="1" customWidth="1"/>
    <col min="16" max="16" width="12.75" bestFit="1" customWidth="1"/>
  </cols>
  <sheetData>
    <row r="1" spans="1:16" ht="27">
      <c r="A1" s="24" t="s">
        <v>105</v>
      </c>
      <c r="B1" s="1" t="s">
        <v>0</v>
      </c>
      <c r="C1" s="1" t="s">
        <v>1</v>
      </c>
      <c r="D1" s="2" t="s">
        <v>2</v>
      </c>
      <c r="E1" s="2" t="s">
        <v>3</v>
      </c>
      <c r="F1" s="3" t="s">
        <v>4</v>
      </c>
      <c r="G1" s="4" t="s">
        <v>5</v>
      </c>
      <c r="H1" s="1" t="s">
        <v>6</v>
      </c>
      <c r="I1" s="5" t="s">
        <v>7</v>
      </c>
      <c r="J1" s="5" t="s">
        <v>8</v>
      </c>
      <c r="K1" s="1" t="s">
        <v>9</v>
      </c>
      <c r="L1" s="1" t="s">
        <v>10</v>
      </c>
      <c r="M1" s="4" t="s">
        <v>11</v>
      </c>
      <c r="N1" s="6" t="s">
        <v>12</v>
      </c>
      <c r="O1" s="1" t="s">
        <v>13</v>
      </c>
      <c r="P1" s="1" t="s">
        <v>14</v>
      </c>
    </row>
    <row r="2" spans="1:16">
      <c r="A2" s="25"/>
      <c r="B2" s="7" t="s">
        <v>15</v>
      </c>
      <c r="C2" s="7" t="s">
        <v>16</v>
      </c>
      <c r="D2" s="7" t="s">
        <v>17</v>
      </c>
      <c r="E2" s="7" t="s">
        <v>18</v>
      </c>
      <c r="F2" s="7" t="s">
        <v>19</v>
      </c>
      <c r="G2" s="8">
        <v>100</v>
      </c>
      <c r="H2" s="9" t="s">
        <v>37</v>
      </c>
      <c r="I2" s="10">
        <v>44993</v>
      </c>
      <c r="J2" s="10">
        <v>45010</v>
      </c>
      <c r="K2" s="9" t="s">
        <v>38</v>
      </c>
      <c r="L2" s="7" t="s">
        <v>39</v>
      </c>
      <c r="M2" s="8">
        <v>100</v>
      </c>
      <c r="N2" s="10">
        <v>45005</v>
      </c>
      <c r="O2" s="11"/>
      <c r="P2" s="9" t="s">
        <v>42</v>
      </c>
    </row>
    <row r="3" spans="1:16">
      <c r="A3" s="25"/>
      <c r="B3" s="7" t="s">
        <v>15</v>
      </c>
      <c r="C3" s="7" t="s">
        <v>16</v>
      </c>
      <c r="D3" s="7" t="s">
        <v>17</v>
      </c>
      <c r="E3" s="7" t="s">
        <v>20</v>
      </c>
      <c r="F3" s="7" t="s">
        <v>21</v>
      </c>
      <c r="G3" s="8">
        <v>100</v>
      </c>
      <c r="H3" s="9" t="s">
        <v>37</v>
      </c>
      <c r="I3" s="10">
        <v>44993</v>
      </c>
      <c r="J3" s="10">
        <v>45010</v>
      </c>
      <c r="K3" s="9" t="s">
        <v>38</v>
      </c>
      <c r="L3" s="7" t="s">
        <v>40</v>
      </c>
      <c r="M3" s="8">
        <v>100</v>
      </c>
      <c r="N3" s="10">
        <v>45005</v>
      </c>
      <c r="O3" s="11" t="s">
        <v>43</v>
      </c>
      <c r="P3" s="9" t="s">
        <v>44</v>
      </c>
    </row>
    <row r="4" spans="1:16">
      <c r="A4" s="25"/>
      <c r="B4" s="7" t="s">
        <v>15</v>
      </c>
      <c r="C4" s="7" t="s">
        <v>16</v>
      </c>
      <c r="D4" s="7" t="s">
        <v>17</v>
      </c>
      <c r="E4" s="7" t="s">
        <v>22</v>
      </c>
      <c r="F4" s="7" t="s">
        <v>23</v>
      </c>
      <c r="G4" s="8">
        <v>30</v>
      </c>
      <c r="H4" s="9" t="s">
        <v>37</v>
      </c>
      <c r="I4" s="10">
        <v>44993</v>
      </c>
      <c r="J4" s="10">
        <v>45010</v>
      </c>
      <c r="K4" s="9" t="s">
        <v>38</v>
      </c>
      <c r="L4" s="7" t="s">
        <v>40</v>
      </c>
      <c r="M4" s="8">
        <v>30</v>
      </c>
      <c r="N4" s="10">
        <v>45005</v>
      </c>
      <c r="O4" s="11" t="s">
        <v>43</v>
      </c>
      <c r="P4" s="9" t="s">
        <v>44</v>
      </c>
    </row>
    <row r="5" spans="1:16">
      <c r="A5" s="25"/>
      <c r="B5" s="7" t="s">
        <v>15</v>
      </c>
      <c r="C5" s="7" t="s">
        <v>16</v>
      </c>
      <c r="D5" s="7" t="s">
        <v>17</v>
      </c>
      <c r="E5" s="7" t="s">
        <v>24</v>
      </c>
      <c r="F5" s="7" t="s">
        <v>25</v>
      </c>
      <c r="G5" s="8">
        <v>100</v>
      </c>
      <c r="H5" s="9" t="s">
        <v>41</v>
      </c>
      <c r="I5" s="10">
        <v>44993</v>
      </c>
      <c r="J5" s="10">
        <v>45010</v>
      </c>
      <c r="K5" s="9" t="s">
        <v>38</v>
      </c>
      <c r="L5" s="7" t="s">
        <v>40</v>
      </c>
      <c r="M5" s="8">
        <v>100</v>
      </c>
      <c r="N5" s="10">
        <v>45005</v>
      </c>
      <c r="O5" s="11" t="s">
        <v>43</v>
      </c>
      <c r="P5" s="9" t="s">
        <v>44</v>
      </c>
    </row>
    <row r="6" spans="1:16">
      <c r="A6" s="25"/>
      <c r="B6" s="7" t="s">
        <v>15</v>
      </c>
      <c r="C6" s="7" t="s">
        <v>16</v>
      </c>
      <c r="D6" s="7" t="s">
        <v>17</v>
      </c>
      <c r="E6" s="7" t="s">
        <v>26</v>
      </c>
      <c r="F6" s="7" t="s">
        <v>27</v>
      </c>
      <c r="G6" s="8">
        <v>30</v>
      </c>
      <c r="H6" s="9" t="s">
        <v>41</v>
      </c>
      <c r="I6" s="10">
        <v>44993</v>
      </c>
      <c r="J6" s="10">
        <v>45010</v>
      </c>
      <c r="K6" s="9" t="s">
        <v>38</v>
      </c>
      <c r="L6" s="7" t="s">
        <v>40</v>
      </c>
      <c r="M6" s="8">
        <v>30</v>
      </c>
      <c r="N6" s="10">
        <v>45005</v>
      </c>
      <c r="O6" s="11" t="s">
        <v>43</v>
      </c>
      <c r="P6" s="9" t="s">
        <v>44</v>
      </c>
    </row>
    <row r="7" spans="1:16">
      <c r="A7" s="25"/>
      <c r="B7" s="7" t="s">
        <v>15</v>
      </c>
      <c r="C7" s="7" t="s">
        <v>16</v>
      </c>
      <c r="D7" s="7" t="s">
        <v>28</v>
      </c>
      <c r="E7" s="7" t="s">
        <v>29</v>
      </c>
      <c r="F7" s="7" t="s">
        <v>30</v>
      </c>
      <c r="G7" s="8">
        <v>20</v>
      </c>
      <c r="H7" s="9" t="s">
        <v>41</v>
      </c>
      <c r="I7" s="10">
        <v>44993</v>
      </c>
      <c r="J7" s="10">
        <v>45010</v>
      </c>
      <c r="K7" s="9" t="s">
        <v>38</v>
      </c>
      <c r="L7" s="7" t="s">
        <v>40</v>
      </c>
      <c r="M7" s="8">
        <v>20</v>
      </c>
      <c r="N7" s="10">
        <v>45005</v>
      </c>
      <c r="O7" s="11" t="s">
        <v>43</v>
      </c>
      <c r="P7" s="9" t="s">
        <v>44</v>
      </c>
    </row>
    <row r="8" spans="1:16">
      <c r="A8" s="25"/>
      <c r="B8" s="7" t="s">
        <v>15</v>
      </c>
      <c r="C8" s="7" t="s">
        <v>16</v>
      </c>
      <c r="D8" s="7" t="s">
        <v>28</v>
      </c>
      <c r="E8" s="7" t="s">
        <v>31</v>
      </c>
      <c r="F8" s="7" t="s">
        <v>32</v>
      </c>
      <c r="G8" s="8">
        <v>20</v>
      </c>
      <c r="H8" s="9" t="s">
        <v>41</v>
      </c>
      <c r="I8" s="10">
        <v>44993</v>
      </c>
      <c r="J8" s="10">
        <v>45010</v>
      </c>
      <c r="K8" s="9" t="s">
        <v>38</v>
      </c>
      <c r="L8" s="7" t="s">
        <v>40</v>
      </c>
      <c r="M8" s="8">
        <v>20</v>
      </c>
      <c r="N8" s="10">
        <v>45005</v>
      </c>
      <c r="O8" s="11" t="s">
        <v>43</v>
      </c>
      <c r="P8" s="9" t="s">
        <v>44</v>
      </c>
    </row>
    <row r="9" spans="1:16">
      <c r="A9" s="25"/>
      <c r="B9" s="7" t="s">
        <v>15</v>
      </c>
      <c r="C9" s="7" t="s">
        <v>16</v>
      </c>
      <c r="D9" s="7" t="s">
        <v>28</v>
      </c>
      <c r="E9" s="7" t="s">
        <v>33</v>
      </c>
      <c r="F9" s="7" t="s">
        <v>34</v>
      </c>
      <c r="G9" s="8">
        <v>30</v>
      </c>
      <c r="H9" s="9" t="s">
        <v>41</v>
      </c>
      <c r="I9" s="10">
        <v>44993</v>
      </c>
      <c r="J9" s="10">
        <v>45010</v>
      </c>
      <c r="K9" s="9" t="s">
        <v>38</v>
      </c>
      <c r="L9" s="7" t="s">
        <v>40</v>
      </c>
      <c r="M9" s="8">
        <v>30</v>
      </c>
      <c r="N9" s="10">
        <v>45005</v>
      </c>
      <c r="O9" s="11" t="s">
        <v>43</v>
      </c>
      <c r="P9" s="9" t="s">
        <v>42</v>
      </c>
    </row>
    <row r="10" spans="1:16">
      <c r="A10" s="25"/>
      <c r="B10" s="7" t="s">
        <v>15</v>
      </c>
      <c r="C10" s="7" t="s">
        <v>16</v>
      </c>
      <c r="D10" s="7" t="s">
        <v>28</v>
      </c>
      <c r="E10" s="7" t="s">
        <v>35</v>
      </c>
      <c r="F10" s="7" t="s">
        <v>36</v>
      </c>
      <c r="G10" s="8">
        <v>10</v>
      </c>
      <c r="H10" s="9" t="s">
        <v>41</v>
      </c>
      <c r="I10" s="10">
        <v>44993</v>
      </c>
      <c r="J10" s="10">
        <v>45010</v>
      </c>
      <c r="K10" s="9" t="s">
        <v>38</v>
      </c>
      <c r="L10" s="7" t="s">
        <v>40</v>
      </c>
      <c r="M10" s="8">
        <v>10</v>
      </c>
      <c r="N10" s="10">
        <v>45005</v>
      </c>
      <c r="O10" s="11" t="s">
        <v>43</v>
      </c>
      <c r="P10" s="9" t="s">
        <v>42</v>
      </c>
    </row>
    <row r="11" spans="1:16">
      <c r="A11" s="25"/>
      <c r="B11" s="7" t="s">
        <v>45</v>
      </c>
      <c r="C11" s="7" t="s">
        <v>46</v>
      </c>
      <c r="D11" s="7" t="s">
        <v>47</v>
      </c>
      <c r="E11" s="7" t="s">
        <v>48</v>
      </c>
      <c r="F11" s="7" t="s">
        <v>49</v>
      </c>
      <c r="G11" s="8">
        <v>90</v>
      </c>
      <c r="H11" s="7" t="s">
        <v>50</v>
      </c>
      <c r="I11" s="12">
        <v>45003</v>
      </c>
      <c r="J11" s="12">
        <v>45015</v>
      </c>
      <c r="K11" s="7" t="s">
        <v>51</v>
      </c>
      <c r="L11" s="13" t="s">
        <v>39</v>
      </c>
      <c r="M11" s="8">
        <v>90</v>
      </c>
      <c r="N11" s="12">
        <v>45015</v>
      </c>
      <c r="O11" s="11" t="s">
        <v>43</v>
      </c>
      <c r="P11" s="7" t="s">
        <v>52</v>
      </c>
    </row>
    <row r="12" spans="1:16">
      <c r="A12" s="25"/>
      <c r="B12" s="7" t="s">
        <v>45</v>
      </c>
      <c r="C12" s="7" t="s">
        <v>46</v>
      </c>
      <c r="D12" s="9" t="s">
        <v>53</v>
      </c>
      <c r="E12" s="9" t="s">
        <v>54</v>
      </c>
      <c r="F12" s="7" t="s">
        <v>55</v>
      </c>
      <c r="G12" s="14">
        <v>90</v>
      </c>
      <c r="H12" s="9" t="s">
        <v>50</v>
      </c>
      <c r="I12" s="10">
        <v>45034</v>
      </c>
      <c r="J12" s="10">
        <v>45056</v>
      </c>
      <c r="K12" s="9" t="s">
        <v>56</v>
      </c>
      <c r="L12" s="9" t="s">
        <v>39</v>
      </c>
      <c r="M12" s="14">
        <v>90</v>
      </c>
      <c r="N12" s="10">
        <v>45059</v>
      </c>
      <c r="O12" s="11" t="s">
        <v>43</v>
      </c>
      <c r="P12" s="9" t="s">
        <v>57</v>
      </c>
    </row>
    <row r="13" spans="1:16">
      <c r="A13" s="25"/>
      <c r="B13" s="15" t="s">
        <v>45</v>
      </c>
      <c r="C13" s="15" t="s">
        <v>58</v>
      </c>
      <c r="D13" s="15" t="s">
        <v>59</v>
      </c>
      <c r="E13" s="15" t="s">
        <v>48</v>
      </c>
      <c r="F13" s="15" t="s">
        <v>49</v>
      </c>
      <c r="G13" s="16">
        <v>120</v>
      </c>
      <c r="H13" s="17" t="s">
        <v>62</v>
      </c>
      <c r="I13" s="10">
        <v>45071</v>
      </c>
      <c r="J13" s="10">
        <v>45087</v>
      </c>
      <c r="K13" s="17" t="s">
        <v>51</v>
      </c>
      <c r="L13" s="17" t="s">
        <v>40</v>
      </c>
      <c r="M13" s="16">
        <v>120</v>
      </c>
      <c r="N13" s="18">
        <v>45086</v>
      </c>
      <c r="O13" s="11" t="s">
        <v>43</v>
      </c>
      <c r="P13" s="17" t="s">
        <v>57</v>
      </c>
    </row>
    <row r="14" spans="1:16">
      <c r="A14" s="25"/>
      <c r="B14" s="15" t="s">
        <v>45</v>
      </c>
      <c r="C14" s="15" t="s">
        <v>58</v>
      </c>
      <c r="D14" s="15" t="s">
        <v>59</v>
      </c>
      <c r="E14" s="15" t="s">
        <v>60</v>
      </c>
      <c r="F14" s="15" t="s">
        <v>61</v>
      </c>
      <c r="G14" s="16">
        <v>40</v>
      </c>
      <c r="H14" s="17" t="s">
        <v>62</v>
      </c>
      <c r="I14" s="10">
        <v>45071</v>
      </c>
      <c r="J14" s="10">
        <v>45087</v>
      </c>
      <c r="K14" s="17" t="s">
        <v>51</v>
      </c>
      <c r="L14" s="17" t="s">
        <v>40</v>
      </c>
      <c r="M14" s="16">
        <v>40</v>
      </c>
      <c r="N14" s="18">
        <v>45086</v>
      </c>
      <c r="O14" s="11" t="s">
        <v>43</v>
      </c>
      <c r="P14" s="17" t="s">
        <v>57</v>
      </c>
    </row>
    <row r="15" spans="1:16">
      <c r="A15" s="25"/>
      <c r="B15" s="7" t="s">
        <v>63</v>
      </c>
      <c r="C15" s="7"/>
      <c r="D15" s="7" t="s">
        <v>64</v>
      </c>
      <c r="E15" s="7" t="s">
        <v>33</v>
      </c>
      <c r="F15" s="7" t="s">
        <v>65</v>
      </c>
      <c r="G15" s="8">
        <v>200</v>
      </c>
      <c r="H15" s="9" t="s">
        <v>71</v>
      </c>
      <c r="I15" s="10">
        <v>45111</v>
      </c>
      <c r="J15" s="10">
        <v>45111</v>
      </c>
      <c r="K15" s="9" t="s">
        <v>38</v>
      </c>
      <c r="L15" s="9" t="s">
        <v>39</v>
      </c>
      <c r="M15" s="8">
        <v>200</v>
      </c>
      <c r="N15" s="10">
        <v>45111</v>
      </c>
      <c r="O15" s="11" t="s">
        <v>43</v>
      </c>
      <c r="P15" s="9" t="s">
        <v>73</v>
      </c>
    </row>
    <row r="16" spans="1:16">
      <c r="A16" s="25"/>
      <c r="B16" s="7" t="s">
        <v>63</v>
      </c>
      <c r="C16" s="7"/>
      <c r="D16" s="7" t="s">
        <v>64</v>
      </c>
      <c r="E16" s="7" t="s">
        <v>18</v>
      </c>
      <c r="F16" s="7" t="s">
        <v>66</v>
      </c>
      <c r="G16" s="8">
        <v>200</v>
      </c>
      <c r="H16" s="9" t="s">
        <v>72</v>
      </c>
      <c r="I16" s="10">
        <v>45111</v>
      </c>
      <c r="J16" s="10">
        <v>45111</v>
      </c>
      <c r="K16" s="9" t="s">
        <v>38</v>
      </c>
      <c r="L16" s="9" t="s">
        <v>39</v>
      </c>
      <c r="M16" s="8">
        <v>200</v>
      </c>
      <c r="N16" s="10">
        <v>45111</v>
      </c>
      <c r="O16" s="11" t="s">
        <v>43</v>
      </c>
      <c r="P16" s="9" t="s">
        <v>73</v>
      </c>
    </row>
    <row r="17" spans="1:16">
      <c r="A17" s="25"/>
      <c r="B17" s="7" t="s">
        <v>63</v>
      </c>
      <c r="C17" s="7"/>
      <c r="D17" s="7" t="s">
        <v>64</v>
      </c>
      <c r="E17" s="7" t="s">
        <v>67</v>
      </c>
      <c r="F17" s="7" t="s">
        <v>68</v>
      </c>
      <c r="G17" s="8">
        <v>50</v>
      </c>
      <c r="H17" s="9" t="s">
        <v>72</v>
      </c>
      <c r="I17" s="10">
        <v>45111</v>
      </c>
      <c r="J17" s="10">
        <v>45111</v>
      </c>
      <c r="K17" s="9" t="s">
        <v>38</v>
      </c>
      <c r="L17" s="9" t="s">
        <v>39</v>
      </c>
      <c r="M17" s="8">
        <v>50</v>
      </c>
      <c r="N17" s="10">
        <v>45111</v>
      </c>
      <c r="O17" s="11" t="s">
        <v>43</v>
      </c>
      <c r="P17" s="9" t="s">
        <v>73</v>
      </c>
    </row>
    <row r="18" spans="1:16">
      <c r="A18" s="25"/>
      <c r="B18" s="7" t="s">
        <v>63</v>
      </c>
      <c r="C18" s="7"/>
      <c r="D18" s="7" t="s">
        <v>64</v>
      </c>
      <c r="E18" s="7" t="s">
        <v>69</v>
      </c>
      <c r="F18" s="7" t="s">
        <v>70</v>
      </c>
      <c r="G18" s="8">
        <v>30</v>
      </c>
      <c r="H18" s="9" t="s">
        <v>71</v>
      </c>
      <c r="I18" s="10">
        <v>45111</v>
      </c>
      <c r="J18" s="10">
        <v>45111</v>
      </c>
      <c r="K18" s="9" t="s">
        <v>38</v>
      </c>
      <c r="L18" s="9" t="s">
        <v>39</v>
      </c>
      <c r="M18" s="8">
        <v>30</v>
      </c>
      <c r="N18" s="10">
        <v>45111</v>
      </c>
      <c r="O18" s="11" t="s">
        <v>43</v>
      </c>
      <c r="P18" s="9" t="s">
        <v>73</v>
      </c>
    </row>
    <row r="19" spans="1:16">
      <c r="A19" s="25"/>
      <c r="B19" s="7" t="s">
        <v>45</v>
      </c>
      <c r="C19" s="7" t="s">
        <v>74</v>
      </c>
      <c r="D19" s="7" t="s">
        <v>75</v>
      </c>
      <c r="E19" s="7" t="s">
        <v>60</v>
      </c>
      <c r="F19" s="7" t="s">
        <v>61</v>
      </c>
      <c r="G19" s="8">
        <v>10</v>
      </c>
      <c r="H19" s="9" t="s">
        <v>62</v>
      </c>
      <c r="I19" s="10">
        <v>45118</v>
      </c>
      <c r="J19" s="10">
        <v>45132</v>
      </c>
      <c r="K19" s="9" t="s">
        <v>56</v>
      </c>
      <c r="L19" s="7" t="s">
        <v>40</v>
      </c>
      <c r="M19" s="8">
        <v>10</v>
      </c>
      <c r="N19" s="10">
        <v>45121</v>
      </c>
      <c r="O19" s="11" t="s">
        <v>43</v>
      </c>
      <c r="P19" s="7" t="s">
        <v>57</v>
      </c>
    </row>
    <row r="20" spans="1:16">
      <c r="A20" s="25"/>
      <c r="B20" s="7" t="s">
        <v>76</v>
      </c>
      <c r="C20" s="7" t="s">
        <v>77</v>
      </c>
      <c r="D20" s="7" t="s">
        <v>78</v>
      </c>
      <c r="E20" s="7" t="s">
        <v>79</v>
      </c>
      <c r="F20" s="7" t="s">
        <v>80</v>
      </c>
      <c r="G20" s="14">
        <v>40</v>
      </c>
      <c r="H20" s="9" t="s">
        <v>81</v>
      </c>
      <c r="I20" s="10">
        <v>45132</v>
      </c>
      <c r="J20" s="10">
        <v>45138</v>
      </c>
      <c r="K20" s="9" t="s">
        <v>82</v>
      </c>
      <c r="L20" s="7" t="s">
        <v>40</v>
      </c>
      <c r="M20" s="14">
        <v>40</v>
      </c>
      <c r="N20" s="10">
        <v>45136</v>
      </c>
      <c r="O20" s="11" t="s">
        <v>43</v>
      </c>
      <c r="P20" s="9" t="s">
        <v>83</v>
      </c>
    </row>
    <row r="21" spans="1:16">
      <c r="A21" s="25"/>
      <c r="B21" s="7" t="s">
        <v>84</v>
      </c>
      <c r="C21" s="7" t="s">
        <v>85</v>
      </c>
      <c r="D21" s="7" t="s">
        <v>86</v>
      </c>
      <c r="E21" s="7" t="s">
        <v>18</v>
      </c>
      <c r="F21" s="7" t="s">
        <v>19</v>
      </c>
      <c r="G21" s="14">
        <v>10</v>
      </c>
      <c r="H21" s="9" t="s">
        <v>37</v>
      </c>
      <c r="I21" s="12">
        <v>45152</v>
      </c>
      <c r="J21" s="12">
        <v>45156</v>
      </c>
      <c r="K21" s="9" t="s">
        <v>89</v>
      </c>
      <c r="L21" s="9" t="s">
        <v>40</v>
      </c>
      <c r="M21" s="14">
        <v>10</v>
      </c>
      <c r="N21" s="10">
        <v>45159</v>
      </c>
      <c r="O21" s="11" t="s">
        <v>43</v>
      </c>
      <c r="P21" s="9" t="s">
        <v>90</v>
      </c>
    </row>
    <row r="22" spans="1:16">
      <c r="A22" s="25"/>
      <c r="B22" s="7" t="s">
        <v>84</v>
      </c>
      <c r="C22" s="7" t="s">
        <v>85</v>
      </c>
      <c r="D22" s="7" t="s">
        <v>86</v>
      </c>
      <c r="E22" s="7" t="s">
        <v>69</v>
      </c>
      <c r="F22" s="7" t="s">
        <v>87</v>
      </c>
      <c r="G22" s="14">
        <v>80</v>
      </c>
      <c r="H22" s="9" t="s">
        <v>41</v>
      </c>
      <c r="I22" s="12">
        <v>45152</v>
      </c>
      <c r="J22" s="12">
        <v>45156</v>
      </c>
      <c r="K22" s="9" t="s">
        <v>89</v>
      </c>
      <c r="L22" s="9" t="s">
        <v>40</v>
      </c>
      <c r="M22" s="14">
        <v>80</v>
      </c>
      <c r="N22" s="10">
        <v>45159</v>
      </c>
      <c r="O22" s="11" t="s">
        <v>43</v>
      </c>
      <c r="P22" s="9" t="s">
        <v>90</v>
      </c>
    </row>
    <row r="23" spans="1:16">
      <c r="A23" s="25"/>
      <c r="B23" s="7" t="s">
        <v>84</v>
      </c>
      <c r="C23" s="7" t="s">
        <v>85</v>
      </c>
      <c r="D23" s="7" t="s">
        <v>86</v>
      </c>
      <c r="E23" s="7" t="s">
        <v>67</v>
      </c>
      <c r="F23" s="7" t="s">
        <v>88</v>
      </c>
      <c r="G23" s="14">
        <v>90</v>
      </c>
      <c r="H23" s="9" t="s">
        <v>37</v>
      </c>
      <c r="I23" s="12">
        <v>45152</v>
      </c>
      <c r="J23" s="12">
        <v>45156</v>
      </c>
      <c r="K23" s="9" t="s">
        <v>89</v>
      </c>
      <c r="L23" s="9" t="s">
        <v>40</v>
      </c>
      <c r="M23" s="14">
        <v>100</v>
      </c>
      <c r="N23" s="10">
        <v>45159</v>
      </c>
      <c r="O23" s="9" t="s">
        <v>43</v>
      </c>
      <c r="P23" s="9" t="s">
        <v>90</v>
      </c>
    </row>
    <row r="24" spans="1:16">
      <c r="A24" s="26"/>
      <c r="B24" s="7" t="s">
        <v>15</v>
      </c>
      <c r="C24" s="7" t="s">
        <v>91</v>
      </c>
      <c r="D24" s="7" t="s">
        <v>92</v>
      </c>
      <c r="E24" s="7" t="s">
        <v>60</v>
      </c>
      <c r="F24" s="7" t="s">
        <v>61</v>
      </c>
      <c r="G24" s="8">
        <v>30</v>
      </c>
      <c r="H24" s="9" t="s">
        <v>50</v>
      </c>
      <c r="I24" s="10">
        <v>45161</v>
      </c>
      <c r="J24" s="10">
        <v>45166</v>
      </c>
      <c r="K24" s="9" t="s">
        <v>51</v>
      </c>
      <c r="L24" s="9" t="s">
        <v>39</v>
      </c>
      <c r="M24" s="14">
        <v>30</v>
      </c>
      <c r="N24" s="10">
        <v>45164</v>
      </c>
      <c r="O24" s="9" t="s">
        <v>43</v>
      </c>
      <c r="P24" s="9" t="s">
        <v>57</v>
      </c>
    </row>
    <row r="29" spans="1:16">
      <c r="C29" s="27" t="s">
        <v>106</v>
      </c>
      <c r="D29" s="19" t="s">
        <v>0</v>
      </c>
      <c r="E29" s="19" t="s">
        <v>101</v>
      </c>
      <c r="F29" s="19" t="s">
        <v>4</v>
      </c>
      <c r="G29" s="19" t="s">
        <v>102</v>
      </c>
      <c r="H29" s="19" t="s">
        <v>103</v>
      </c>
      <c r="I29" s="19" t="s">
        <v>104</v>
      </c>
    </row>
    <row r="30" spans="1:16">
      <c r="C30" s="27"/>
      <c r="D30" s="20" t="s">
        <v>93</v>
      </c>
      <c r="E30" s="19" t="s">
        <v>18</v>
      </c>
      <c r="F30" s="19" t="s">
        <v>66</v>
      </c>
      <c r="G30" s="19">
        <v>200</v>
      </c>
      <c r="H30" s="19">
        <v>0.95</v>
      </c>
      <c r="I30" s="19">
        <f>H30*G30</f>
        <v>190</v>
      </c>
    </row>
    <row r="31" spans="1:16">
      <c r="C31" s="27"/>
      <c r="D31" s="20"/>
      <c r="E31" s="19" t="s">
        <v>33</v>
      </c>
      <c r="F31" s="19" t="s">
        <v>65</v>
      </c>
      <c r="G31" s="19">
        <v>200</v>
      </c>
      <c r="H31" s="19">
        <v>1.6277999999999999</v>
      </c>
      <c r="I31" s="19">
        <f t="shared" ref="I31:I48" si="0">H31*G31</f>
        <v>325.56</v>
      </c>
    </row>
    <row r="32" spans="1:16">
      <c r="C32" s="27"/>
      <c r="D32" s="20"/>
      <c r="E32" s="19" t="s">
        <v>69</v>
      </c>
      <c r="F32" s="19" t="s">
        <v>87</v>
      </c>
      <c r="G32" s="19">
        <v>30</v>
      </c>
      <c r="H32" s="19">
        <v>3.7164000000000001</v>
      </c>
      <c r="I32" s="19">
        <f t="shared" si="0"/>
        <v>111.492</v>
      </c>
    </row>
    <row r="33" spans="3:9">
      <c r="C33" s="27"/>
      <c r="D33" s="20"/>
      <c r="E33" s="19" t="s">
        <v>67</v>
      </c>
      <c r="F33" s="19" t="s">
        <v>88</v>
      </c>
      <c r="G33" s="19">
        <v>50</v>
      </c>
      <c r="H33" s="19">
        <v>1.7</v>
      </c>
      <c r="I33" s="19">
        <f t="shared" si="0"/>
        <v>85</v>
      </c>
    </row>
    <row r="34" spans="3:9">
      <c r="C34" s="27"/>
      <c r="D34" s="20" t="s">
        <v>15</v>
      </c>
      <c r="E34" s="19" t="s">
        <v>60</v>
      </c>
      <c r="F34" s="19" t="s">
        <v>61</v>
      </c>
      <c r="G34" s="19">
        <v>80</v>
      </c>
      <c r="H34" s="19">
        <v>10.029999999999999</v>
      </c>
      <c r="I34" s="19">
        <f t="shared" si="0"/>
        <v>802.4</v>
      </c>
    </row>
    <row r="35" spans="3:9">
      <c r="C35" s="27"/>
      <c r="D35" s="20"/>
      <c r="E35" s="19" t="s">
        <v>48</v>
      </c>
      <c r="F35" s="19" t="s">
        <v>49</v>
      </c>
      <c r="G35" s="19">
        <v>300</v>
      </c>
      <c r="H35" s="19">
        <v>0.43</v>
      </c>
      <c r="I35" s="19">
        <f t="shared" si="0"/>
        <v>129</v>
      </c>
    </row>
    <row r="36" spans="3:9">
      <c r="C36" s="27"/>
      <c r="D36" s="20"/>
      <c r="E36" s="19" t="s">
        <v>18</v>
      </c>
      <c r="F36" s="19" t="s">
        <v>19</v>
      </c>
      <c r="G36" s="19">
        <v>100</v>
      </c>
      <c r="H36" s="19">
        <v>0.95</v>
      </c>
      <c r="I36" s="19">
        <f t="shared" si="0"/>
        <v>95</v>
      </c>
    </row>
    <row r="37" spans="3:9">
      <c r="C37" s="27"/>
      <c r="D37" s="20"/>
      <c r="E37" s="19" t="s">
        <v>95</v>
      </c>
      <c r="F37" s="19" t="s">
        <v>23</v>
      </c>
      <c r="G37" s="19">
        <v>30</v>
      </c>
      <c r="H37" s="19">
        <v>2.891</v>
      </c>
      <c r="I37" s="19">
        <f t="shared" si="0"/>
        <v>86.73</v>
      </c>
    </row>
    <row r="38" spans="3:9">
      <c r="C38" s="27"/>
      <c r="D38" s="20"/>
      <c r="E38" s="19" t="s">
        <v>35</v>
      </c>
      <c r="F38" s="19" t="s">
        <v>36</v>
      </c>
      <c r="G38" s="19">
        <v>10</v>
      </c>
      <c r="H38" s="19">
        <v>0.83299999999999996</v>
      </c>
      <c r="I38" s="19">
        <f t="shared" si="0"/>
        <v>8.33</v>
      </c>
    </row>
    <row r="39" spans="3:9">
      <c r="C39" s="27"/>
      <c r="D39" s="20"/>
      <c r="E39" s="19" t="s">
        <v>33</v>
      </c>
      <c r="F39" s="19" t="s">
        <v>34</v>
      </c>
      <c r="G39" s="19">
        <v>30</v>
      </c>
      <c r="H39" s="19">
        <v>1.6277999999999999</v>
      </c>
      <c r="I39" s="19">
        <f t="shared" si="0"/>
        <v>48.833999999999996</v>
      </c>
    </row>
    <row r="40" spans="3:9">
      <c r="C40" s="27"/>
      <c r="D40" s="20"/>
      <c r="E40" s="19" t="s">
        <v>96</v>
      </c>
      <c r="F40" s="19" t="s">
        <v>23</v>
      </c>
      <c r="G40" s="19">
        <v>100</v>
      </c>
      <c r="H40" s="19">
        <v>0.91149999999999998</v>
      </c>
      <c r="I40" s="19">
        <f t="shared" si="0"/>
        <v>91.149999999999991</v>
      </c>
    </row>
    <row r="41" spans="3:9">
      <c r="C41" s="27"/>
      <c r="D41" s="20"/>
      <c r="E41" s="19" t="s">
        <v>97</v>
      </c>
      <c r="F41" s="19" t="s">
        <v>25</v>
      </c>
      <c r="G41" s="19">
        <v>100</v>
      </c>
      <c r="H41" s="19">
        <v>1.2362</v>
      </c>
      <c r="I41" s="19">
        <f t="shared" si="0"/>
        <v>123.61999999999999</v>
      </c>
    </row>
    <row r="42" spans="3:9">
      <c r="C42" s="27"/>
      <c r="D42" s="20"/>
      <c r="E42" s="19" t="s">
        <v>98</v>
      </c>
      <c r="F42" s="19" t="s">
        <v>27</v>
      </c>
      <c r="G42" s="19">
        <v>30</v>
      </c>
      <c r="H42" s="19">
        <v>2.2080000000000002</v>
      </c>
      <c r="I42" s="19">
        <f t="shared" si="0"/>
        <v>66.240000000000009</v>
      </c>
    </row>
    <row r="43" spans="3:9">
      <c r="C43" s="27"/>
      <c r="D43" s="20"/>
      <c r="E43" s="19" t="s">
        <v>99</v>
      </c>
      <c r="F43" s="19" t="s">
        <v>30</v>
      </c>
      <c r="G43" s="19">
        <v>20</v>
      </c>
      <c r="H43" s="19">
        <v>1.47</v>
      </c>
      <c r="I43" s="19">
        <f t="shared" si="0"/>
        <v>29.4</v>
      </c>
    </row>
    <row r="44" spans="3:9">
      <c r="C44" s="27"/>
      <c r="D44" s="20"/>
      <c r="E44" s="19" t="s">
        <v>100</v>
      </c>
      <c r="F44" s="19" t="s">
        <v>32</v>
      </c>
      <c r="G44" s="19">
        <v>20</v>
      </c>
      <c r="H44" s="19">
        <v>1.1383000000000001</v>
      </c>
      <c r="I44" s="19">
        <f t="shared" si="0"/>
        <v>22.766000000000002</v>
      </c>
    </row>
    <row r="45" spans="3:9">
      <c r="C45" s="27"/>
      <c r="D45" s="20" t="s">
        <v>76</v>
      </c>
      <c r="E45" s="19" t="s">
        <v>79</v>
      </c>
      <c r="F45" s="19" t="s">
        <v>80</v>
      </c>
      <c r="G45" s="19">
        <v>40</v>
      </c>
      <c r="H45" s="19">
        <v>1.0980000000000001</v>
      </c>
      <c r="I45" s="19">
        <f t="shared" si="0"/>
        <v>43.92</v>
      </c>
    </row>
    <row r="46" spans="3:9">
      <c r="C46" s="27"/>
      <c r="D46" s="20"/>
      <c r="E46" s="19" t="s">
        <v>18</v>
      </c>
      <c r="F46" s="19" t="s">
        <v>19</v>
      </c>
      <c r="G46" s="19">
        <v>10</v>
      </c>
      <c r="H46" s="19">
        <v>0.95</v>
      </c>
      <c r="I46" s="19">
        <f t="shared" si="0"/>
        <v>9.5</v>
      </c>
    </row>
    <row r="47" spans="3:9">
      <c r="C47" s="27"/>
      <c r="D47" s="20"/>
      <c r="E47" s="19" t="s">
        <v>69</v>
      </c>
      <c r="F47" s="19" t="s">
        <v>87</v>
      </c>
      <c r="G47" s="19">
        <v>80</v>
      </c>
      <c r="H47" s="19">
        <v>3.7164000000000001</v>
      </c>
      <c r="I47" s="19">
        <f t="shared" si="0"/>
        <v>297.31200000000001</v>
      </c>
    </row>
    <row r="48" spans="3:9">
      <c r="C48" s="27"/>
      <c r="D48" s="20"/>
      <c r="E48" s="19" t="s">
        <v>67</v>
      </c>
      <c r="F48" s="19" t="s">
        <v>88</v>
      </c>
      <c r="G48" s="19">
        <v>100</v>
      </c>
      <c r="H48" s="19">
        <v>1.7</v>
      </c>
      <c r="I48" s="19">
        <f t="shared" si="0"/>
        <v>170</v>
      </c>
    </row>
    <row r="49" spans="3:9">
      <c r="C49" s="27"/>
      <c r="D49" s="21" t="s">
        <v>94</v>
      </c>
      <c r="E49" s="22"/>
      <c r="F49" s="23"/>
      <c r="G49" s="19"/>
      <c r="H49" s="19"/>
      <c r="I49" s="19">
        <f>SUM(I30:I48)</f>
        <v>2736.2539999999999</v>
      </c>
    </row>
  </sheetData>
  <mergeCells count="6">
    <mergeCell ref="D30:D33"/>
    <mergeCell ref="D34:D44"/>
    <mergeCell ref="D45:D48"/>
    <mergeCell ref="D49:F49"/>
    <mergeCell ref="A1:A24"/>
    <mergeCell ref="C29:C49"/>
  </mergeCells>
  <phoneticPr fontId="3" type="noConversion"/>
  <conditionalFormatting sqref="L1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2023-10-17T01:44:50Z</dcterms:modified>
</cp:coreProperties>
</file>