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外购件开发申请单!$A$7:$P$35</definedName>
    <definedName name="_xlnm._FilterDatabase" localSheetId="3" hidden="1">'河北-外购件申请单'!$A$7:$P$34</definedName>
    <definedName name="_xlnm.Print_Area" localSheetId="2">外购件开发申请单!$A$1:$P$35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<sst xmlns="http://schemas.openxmlformats.org/spreadsheetml/2006/main" count="588" uniqueCount="233">
  <si>
    <t>外 购 件 开 发 申 请 单</t>
  </si>
  <si>
    <t>济南轻卡（统帅）1880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</si>
  <si>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</si>
  <si>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</si>
  <si>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</si>
  <si>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</si>
  <si>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</si>
  <si>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</si>
  <si>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</si>
  <si>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</si>
  <si>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</si>
  <si>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</si>
  <si>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</si>
  <si>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</si>
  <si>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</si>
  <si>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外购件开发申请单/济南轻卡（统帅）1880</t>
  </si>
  <si>
    <t>A1</t>
  </si>
  <si>
    <t>2021.09.06</t>
  </si>
  <si>
    <t>根据EBOM和新开件清单，编制济南轻卡统帅1880项目中外购零件清单</t>
  </si>
  <si>
    <t>冯敬乾</t>
  </si>
  <si>
    <t>A2</t>
  </si>
  <si>
    <t>2021.10.11</t>
  </si>
  <si>
    <t>增加：SLT0010687、SLT0010688</t>
  </si>
  <si>
    <t>李雪佳</t>
  </si>
  <si>
    <t>A3</t>
  </si>
  <si>
    <t>2022.04.13</t>
  </si>
  <si>
    <t>增加：SLT0010605、SLT0010850、SLT0010851</t>
  </si>
  <si>
    <t>A4</t>
  </si>
  <si>
    <t>2022.06.08</t>
  </si>
  <si>
    <t>根据“ECR0007807”增加新零件：SLT0011487、SLT0011491。</t>
  </si>
  <si>
    <t>A5</t>
  </si>
  <si>
    <t>2023.10.24</t>
  </si>
  <si>
    <t>客户新增配置，LZ161251000004，需要新开3个护面总成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</si>
  <si>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</si>
  <si>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</si>
  <si>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</si>
  <si>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</si>
  <si>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</si>
  <si>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</si>
  <si>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</si>
  <si>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</si>
  <si>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项目名称：济南轻卡（统帅）</t>
  </si>
  <si>
    <t>项目代码：ZY2103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</si>
  <si>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</si>
  <si>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</si>
  <si>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</si>
  <si>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</si>
  <si>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</si>
  <si>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</si>
  <si>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</si>
  <si>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</si>
  <si>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</si>
  <si>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</si>
  <si>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</si>
  <si>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</si>
  <si>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</si>
  <si>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</si>
  <si>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</si>
  <si>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</si>
  <si>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SLT0010647</t>
  </si>
  <si>
    <t>副驾靠背横支撑钢丝焊接总成</t>
  </si>
  <si>
    <t>EA</t>
  </si>
  <si>
    <t>焊接总成</t>
  </si>
  <si>
    <t>ASSY</t>
  </si>
  <si>
    <t>河北外购</t>
  </si>
  <si>
    <t>王万胜</t>
  </si>
  <si>
    <t>SLT0010587</t>
  </si>
  <si>
    <t>下管左焊接钢丝</t>
  </si>
  <si>
    <t>线材件</t>
  </si>
  <si>
    <t>Q235 φ5</t>
  </si>
  <si>
    <t>材料改为Q235 φ5</t>
  </si>
  <si>
    <t>SLT0010639</t>
  </si>
  <si>
    <t>下管右焊接钢丝</t>
  </si>
  <si>
    <t>SLT0010607</t>
  </si>
  <si>
    <t>前排靠背复位卷簧限位支架</t>
  </si>
  <si>
    <t>钣金件</t>
  </si>
  <si>
    <t>SPFH590 3.0</t>
  </si>
  <si>
    <t>SLT0010588</t>
  </si>
  <si>
    <t>左侧手动调角器总成</t>
  </si>
  <si>
    <t>核心件</t>
  </si>
  <si>
    <t>SLT0010599</t>
  </si>
  <si>
    <t>副驾靠背左侧装车钣金焊接总成</t>
  </si>
  <si>
    <t>电泳</t>
  </si>
  <si>
    <t>SLT0010628</t>
  </si>
  <si>
    <t>靠背调角器涡簧</t>
  </si>
  <si>
    <t>65Mn</t>
  </si>
  <si>
    <t>SLT0010589</t>
  </si>
  <si>
    <t>右侧手动调角器总成</t>
  </si>
  <si>
    <t>SLT0010602</t>
  </si>
  <si>
    <t>副驾靠背侧翼支撑钢丝</t>
  </si>
  <si>
    <t>Q235 φ6</t>
  </si>
  <si>
    <t>SLT0010590</t>
  </si>
  <si>
    <t>芯盘同步杆</t>
  </si>
  <si>
    <t>Q235 Φ12x1.2</t>
  </si>
  <si>
    <t>SLT0010593</t>
  </si>
  <si>
    <t>副驾靠背护面总成</t>
  </si>
  <si>
    <t>织物</t>
  </si>
  <si>
    <t>缝纫总成</t>
  </si>
  <si>
    <t>梁红波</t>
  </si>
  <si>
    <t>SLT0010594</t>
  </si>
  <si>
    <t>副驾靠背护面总成（PVC）</t>
  </si>
  <si>
    <t>织物+PVC</t>
  </si>
  <si>
    <t>SLT0010596</t>
  </si>
  <si>
    <t>SLT0010597</t>
  </si>
  <si>
    <t>副驾靠背无纺布</t>
  </si>
  <si>
    <t>其他</t>
  </si>
  <si>
    <t>无纺布</t>
  </si>
  <si>
    <t>SLT0010603</t>
  </si>
  <si>
    <t>副驾靠背左侧护板</t>
  </si>
  <si>
    <t>塑料件</t>
  </si>
  <si>
    <t>PP-TP15  2.5</t>
  </si>
  <si>
    <t>SLT0010610</t>
  </si>
  <si>
    <t>副驾座垫护面总成</t>
  </si>
  <si>
    <t>SLT0010611</t>
  </si>
  <si>
    <t>副驾座垫护面总成（PVC）</t>
  </si>
  <si>
    <t>SLT0010614</t>
  </si>
  <si>
    <t>副驾座垫骨架总成</t>
  </si>
  <si>
    <t>SLT0010625</t>
  </si>
  <si>
    <t>副靠背总成包装袋</t>
  </si>
  <si>
    <t>PE</t>
  </si>
  <si>
    <t>SLT0010687</t>
  </si>
  <si>
    <t>副驾调角器左侧上连接板</t>
  </si>
  <si>
    <t>新开</t>
  </si>
  <si>
    <t>QStE500TM 2.5</t>
  </si>
  <si>
    <t>2021.10.11新增</t>
  </si>
  <si>
    <t>SLT0010688</t>
  </si>
  <si>
    <t>副驾调角器右侧上连接板</t>
  </si>
  <si>
    <t>SLT0010605</t>
  </si>
  <si>
    <t>副驾靠背横支撑钢丝C</t>
  </si>
  <si>
    <t>线材</t>
  </si>
  <si>
    <t>2022.04.13新增</t>
  </si>
  <si>
    <t>SLT0010850</t>
  </si>
  <si>
    <t>新开，PVC--通风加热</t>
  </si>
  <si>
    <t>面套</t>
  </si>
  <si>
    <t>SLT0010851</t>
  </si>
  <si>
    <t>新开，PVC--通风加热面料</t>
  </si>
  <si>
    <t>护面</t>
  </si>
  <si>
    <t>SLT0011487</t>
  </si>
  <si>
    <t>副驾左侧旋转台阶螺栓</t>
  </si>
  <si>
    <t>机加件</t>
  </si>
  <si>
    <r>
      <rPr>
        <sz val="10"/>
        <color theme="1"/>
        <rFont val="宋体"/>
        <charset val="134"/>
        <scheme val="minor"/>
      </rPr>
      <t>45</t>
    </r>
    <r>
      <rPr>
        <sz val="10"/>
        <rFont val="宋体"/>
        <charset val="134"/>
        <scheme val="minor"/>
      </rPr>
      <t>#</t>
    </r>
  </si>
  <si>
    <t>2022.6.8新增</t>
  </si>
  <si>
    <t>SLT0011491</t>
  </si>
  <si>
    <t>副驾左上连接板轴套</t>
  </si>
  <si>
    <t>管材</t>
  </si>
  <si>
    <t>20#</t>
  </si>
  <si>
    <t>SLT0012007</t>
  </si>
  <si>
    <t>驾驶员头枕护面总成</t>
  </si>
  <si>
    <t>新开，织物，主料：T485；辅料：9370-1</t>
  </si>
  <si>
    <t>2023.10.24增加</t>
  </si>
  <si>
    <t>SLT0012010</t>
  </si>
  <si>
    <t>驾驶员靠背护面总成（织物）</t>
  </si>
  <si>
    <t>SLT0012013</t>
  </si>
  <si>
    <t>驾驶员座垫护面总成</t>
  </si>
  <si>
    <t>A0</t>
  </si>
  <si>
    <t>2021.05.18</t>
  </si>
  <si>
    <t>SLT0010389</t>
  </si>
  <si>
    <t>王冠宇</t>
  </si>
  <si>
    <t>SLT0010401</t>
  </si>
  <si>
    <t>驾驶员靠背护面总成</t>
  </si>
  <si>
    <t>SLT0010421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</si>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</sst>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6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43" fillId="0" borderId="0" applyNumberFormat="0" applyFill="0" applyBorder="0" applyAlignment="0" applyProtection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/>
    <xf numFmtId="0" fontId="0" fillId="0" borderId="0">
      <alignment vertical="center"/>
    </xf>
    <xf numFmtId="0" fontId="44" fillId="0" borderId="0"/>
  </cellStyleXfs>
  <cellXfs count="11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1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1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3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5" fillId="0" borderId="9" xfId="56" applyFont="1" applyFill="1" applyBorder="1" applyAlignment="1">
      <alignment horizontal="center" vertical="center"/>
    </xf>
    <xf numFmtId="0" fontId="16" fillId="0" borderId="0" xfId="56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jpeg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emf"/><Relationship Id="rId2" Type="http://schemas.openxmlformats.org/officeDocument/2006/relationships/image" Target="../media/image2.w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emf"/><Relationship Id="rId8" Type="http://schemas.openxmlformats.org/officeDocument/2006/relationships/image" Target="../media/image29.wmf"/><Relationship Id="rId7" Type="http://schemas.openxmlformats.org/officeDocument/2006/relationships/image" Target="../media/image28.wmf"/><Relationship Id="rId6" Type="http://schemas.openxmlformats.org/officeDocument/2006/relationships/image" Target="../media/image27.wmf"/><Relationship Id="rId5" Type="http://schemas.openxmlformats.org/officeDocument/2006/relationships/image" Target="../media/image26.wmf"/><Relationship Id="rId4" Type="http://schemas.openxmlformats.org/officeDocument/2006/relationships/image" Target="../media/image25.wmf"/><Relationship Id="rId3" Type="http://schemas.openxmlformats.org/officeDocument/2006/relationships/image" Target="../media/image24.wmf"/><Relationship Id="rId26" Type="http://schemas.openxmlformats.org/officeDocument/2006/relationships/image" Target="../media/image46.wmf"/><Relationship Id="rId25" Type="http://schemas.openxmlformats.org/officeDocument/2006/relationships/image" Target="../media/image45.wmf"/><Relationship Id="rId24" Type="http://schemas.openxmlformats.org/officeDocument/2006/relationships/image" Target="../media/image44.wmf"/><Relationship Id="rId23" Type="http://schemas.openxmlformats.org/officeDocument/2006/relationships/image" Target="../media/image5.wmf"/><Relationship Id="rId22" Type="http://schemas.openxmlformats.org/officeDocument/2006/relationships/image" Target="../media/image43.wmf"/><Relationship Id="rId21" Type="http://schemas.openxmlformats.org/officeDocument/2006/relationships/image" Target="../media/image42.wmf"/><Relationship Id="rId20" Type="http://schemas.openxmlformats.org/officeDocument/2006/relationships/image" Target="../media/image41.emf"/><Relationship Id="rId2" Type="http://schemas.openxmlformats.org/officeDocument/2006/relationships/image" Target="../media/image23.emf"/><Relationship Id="rId19" Type="http://schemas.openxmlformats.org/officeDocument/2006/relationships/image" Target="../media/image40.emf"/><Relationship Id="rId18" Type="http://schemas.openxmlformats.org/officeDocument/2006/relationships/image" Target="../media/image39.wmf"/><Relationship Id="rId17" Type="http://schemas.openxmlformats.org/officeDocument/2006/relationships/image" Target="../media/image38.emf"/><Relationship Id="rId16" Type="http://schemas.openxmlformats.org/officeDocument/2006/relationships/image" Target="../media/image37.emf"/><Relationship Id="rId15" Type="http://schemas.openxmlformats.org/officeDocument/2006/relationships/image" Target="../media/image36.wmf"/><Relationship Id="rId14" Type="http://schemas.openxmlformats.org/officeDocument/2006/relationships/image" Target="../media/image35.emf"/><Relationship Id="rId13" Type="http://schemas.openxmlformats.org/officeDocument/2006/relationships/image" Target="../media/image34.wmf"/><Relationship Id="rId12" Type="http://schemas.openxmlformats.org/officeDocument/2006/relationships/image" Target="../media/image33.wmf"/><Relationship Id="rId11" Type="http://schemas.openxmlformats.org/officeDocument/2006/relationships/image" Target="../media/image32.emf"/><Relationship Id="rId10" Type="http://schemas.openxmlformats.org/officeDocument/2006/relationships/image" Target="../media/image31.w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142875</xdr:colOff>
      <xdr:row>10</xdr:row>
      <xdr:rowOff>66675</xdr:rowOff>
    </xdr:from>
    <xdr:to>
      <xdr:col>6</xdr:col>
      <xdr:colOff>393700</xdr:colOff>
      <xdr:row>10</xdr:row>
      <xdr:rowOff>297180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17365" y="2755900"/>
          <a:ext cx="25082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47625</xdr:rowOff>
    </xdr:from>
    <xdr:to>
      <xdr:col>6</xdr:col>
      <xdr:colOff>414020</xdr:colOff>
      <xdr:row>12</xdr:row>
      <xdr:rowOff>312420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9740" y="3498850"/>
          <a:ext cx="31877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13</xdr:row>
      <xdr:rowOff>57150</xdr:rowOff>
    </xdr:from>
    <xdr:to>
      <xdr:col>6</xdr:col>
      <xdr:colOff>487045</xdr:colOff>
      <xdr:row>13</xdr:row>
      <xdr:rowOff>330835</xdr:rowOff>
    </xdr:to>
    <xdr:pic>
      <xdr:nvPicPr>
        <xdr:cNvPr id="50" name="图片 4" descr="微信图片_20191204142201"/>
        <xdr:cNvPicPr>
          <a:picLocks noChangeAspect="1"/>
        </xdr:cNvPicPr>
      </xdr:nvPicPr>
      <xdr:blipFill>
        <a:blip r:embed="rId3"/>
        <a:srcRect l="10605" r="14953" b="14752"/>
        <a:stretch>
          <a:fillRect/>
        </a:stretch>
      </xdr:blipFill>
      <xdr:spPr>
        <a:xfrm>
          <a:off x="4241165" y="388937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57150</xdr:rowOff>
    </xdr:from>
    <xdr:to>
      <xdr:col>6</xdr:col>
      <xdr:colOff>389890</xdr:colOff>
      <xdr:row>14</xdr:row>
      <xdr:rowOff>334645</xdr:rowOff>
    </xdr:to>
    <xdr:pic>
      <xdr:nvPicPr>
        <xdr:cNvPr id="51" name="图片 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4270375"/>
          <a:ext cx="25654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15</xdr:row>
      <xdr:rowOff>38100</xdr:rowOff>
    </xdr:from>
    <xdr:to>
      <xdr:col>6</xdr:col>
      <xdr:colOff>441325</xdr:colOff>
      <xdr:row>15</xdr:row>
      <xdr:rowOff>310515</xdr:rowOff>
    </xdr:to>
    <xdr:pic>
      <xdr:nvPicPr>
        <xdr:cNvPr id="52" name="图片 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6890" y="4632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16</xdr:row>
      <xdr:rowOff>161925</xdr:rowOff>
    </xdr:from>
    <xdr:to>
      <xdr:col>6</xdr:col>
      <xdr:colOff>463550</xdr:colOff>
      <xdr:row>16</xdr:row>
      <xdr:rowOff>238125</xdr:rowOff>
    </xdr:to>
    <xdr:pic>
      <xdr:nvPicPr>
        <xdr:cNvPr id="53" name="图片 5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9740" y="5137150"/>
          <a:ext cx="3683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18</xdr:row>
      <xdr:rowOff>47625</xdr:rowOff>
    </xdr:from>
    <xdr:to>
      <xdr:col>6</xdr:col>
      <xdr:colOff>368300</xdr:colOff>
      <xdr:row>18</xdr:row>
      <xdr:rowOff>322580</xdr:rowOff>
    </xdr:to>
    <xdr:pic>
      <xdr:nvPicPr>
        <xdr:cNvPr id="54" name="图片 5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5140" y="5784850"/>
          <a:ext cx="24765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17</xdr:row>
      <xdr:rowOff>47625</xdr:rowOff>
    </xdr:from>
    <xdr:to>
      <xdr:col>6</xdr:col>
      <xdr:colOff>382270</xdr:colOff>
      <xdr:row>17</xdr:row>
      <xdr:rowOff>314325</xdr:rowOff>
    </xdr:to>
    <xdr:pic>
      <xdr:nvPicPr>
        <xdr:cNvPr id="55" name="图片 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5403850"/>
          <a:ext cx="2393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20</xdr:row>
      <xdr:rowOff>76200</xdr:rowOff>
    </xdr:from>
    <xdr:to>
      <xdr:col>6</xdr:col>
      <xdr:colOff>381000</xdr:colOff>
      <xdr:row>20</xdr:row>
      <xdr:rowOff>316230</xdr:rowOff>
    </xdr:to>
    <xdr:pic>
      <xdr:nvPicPr>
        <xdr:cNvPr id="56" name="图片 5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6575425"/>
          <a:ext cx="24765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22</xdr:row>
      <xdr:rowOff>66675</xdr:rowOff>
    </xdr:from>
    <xdr:to>
      <xdr:col>6</xdr:col>
      <xdr:colOff>482600</xdr:colOff>
      <xdr:row>22</xdr:row>
      <xdr:rowOff>313055</xdr:rowOff>
    </xdr:to>
    <xdr:pic>
      <xdr:nvPicPr>
        <xdr:cNvPr id="57" name="图片 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66565" y="7327900"/>
          <a:ext cx="39052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21</xdr:row>
      <xdr:rowOff>76200</xdr:rowOff>
    </xdr:from>
    <xdr:to>
      <xdr:col>6</xdr:col>
      <xdr:colOff>457200</xdr:colOff>
      <xdr:row>21</xdr:row>
      <xdr:rowOff>292735</xdr:rowOff>
    </xdr:to>
    <xdr:pic>
      <xdr:nvPicPr>
        <xdr:cNvPr id="58" name="图片 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88790" y="6956425"/>
          <a:ext cx="34290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23</xdr:row>
      <xdr:rowOff>104775</xdr:rowOff>
    </xdr:from>
    <xdr:to>
      <xdr:col>6</xdr:col>
      <xdr:colOff>464185</xdr:colOff>
      <xdr:row>23</xdr:row>
      <xdr:rowOff>334645</xdr:rowOff>
    </xdr:to>
    <xdr:pic>
      <xdr:nvPicPr>
        <xdr:cNvPr id="59" name="图片 5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88790" y="7747000"/>
          <a:ext cx="34988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7</xdr:row>
      <xdr:rowOff>66675</xdr:rowOff>
    </xdr:from>
    <xdr:to>
      <xdr:col>6</xdr:col>
      <xdr:colOff>328930</xdr:colOff>
      <xdr:row>7</xdr:row>
      <xdr:rowOff>312420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7365" y="1612900"/>
          <a:ext cx="18605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8</xdr:row>
      <xdr:rowOff>38100</xdr:rowOff>
    </xdr:from>
    <xdr:to>
      <xdr:col>6</xdr:col>
      <xdr:colOff>445770</xdr:colOff>
      <xdr:row>8</xdr:row>
      <xdr:rowOff>288290</xdr:rowOff>
    </xdr:to>
    <xdr:pic>
      <xdr:nvPicPr>
        <xdr:cNvPr id="3" name="图片 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91330" y="1965325"/>
          <a:ext cx="32893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9</xdr:row>
      <xdr:rowOff>54610</xdr:rowOff>
    </xdr:from>
    <xdr:to>
      <xdr:col>6</xdr:col>
      <xdr:colOff>465455</xdr:colOff>
      <xdr:row>9</xdr:row>
      <xdr:rowOff>313690</xdr:rowOff>
    </xdr:to>
    <xdr:pic>
      <xdr:nvPicPr>
        <xdr:cNvPr id="4" name="图片 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88790" y="2362835"/>
          <a:ext cx="3511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11</xdr:row>
      <xdr:rowOff>76200</xdr:rowOff>
    </xdr:from>
    <xdr:to>
      <xdr:col>6</xdr:col>
      <xdr:colOff>419100</xdr:colOff>
      <xdr:row>11</xdr:row>
      <xdr:rowOff>332105</xdr:rowOff>
    </xdr:to>
    <xdr:pic>
      <xdr:nvPicPr>
        <xdr:cNvPr id="6" name="图片 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26890" y="3146425"/>
          <a:ext cx="26670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25</xdr:row>
      <xdr:rowOff>38100</xdr:rowOff>
    </xdr:from>
    <xdr:to>
      <xdr:col>6</xdr:col>
      <xdr:colOff>294005</xdr:colOff>
      <xdr:row>25</xdr:row>
      <xdr:rowOff>323850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4288790" y="8442325"/>
          <a:ext cx="17970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26</xdr:row>
      <xdr:rowOff>34290</xdr:rowOff>
    </xdr:from>
    <xdr:to>
      <xdr:col>6</xdr:col>
      <xdr:colOff>312420</xdr:colOff>
      <xdr:row>26</xdr:row>
      <xdr:rowOff>340360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31640" y="8819515"/>
          <a:ext cx="25527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27</xdr:row>
      <xdr:rowOff>149225</xdr:rowOff>
    </xdr:from>
    <xdr:to>
      <xdr:col>6</xdr:col>
      <xdr:colOff>552450</xdr:colOff>
      <xdr:row>27</xdr:row>
      <xdr:rowOff>225425</xdr:rowOff>
    </xdr:to>
    <xdr:pic>
      <xdr:nvPicPr>
        <xdr:cNvPr id="8" name="图片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8315" y="9315450"/>
          <a:ext cx="4089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28</xdr:row>
      <xdr:rowOff>15875</xdr:rowOff>
    </xdr:from>
    <xdr:to>
      <xdr:col>6</xdr:col>
      <xdr:colOff>447675</xdr:colOff>
      <xdr:row>28</xdr:row>
      <xdr:rowOff>333375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36415" y="9563100"/>
          <a:ext cx="28575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29</xdr:row>
      <xdr:rowOff>70485</xdr:rowOff>
    </xdr:from>
    <xdr:to>
      <xdr:col>6</xdr:col>
      <xdr:colOff>485775</xdr:colOff>
      <xdr:row>29</xdr:row>
      <xdr:rowOff>299085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98315" y="10011410"/>
          <a:ext cx="361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156210</xdr:colOff>
      <xdr:row>31</xdr:row>
      <xdr:rowOff>31750</xdr:rowOff>
    </xdr:from>
    <xdr:to>
      <xdr:col>6</xdr:col>
      <xdr:colOff>404495</xdr:colOff>
      <xdr:row>31</xdr:row>
      <xdr:rowOff>356235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10734675"/>
          <a:ext cx="24828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107315</xdr:colOff>
      <xdr:row>30</xdr:row>
      <xdr:rowOff>38735</xdr:rowOff>
    </xdr:from>
    <xdr:to>
      <xdr:col>6</xdr:col>
      <xdr:colOff>427990</xdr:colOff>
      <xdr:row>30</xdr:row>
      <xdr:rowOff>292735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81805" y="10360660"/>
          <a:ext cx="320675" cy="254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32</xdr:row>
      <xdr:rowOff>85090</xdr:rowOff>
    </xdr:from>
    <xdr:to>
      <xdr:col>6</xdr:col>
      <xdr:colOff>515620</xdr:colOff>
      <xdr:row>32</xdr:row>
      <xdr:rowOff>408940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07840" y="11169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32</xdr:row>
      <xdr:rowOff>101600</xdr:rowOff>
    </xdr:from>
    <xdr:to>
      <xdr:col>6</xdr:col>
      <xdr:colOff>495935</xdr:colOff>
      <xdr:row>32</xdr:row>
      <xdr:rowOff>425450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8155" y="11185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33</xdr:row>
      <xdr:rowOff>70485</xdr:rowOff>
    </xdr:from>
    <xdr:to>
      <xdr:col>6</xdr:col>
      <xdr:colOff>448945</xdr:colOff>
      <xdr:row>33</xdr:row>
      <xdr:rowOff>431800</xdr:rowOff>
    </xdr:to>
    <xdr:pic>
      <xdr:nvPicPr>
        <xdr:cNvPr id="15" name="图片 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0540" y="1153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34</xdr:row>
      <xdr:rowOff>99060</xdr:rowOff>
    </xdr:from>
    <xdr:to>
      <xdr:col>6</xdr:col>
      <xdr:colOff>406400</xdr:colOff>
      <xdr:row>34</xdr:row>
      <xdr:rowOff>435610</xdr:rowOff>
    </xdr:to>
    <xdr:pic>
      <xdr:nvPicPr>
        <xdr:cNvPr id="16" name="图片 1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66565" y="11944985"/>
          <a:ext cx="314325" cy="281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3-2021.10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I6" sqref="I6"/>
    </sheetView>
  </sheetViews>
  <sheetFormatPr defaultColWidth="9" defaultRowHeight="14"/>
  <cols>
    <col min="1" max="16383" width="9" style="95"/>
  </cols>
  <sheetData>
    <row r="1" ht="48" customHeight="1" spans="1:16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ht="70" customHeight="1" spans="1:16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ht="70" customHeight="1" spans="1:16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ht="70" customHeight="1" spans="1:16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6" ht="45" customHeight="1" spans="5:10">
      <c r="E6" s="106"/>
      <c r="F6" s="106" t="s">
        <v>2</v>
      </c>
      <c r="G6" s="106"/>
      <c r="H6" s="107"/>
      <c r="I6" s="109" t="s">
        <v>3</v>
      </c>
      <c r="J6" s="107"/>
    </row>
    <row r="7" ht="45" customHeight="1" spans="5:10">
      <c r="E7" s="106"/>
      <c r="F7" s="106" t="s">
        <v>4</v>
      </c>
      <c r="G7" s="106"/>
      <c r="H7" s="108"/>
      <c r="I7" s="108"/>
      <c r="J7" s="108"/>
    </row>
    <row r="8" ht="45" customHeight="1" spans="5:10">
      <c r="E8" s="106"/>
      <c r="F8" s="106" t="s">
        <v>5</v>
      </c>
      <c r="G8" s="106"/>
      <c r="H8" s="108"/>
      <c r="I8" s="108"/>
      <c r="J8" s="108"/>
    </row>
    <row r="9" ht="45" customHeight="1" spans="5:14">
      <c r="E9" s="106"/>
      <c r="F9" s="106" t="s">
        <v>6</v>
      </c>
      <c r="G9" s="106"/>
      <c r="H9" s="108"/>
      <c r="I9" s="108"/>
      <c r="J9" s="108"/>
      <c r="N9" s="11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8" sqref="D8"/>
    </sheetView>
  </sheetViews>
  <sheetFormatPr defaultColWidth="8" defaultRowHeight="14" outlineLevelCol="5"/>
  <cols>
    <col min="1" max="1" width="16.1818181818182" style="95" customWidth="1"/>
    <col min="2" max="2" width="9.12727272727273" style="95" customWidth="1"/>
    <col min="3" max="3" width="10.6272727272727" style="95" customWidth="1"/>
    <col min="4" max="4" width="84.8727272727273" style="95" customWidth="1"/>
    <col min="5" max="5" width="9.37272727272727" style="95" customWidth="1"/>
    <col min="6" max="6" width="7.37272727272727" style="95" customWidth="1"/>
    <col min="7" max="16384" width="8" style="95"/>
  </cols>
  <sheetData>
    <row r="1" ht="22.5" customHeight="1" spans="1:6">
      <c r="A1" s="96" t="s">
        <v>8</v>
      </c>
      <c r="B1" s="96"/>
      <c r="C1" s="96"/>
      <c r="D1" s="96"/>
      <c r="E1" s="96"/>
      <c r="F1" s="96"/>
    </row>
    <row r="2" spans="1:6">
      <c r="A2" s="96"/>
      <c r="B2" s="96"/>
      <c r="C2" s="96"/>
      <c r="D2" s="96"/>
      <c r="E2" s="96"/>
      <c r="F2" s="96"/>
    </row>
    <row r="3" ht="26.25" customHeight="1" spans="1:6">
      <c r="A3" s="97" t="s">
        <v>9</v>
      </c>
      <c r="B3" s="97" t="s">
        <v>10</v>
      </c>
      <c r="C3" s="97" t="s">
        <v>11</v>
      </c>
      <c r="D3" s="97" t="s">
        <v>12</v>
      </c>
      <c r="E3" s="97" t="s">
        <v>13</v>
      </c>
      <c r="F3" s="97" t="s">
        <v>14</v>
      </c>
    </row>
    <row r="4" ht="30" customHeight="1" spans="1:6">
      <c r="A4" s="98" t="s">
        <v>15</v>
      </c>
      <c r="B4" s="99" t="s">
        <v>16</v>
      </c>
      <c r="C4" s="100" t="s">
        <v>17</v>
      </c>
      <c r="D4" s="101" t="s">
        <v>18</v>
      </c>
      <c r="E4" s="99" t="s">
        <v>19</v>
      </c>
      <c r="F4" s="97"/>
    </row>
    <row r="5" ht="30" customHeight="1" spans="1:6">
      <c r="A5" s="98" t="s">
        <v>15</v>
      </c>
      <c r="B5" s="99" t="s">
        <v>20</v>
      </c>
      <c r="C5" s="100" t="s">
        <v>21</v>
      </c>
      <c r="D5" s="101" t="s">
        <v>22</v>
      </c>
      <c r="E5" s="99" t="s">
        <v>23</v>
      </c>
      <c r="F5" s="97"/>
    </row>
    <row r="6" ht="30" customHeight="1" spans="1:6">
      <c r="A6" s="98" t="s">
        <v>15</v>
      </c>
      <c r="B6" s="99" t="s">
        <v>24</v>
      </c>
      <c r="C6" s="100" t="s">
        <v>25</v>
      </c>
      <c r="D6" s="101" t="s">
        <v>26</v>
      </c>
      <c r="E6" s="99" t="s">
        <v>23</v>
      </c>
      <c r="F6" s="97"/>
    </row>
    <row r="7" ht="30" customHeight="1" spans="1:6">
      <c r="A7" s="98" t="s">
        <v>15</v>
      </c>
      <c r="B7" s="99" t="s">
        <v>27</v>
      </c>
      <c r="C7" s="100" t="s">
        <v>28</v>
      </c>
      <c r="D7" s="101" t="s">
        <v>29</v>
      </c>
      <c r="E7" s="99" t="s">
        <v>3</v>
      </c>
      <c r="F7" s="97"/>
    </row>
    <row r="8" ht="30" customHeight="1" spans="1:6">
      <c r="A8" s="98" t="s">
        <v>15</v>
      </c>
      <c r="B8" s="99" t="s">
        <v>30</v>
      </c>
      <c r="C8" s="100" t="s">
        <v>31</v>
      </c>
      <c r="D8" s="102" t="s">
        <v>32</v>
      </c>
      <c r="E8" s="99" t="s">
        <v>3</v>
      </c>
      <c r="F8" s="97"/>
    </row>
    <row r="9" ht="30" customHeight="1" spans="1:6">
      <c r="A9" s="99"/>
      <c r="B9" s="99"/>
      <c r="C9" s="100"/>
      <c r="D9" s="101"/>
      <c r="E9" s="99"/>
      <c r="F9" s="97"/>
    </row>
    <row r="10" ht="30" customHeight="1" spans="1:6">
      <c r="A10" s="99"/>
      <c r="B10" s="99"/>
      <c r="C10" s="100"/>
      <c r="D10" s="101"/>
      <c r="E10" s="99"/>
      <c r="F10" s="97"/>
    </row>
    <row r="11" ht="30" customHeight="1" spans="1:6">
      <c r="A11" s="99"/>
      <c r="B11" s="99"/>
      <c r="C11" s="100"/>
      <c r="D11" s="101"/>
      <c r="E11" s="99"/>
      <c r="F11" s="97"/>
    </row>
    <row r="12" ht="30" customHeight="1" spans="1:6">
      <c r="A12" s="99"/>
      <c r="B12" s="99"/>
      <c r="C12" s="100"/>
      <c r="D12" s="101"/>
      <c r="E12" s="99"/>
      <c r="F12" s="97"/>
    </row>
    <row r="13" ht="30" customHeight="1" spans="1:6">
      <c r="A13" s="99"/>
      <c r="B13" s="99"/>
      <c r="C13" s="100"/>
      <c r="D13" s="101"/>
      <c r="E13" s="99"/>
      <c r="F13" s="97"/>
    </row>
    <row r="14" ht="30" customHeight="1" spans="1:6">
      <c r="A14" s="99"/>
      <c r="B14" s="99"/>
      <c r="C14" s="100"/>
      <c r="D14" s="101"/>
      <c r="E14" s="99"/>
      <c r="F14" s="97"/>
    </row>
    <row r="15" ht="30" customHeight="1" spans="1:6">
      <c r="A15" s="99"/>
      <c r="B15" s="99"/>
      <c r="C15" s="100"/>
      <c r="D15" s="101"/>
      <c r="E15" s="99"/>
      <c r="F15" s="97"/>
    </row>
    <row r="16" spans="4:4">
      <c r="D16" s="10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5"/>
  <sheetViews>
    <sheetView showGridLines="0" view="pageBreakPreview" zoomScaleNormal="100" workbookViewId="0">
      <pane xSplit="5" ySplit="7" topLeftCell="F30" activePane="bottomRight" state="frozen"/>
      <selection/>
      <selection pane="topRight"/>
      <selection pane="bottomLeft"/>
      <selection pane="bottomRight" activeCell="K31" sqref="K31"/>
    </sheetView>
  </sheetViews>
  <sheetFormatPr defaultColWidth="9" defaultRowHeight="13"/>
  <cols>
    <col min="1" max="1" width="4.62727272727273" style="57" customWidth="1"/>
    <col min="2" max="3" width="10.6272727272727" style="57" customWidth="1"/>
    <col min="4" max="5" width="14.6272727272727" style="57" customWidth="1"/>
    <col min="6" max="6" width="4.62727272727273" style="57" customWidth="1"/>
    <col min="7" max="7" width="7.62727272727273" style="57" customWidth="1"/>
    <col min="8" max="8" width="6.62727272727273" style="58" customWidth="1"/>
    <col min="9" max="9" width="9.62727272727273" style="58" customWidth="1"/>
    <col min="10" max="13" width="6.62727272727273" style="57" customWidth="1"/>
    <col min="14" max="15" width="7.62727272727273" style="57" customWidth="1"/>
    <col min="16" max="16" width="16.2545454545455" style="57" customWidth="1"/>
    <col min="17" max="16346" width="8.87272727272727" style="57"/>
    <col min="16347" max="16384" width="9" style="57"/>
  </cols>
  <sheetData>
    <row r="1" s="52" customFormat="1" ht="17.25" customHeight="1" spans="1:16">
      <c r="A1" s="59"/>
      <c r="B1" s="59"/>
      <c r="C1" s="60" t="s">
        <v>33</v>
      </c>
      <c r="D1" s="60"/>
      <c r="E1" s="60"/>
      <c r="F1" s="60"/>
      <c r="G1" s="60"/>
      <c r="H1" s="60"/>
      <c r="I1" s="60"/>
      <c r="J1" s="60"/>
      <c r="K1" s="60"/>
      <c r="L1" s="78" t="s">
        <v>34</v>
      </c>
      <c r="M1" s="78"/>
      <c r="N1" s="79" t="s">
        <v>35</v>
      </c>
      <c r="O1" s="79"/>
      <c r="P1" s="79"/>
    </row>
    <row r="2" s="52" customFormat="1" ht="17.25" customHeight="1" spans="1:16">
      <c r="A2" s="59"/>
      <c r="B2" s="59"/>
      <c r="C2" s="60"/>
      <c r="D2" s="60"/>
      <c r="E2" s="60"/>
      <c r="F2" s="60"/>
      <c r="G2" s="60"/>
      <c r="H2" s="60"/>
      <c r="I2" s="60"/>
      <c r="J2" s="60"/>
      <c r="K2" s="60"/>
      <c r="L2" s="78" t="s">
        <v>36</v>
      </c>
      <c r="M2" s="78"/>
      <c r="N2" s="79" t="s">
        <v>37</v>
      </c>
      <c r="O2" s="79"/>
      <c r="P2" s="79"/>
    </row>
    <row r="3" s="52" customFormat="1" ht="17.25" customHeight="1" spans="1:16">
      <c r="A3" s="59"/>
      <c r="B3" s="59"/>
      <c r="C3" s="60"/>
      <c r="D3" s="60"/>
      <c r="E3" s="60"/>
      <c r="F3" s="60"/>
      <c r="G3" s="60"/>
      <c r="H3" s="60"/>
      <c r="I3" s="60"/>
      <c r="J3" s="60"/>
      <c r="K3" s="60"/>
      <c r="L3" s="78" t="s">
        <v>38</v>
      </c>
      <c r="M3" s="78"/>
      <c r="N3" s="79" t="s">
        <v>30</v>
      </c>
      <c r="O3" s="79"/>
      <c r="P3" s="79"/>
    </row>
    <row r="4" s="52" customFormat="1" ht="20" customHeight="1" spans="1:16">
      <c r="A4" s="59"/>
      <c r="B4" s="59"/>
      <c r="C4" s="60"/>
      <c r="D4" s="60"/>
      <c r="E4" s="60"/>
      <c r="F4" s="60"/>
      <c r="G4" s="60"/>
      <c r="H4" s="60"/>
      <c r="I4" s="60"/>
      <c r="J4" s="60"/>
      <c r="K4" s="60"/>
      <c r="L4" s="78" t="s">
        <v>39</v>
      </c>
      <c r="M4" s="78"/>
      <c r="N4" s="79" t="s">
        <v>40</v>
      </c>
      <c r="O4" s="79"/>
      <c r="P4" s="79"/>
    </row>
    <row r="5" s="52" customFormat="1" ht="20" customHeight="1" spans="1:16">
      <c r="A5" s="61" t="s">
        <v>41</v>
      </c>
      <c r="B5" s="61"/>
      <c r="C5" s="61"/>
      <c r="D5" s="61"/>
      <c r="E5" s="61"/>
      <c r="F5" s="61" t="s">
        <v>42</v>
      </c>
      <c r="G5" s="61"/>
      <c r="H5" s="61"/>
      <c r="I5" s="61"/>
      <c r="J5" s="61"/>
      <c r="K5" s="61"/>
      <c r="L5" s="78" t="s">
        <v>43</v>
      </c>
      <c r="M5" s="78"/>
      <c r="N5" s="79" t="s">
        <v>31</v>
      </c>
      <c r="O5" s="79"/>
      <c r="P5" s="79"/>
    </row>
    <row r="6" s="53" customFormat="1" ht="15" customHeight="1" spans="1:16">
      <c r="A6" s="62" t="s">
        <v>44</v>
      </c>
      <c r="B6" s="63" t="s">
        <v>45</v>
      </c>
      <c r="C6" s="63" t="s">
        <v>46</v>
      </c>
      <c r="D6" s="64" t="s">
        <v>47</v>
      </c>
      <c r="E6" s="64" t="s">
        <v>48</v>
      </c>
      <c r="F6" s="64" t="s">
        <v>49</v>
      </c>
      <c r="G6" s="64" t="s">
        <v>50</v>
      </c>
      <c r="H6" s="65" t="s">
        <v>51</v>
      </c>
      <c r="I6" s="65" t="s">
        <v>52</v>
      </c>
      <c r="J6" s="64" t="s">
        <v>53</v>
      </c>
      <c r="K6" s="80" t="s">
        <v>54</v>
      </c>
      <c r="L6" s="80" t="s">
        <v>55</v>
      </c>
      <c r="M6" s="80" t="s">
        <v>56</v>
      </c>
      <c r="N6" s="81" t="s">
        <v>57</v>
      </c>
      <c r="O6" s="81" t="s">
        <v>58</v>
      </c>
      <c r="P6" s="81" t="s">
        <v>14</v>
      </c>
    </row>
    <row r="7" s="54" customFormat="1" ht="15" customHeight="1" spans="1:16">
      <c r="A7" s="62"/>
      <c r="B7" s="63"/>
      <c r="C7" s="63"/>
      <c r="D7" s="64"/>
      <c r="E7" s="64"/>
      <c r="F7" s="64"/>
      <c r="G7" s="64"/>
      <c r="H7" s="65"/>
      <c r="I7" s="65"/>
      <c r="J7" s="64"/>
      <c r="K7" s="80"/>
      <c r="L7" s="80"/>
      <c r="M7" s="80"/>
      <c r="N7" s="81"/>
      <c r="O7" s="81"/>
      <c r="P7" s="81"/>
    </row>
    <row r="8" s="54" customFormat="1" ht="30" customHeight="1" spans="1:16">
      <c r="A8" s="66">
        <f t="shared" ref="A8:A12" si="0">ROW()-7</f>
        <v>1</v>
      </c>
      <c r="B8" s="67" t="s">
        <v>59</v>
      </c>
      <c r="C8" s="67" t="s">
        <v>59</v>
      </c>
      <c r="D8" s="68" t="s">
        <v>60</v>
      </c>
      <c r="E8" s="69"/>
      <c r="F8" s="70" t="s">
        <v>61</v>
      </c>
      <c r="G8" s="69"/>
      <c r="H8" s="71" t="s">
        <v>62</v>
      </c>
      <c r="I8" s="73" t="s">
        <v>63</v>
      </c>
      <c r="J8" s="73"/>
      <c r="K8" s="82" t="s">
        <v>64</v>
      </c>
      <c r="L8" s="82"/>
      <c r="M8" s="66">
        <v>1</v>
      </c>
      <c r="N8" s="66">
        <f t="shared" ref="N8:N12" si="1">M8*20000</f>
        <v>20000</v>
      </c>
      <c r="O8" s="66" t="s">
        <v>65</v>
      </c>
      <c r="P8" s="66"/>
    </row>
    <row r="9" s="54" customFormat="1" ht="30" customHeight="1" spans="1:16">
      <c r="A9" s="66">
        <f t="shared" si="0"/>
        <v>2</v>
      </c>
      <c r="B9" s="67" t="s">
        <v>66</v>
      </c>
      <c r="C9" s="67" t="s">
        <v>66</v>
      </c>
      <c r="D9" s="68" t="s">
        <v>67</v>
      </c>
      <c r="E9" s="69"/>
      <c r="F9" s="70" t="s">
        <v>61</v>
      </c>
      <c r="G9" s="69"/>
      <c r="H9" s="71" t="s">
        <v>68</v>
      </c>
      <c r="I9" s="73" t="s">
        <v>69</v>
      </c>
      <c r="J9" s="73"/>
      <c r="K9" s="82" t="s">
        <v>64</v>
      </c>
      <c r="L9" s="82"/>
      <c r="M9" s="66">
        <v>1</v>
      </c>
      <c r="N9" s="66">
        <f t="shared" si="1"/>
        <v>20000</v>
      </c>
      <c r="O9" s="66" t="s">
        <v>65</v>
      </c>
      <c r="P9" s="66" t="s">
        <v>70</v>
      </c>
    </row>
    <row r="10" s="54" customFormat="1" ht="30" customHeight="1" spans="1:16">
      <c r="A10" s="66">
        <f t="shared" si="0"/>
        <v>3</v>
      </c>
      <c r="B10" s="67" t="s">
        <v>71</v>
      </c>
      <c r="C10" s="67" t="s">
        <v>71</v>
      </c>
      <c r="D10" s="68" t="s">
        <v>72</v>
      </c>
      <c r="E10" s="69"/>
      <c r="F10" s="70" t="s">
        <v>61</v>
      </c>
      <c r="G10" s="69"/>
      <c r="H10" s="71" t="s">
        <v>68</v>
      </c>
      <c r="I10" s="73" t="s">
        <v>69</v>
      </c>
      <c r="J10" s="73"/>
      <c r="K10" s="82" t="s">
        <v>64</v>
      </c>
      <c r="L10" s="82"/>
      <c r="M10" s="66">
        <v>1</v>
      </c>
      <c r="N10" s="66">
        <f t="shared" si="1"/>
        <v>20000</v>
      </c>
      <c r="O10" s="66" t="s">
        <v>65</v>
      </c>
      <c r="P10" s="66" t="s">
        <v>70</v>
      </c>
    </row>
    <row r="11" s="54" customFormat="1" ht="30" customHeight="1" spans="1:16">
      <c r="A11" s="66">
        <f t="shared" si="0"/>
        <v>4</v>
      </c>
      <c r="B11" s="67" t="s">
        <v>73</v>
      </c>
      <c r="C11" s="67" t="s">
        <v>73</v>
      </c>
      <c r="D11" s="68" t="s">
        <v>74</v>
      </c>
      <c r="E11" s="69"/>
      <c r="F11" s="70" t="s">
        <v>61</v>
      </c>
      <c r="G11" s="69"/>
      <c r="H11" s="71" t="s">
        <v>75</v>
      </c>
      <c r="I11" s="73" t="s">
        <v>76</v>
      </c>
      <c r="J11" s="73"/>
      <c r="K11" s="82" t="s">
        <v>64</v>
      </c>
      <c r="L11" s="82"/>
      <c r="M11" s="66">
        <v>2</v>
      </c>
      <c r="N11" s="66">
        <f t="shared" si="1"/>
        <v>40000</v>
      </c>
      <c r="O11" s="66" t="s">
        <v>65</v>
      </c>
      <c r="P11" s="66"/>
    </row>
    <row r="12" s="54" customFormat="1" ht="30" customHeight="1" spans="1:16">
      <c r="A12" s="66">
        <f t="shared" si="0"/>
        <v>5</v>
      </c>
      <c r="B12" s="67" t="s">
        <v>77</v>
      </c>
      <c r="C12" s="67" t="s">
        <v>77</v>
      </c>
      <c r="D12" s="68" t="s">
        <v>78</v>
      </c>
      <c r="E12" s="69"/>
      <c r="F12" s="70" t="s">
        <v>61</v>
      </c>
      <c r="G12" s="69"/>
      <c r="H12" s="71" t="s">
        <v>79</v>
      </c>
      <c r="I12" s="73" t="s">
        <v>63</v>
      </c>
      <c r="J12" s="73"/>
      <c r="K12" s="82" t="s">
        <v>64</v>
      </c>
      <c r="L12" s="82"/>
      <c r="M12" s="66">
        <v>1</v>
      </c>
      <c r="N12" s="66">
        <f t="shared" si="1"/>
        <v>20000</v>
      </c>
      <c r="O12" s="66" t="s">
        <v>65</v>
      </c>
      <c r="P12" s="66"/>
    </row>
    <row r="13" s="54" customFormat="1" ht="30" customHeight="1" spans="1:16">
      <c r="A13" s="66">
        <f t="shared" ref="A13:A19" si="2">ROW()-7</f>
        <v>6</v>
      </c>
      <c r="B13" s="67" t="s">
        <v>80</v>
      </c>
      <c r="C13" s="67" t="s">
        <v>80</v>
      </c>
      <c r="D13" s="68" t="s">
        <v>81</v>
      </c>
      <c r="E13" s="69"/>
      <c r="F13" s="70" t="s">
        <v>61</v>
      </c>
      <c r="G13" s="69"/>
      <c r="H13" s="71" t="s">
        <v>62</v>
      </c>
      <c r="I13" s="73" t="s">
        <v>63</v>
      </c>
      <c r="J13" s="73" t="s">
        <v>82</v>
      </c>
      <c r="K13" s="82" t="s">
        <v>64</v>
      </c>
      <c r="L13" s="82"/>
      <c r="M13" s="66">
        <v>1</v>
      </c>
      <c r="N13" s="66">
        <f t="shared" ref="N13:N32" si="3">M13*20000</f>
        <v>20000</v>
      </c>
      <c r="O13" s="66" t="s">
        <v>65</v>
      </c>
      <c r="P13" s="66"/>
    </row>
    <row r="14" s="54" customFormat="1" ht="30" customHeight="1" spans="1:16">
      <c r="A14" s="66">
        <f t="shared" si="2"/>
        <v>7</v>
      </c>
      <c r="B14" s="67" t="s">
        <v>83</v>
      </c>
      <c r="C14" s="67" t="s">
        <v>83</v>
      </c>
      <c r="D14" s="68" t="s">
        <v>84</v>
      </c>
      <c r="E14" s="69"/>
      <c r="F14" s="70" t="s">
        <v>61</v>
      </c>
      <c r="G14" s="69"/>
      <c r="H14" s="71" t="s">
        <v>68</v>
      </c>
      <c r="I14" s="73" t="s">
        <v>85</v>
      </c>
      <c r="J14" s="73"/>
      <c r="K14" s="82" t="s">
        <v>64</v>
      </c>
      <c r="L14" s="82"/>
      <c r="M14" s="66">
        <v>2</v>
      </c>
      <c r="N14" s="66">
        <f t="shared" si="3"/>
        <v>40000</v>
      </c>
      <c r="O14" s="66" t="s">
        <v>65</v>
      </c>
      <c r="P14" s="66"/>
    </row>
    <row r="15" s="54" customFormat="1" ht="30" customHeight="1" spans="1:16">
      <c r="A15" s="66">
        <f t="shared" si="2"/>
        <v>8</v>
      </c>
      <c r="B15" s="67" t="s">
        <v>86</v>
      </c>
      <c r="C15" s="67" t="s">
        <v>86</v>
      </c>
      <c r="D15" s="68" t="s">
        <v>87</v>
      </c>
      <c r="E15" s="69"/>
      <c r="F15" s="70" t="s">
        <v>61</v>
      </c>
      <c r="G15" s="69"/>
      <c r="H15" s="71" t="s">
        <v>79</v>
      </c>
      <c r="I15" s="73" t="s">
        <v>63</v>
      </c>
      <c r="J15" s="73"/>
      <c r="K15" s="82" t="s">
        <v>64</v>
      </c>
      <c r="L15" s="82"/>
      <c r="M15" s="66">
        <v>1</v>
      </c>
      <c r="N15" s="66">
        <f t="shared" si="3"/>
        <v>20000</v>
      </c>
      <c r="O15" s="66" t="s">
        <v>65</v>
      </c>
      <c r="P15" s="66"/>
    </row>
    <row r="16" s="54" customFormat="1" ht="30" customHeight="1" spans="1:16">
      <c r="A16" s="66">
        <f t="shared" si="2"/>
        <v>9</v>
      </c>
      <c r="B16" s="67" t="s">
        <v>88</v>
      </c>
      <c r="C16" s="67" t="s">
        <v>88</v>
      </c>
      <c r="D16" s="68" t="s">
        <v>89</v>
      </c>
      <c r="E16" s="69"/>
      <c r="F16" s="70" t="s">
        <v>61</v>
      </c>
      <c r="G16" s="69"/>
      <c r="H16" s="71" t="s">
        <v>68</v>
      </c>
      <c r="I16" s="73" t="s">
        <v>90</v>
      </c>
      <c r="J16" s="73"/>
      <c r="K16" s="82" t="s">
        <v>64</v>
      </c>
      <c r="L16" s="82"/>
      <c r="M16" s="66">
        <v>2</v>
      </c>
      <c r="N16" s="66">
        <f t="shared" si="3"/>
        <v>40000</v>
      </c>
      <c r="O16" s="66" t="s">
        <v>65</v>
      </c>
      <c r="P16" s="66"/>
    </row>
    <row r="17" s="54" customFormat="1" ht="30" customHeight="1" spans="1:16">
      <c r="A17" s="66">
        <f t="shared" si="2"/>
        <v>10</v>
      </c>
      <c r="B17" s="67" t="s">
        <v>91</v>
      </c>
      <c r="C17" s="67" t="s">
        <v>91</v>
      </c>
      <c r="D17" s="68" t="s">
        <v>92</v>
      </c>
      <c r="E17" s="69"/>
      <c r="F17" s="70" t="s">
        <v>61</v>
      </c>
      <c r="G17" s="69"/>
      <c r="H17" s="71" t="s">
        <v>68</v>
      </c>
      <c r="I17" s="73" t="s">
        <v>93</v>
      </c>
      <c r="J17" s="73"/>
      <c r="K17" s="82" t="s">
        <v>64</v>
      </c>
      <c r="L17" s="82"/>
      <c r="M17" s="66">
        <v>1</v>
      </c>
      <c r="N17" s="66">
        <f t="shared" si="3"/>
        <v>20000</v>
      </c>
      <c r="O17" s="66" t="s">
        <v>65</v>
      </c>
      <c r="P17" s="66"/>
    </row>
    <row r="18" s="54" customFormat="1" ht="30" customHeight="1" spans="1:16">
      <c r="A18" s="66">
        <f t="shared" si="2"/>
        <v>11</v>
      </c>
      <c r="B18" s="67" t="s">
        <v>94</v>
      </c>
      <c r="C18" s="67" t="s">
        <v>94</v>
      </c>
      <c r="D18" s="68" t="s">
        <v>95</v>
      </c>
      <c r="E18" s="69" t="s">
        <v>96</v>
      </c>
      <c r="F18" s="70" t="s">
        <v>61</v>
      </c>
      <c r="G18" s="69"/>
      <c r="H18" s="71" t="s">
        <v>97</v>
      </c>
      <c r="I18" s="73" t="s">
        <v>63</v>
      </c>
      <c r="J18" s="73"/>
      <c r="K18" s="82" t="s">
        <v>64</v>
      </c>
      <c r="L18" s="82"/>
      <c r="M18" s="66">
        <v>1</v>
      </c>
      <c r="N18" s="66">
        <f t="shared" si="3"/>
        <v>20000</v>
      </c>
      <c r="O18" s="66" t="s">
        <v>98</v>
      </c>
      <c r="P18" s="66"/>
    </row>
    <row r="19" s="54" customFormat="1" ht="30" customHeight="1" spans="1:16">
      <c r="A19" s="66">
        <f t="shared" si="2"/>
        <v>12</v>
      </c>
      <c r="B19" s="67" t="s">
        <v>99</v>
      </c>
      <c r="C19" s="67" t="s">
        <v>99</v>
      </c>
      <c r="D19" s="68" t="s">
        <v>100</v>
      </c>
      <c r="E19" s="69" t="s">
        <v>101</v>
      </c>
      <c r="F19" s="70" t="s">
        <v>61</v>
      </c>
      <c r="G19" s="69"/>
      <c r="H19" s="71" t="s">
        <v>97</v>
      </c>
      <c r="I19" s="73" t="s">
        <v>63</v>
      </c>
      <c r="J19" s="73"/>
      <c r="K19" s="82" t="s">
        <v>64</v>
      </c>
      <c r="L19" s="82"/>
      <c r="M19" s="66">
        <v>1</v>
      </c>
      <c r="N19" s="66">
        <f t="shared" si="3"/>
        <v>20000</v>
      </c>
      <c r="O19" s="66" t="s">
        <v>98</v>
      </c>
      <c r="P19" s="66"/>
    </row>
    <row r="20" s="54" customFormat="1" ht="30" customHeight="1" spans="1:16">
      <c r="A20" s="66">
        <f t="shared" ref="A20:A27" si="4">ROW()-7</f>
        <v>13</v>
      </c>
      <c r="B20" s="67" t="s">
        <v>102</v>
      </c>
      <c r="C20" s="67" t="s">
        <v>103</v>
      </c>
      <c r="D20" s="68" t="s">
        <v>104</v>
      </c>
      <c r="E20" s="69"/>
      <c r="F20" s="70" t="s">
        <v>61</v>
      </c>
      <c r="G20" s="69"/>
      <c r="H20" s="71" t="s">
        <v>105</v>
      </c>
      <c r="I20" s="73" t="s">
        <v>106</v>
      </c>
      <c r="J20" s="73"/>
      <c r="K20" s="82" t="s">
        <v>64</v>
      </c>
      <c r="L20" s="82"/>
      <c r="M20" s="66">
        <v>1</v>
      </c>
      <c r="N20" s="66">
        <f t="shared" si="3"/>
        <v>20000</v>
      </c>
      <c r="O20" s="66" t="s">
        <v>65</v>
      </c>
      <c r="P20" s="66"/>
    </row>
    <row r="21" s="54" customFormat="1" ht="30" customHeight="1" spans="1:16">
      <c r="A21" s="66">
        <f t="shared" si="4"/>
        <v>14</v>
      </c>
      <c r="B21" s="67" t="s">
        <v>107</v>
      </c>
      <c r="C21" s="67" t="s">
        <v>107</v>
      </c>
      <c r="D21" s="68" t="s">
        <v>108</v>
      </c>
      <c r="E21" s="69"/>
      <c r="F21" s="70" t="s">
        <v>61</v>
      </c>
      <c r="G21" s="69"/>
      <c r="H21" s="71" t="s">
        <v>109</v>
      </c>
      <c r="I21" s="73" t="s">
        <v>110</v>
      </c>
      <c r="J21" s="73"/>
      <c r="K21" s="82" t="s">
        <v>64</v>
      </c>
      <c r="L21" s="82"/>
      <c r="M21" s="66">
        <v>1</v>
      </c>
      <c r="N21" s="66">
        <f t="shared" si="3"/>
        <v>20000</v>
      </c>
      <c r="O21" s="66" t="s">
        <v>65</v>
      </c>
      <c r="P21" s="66"/>
    </row>
    <row r="22" s="54" customFormat="1" ht="30" customHeight="1" spans="1:16">
      <c r="A22" s="66">
        <f t="shared" si="4"/>
        <v>15</v>
      </c>
      <c r="B22" s="67" t="s">
        <v>111</v>
      </c>
      <c r="C22" s="67" t="s">
        <v>111</v>
      </c>
      <c r="D22" s="68" t="s">
        <v>112</v>
      </c>
      <c r="E22" s="69" t="s">
        <v>96</v>
      </c>
      <c r="F22" s="70" t="s">
        <v>61</v>
      </c>
      <c r="G22" s="69"/>
      <c r="H22" s="71" t="s">
        <v>97</v>
      </c>
      <c r="I22" s="73" t="s">
        <v>63</v>
      </c>
      <c r="J22" s="73"/>
      <c r="K22" s="82" t="s">
        <v>64</v>
      </c>
      <c r="L22" s="82"/>
      <c r="M22" s="66">
        <v>1</v>
      </c>
      <c r="N22" s="66">
        <f t="shared" si="3"/>
        <v>20000</v>
      </c>
      <c r="O22" s="66" t="s">
        <v>98</v>
      </c>
      <c r="P22" s="66"/>
    </row>
    <row r="23" s="54" customFormat="1" ht="30" customHeight="1" spans="1:16">
      <c r="A23" s="66">
        <f t="shared" si="4"/>
        <v>16</v>
      </c>
      <c r="B23" s="67" t="s">
        <v>113</v>
      </c>
      <c r="C23" s="67" t="s">
        <v>113</v>
      </c>
      <c r="D23" s="68" t="s">
        <v>114</v>
      </c>
      <c r="E23" s="69" t="s">
        <v>101</v>
      </c>
      <c r="F23" s="70" t="s">
        <v>61</v>
      </c>
      <c r="G23" s="69"/>
      <c r="H23" s="71" t="s">
        <v>97</v>
      </c>
      <c r="I23" s="73" t="s">
        <v>63</v>
      </c>
      <c r="J23" s="73"/>
      <c r="K23" s="82" t="s">
        <v>64</v>
      </c>
      <c r="L23" s="82"/>
      <c r="M23" s="66">
        <v>1</v>
      </c>
      <c r="N23" s="66">
        <f t="shared" si="3"/>
        <v>20000</v>
      </c>
      <c r="O23" s="66" t="s">
        <v>98</v>
      </c>
      <c r="P23" s="66"/>
    </row>
    <row r="24" s="54" customFormat="1" ht="30" customHeight="1" spans="1:16">
      <c r="A24" s="66">
        <f t="shared" si="4"/>
        <v>17</v>
      </c>
      <c r="B24" s="67" t="s">
        <v>115</v>
      </c>
      <c r="C24" s="67" t="s">
        <v>115</v>
      </c>
      <c r="D24" s="68" t="s">
        <v>116</v>
      </c>
      <c r="E24" s="69"/>
      <c r="F24" s="70" t="s">
        <v>61</v>
      </c>
      <c r="G24" s="69"/>
      <c r="H24" s="71" t="s">
        <v>62</v>
      </c>
      <c r="I24" s="73" t="s">
        <v>63</v>
      </c>
      <c r="J24" s="73" t="s">
        <v>82</v>
      </c>
      <c r="K24" s="82" t="s">
        <v>64</v>
      </c>
      <c r="L24" s="82"/>
      <c r="M24" s="66">
        <v>1</v>
      </c>
      <c r="N24" s="66">
        <f t="shared" si="3"/>
        <v>20000</v>
      </c>
      <c r="O24" s="66" t="s">
        <v>65</v>
      </c>
      <c r="P24" s="66"/>
    </row>
    <row r="25" s="54" customFormat="1" ht="30" customHeight="1" spans="1:16">
      <c r="A25" s="66">
        <f t="shared" si="4"/>
        <v>18</v>
      </c>
      <c r="B25" s="67" t="s">
        <v>117</v>
      </c>
      <c r="C25" s="67" t="s">
        <v>117</v>
      </c>
      <c r="D25" s="68" t="s">
        <v>118</v>
      </c>
      <c r="E25" s="69"/>
      <c r="F25" s="70" t="s">
        <v>61</v>
      </c>
      <c r="G25" s="69"/>
      <c r="H25" s="71" t="s">
        <v>105</v>
      </c>
      <c r="I25" s="73" t="s">
        <v>119</v>
      </c>
      <c r="J25" s="73"/>
      <c r="K25" s="82" t="s">
        <v>64</v>
      </c>
      <c r="L25" s="82"/>
      <c r="M25" s="66">
        <v>1</v>
      </c>
      <c r="N25" s="66">
        <f t="shared" si="3"/>
        <v>20000</v>
      </c>
      <c r="O25" s="66" t="s">
        <v>65</v>
      </c>
      <c r="P25" s="66"/>
    </row>
    <row r="26" s="54" customFormat="1" ht="30" customHeight="1" spans="1:16">
      <c r="A26" s="66">
        <f t="shared" si="4"/>
        <v>19</v>
      </c>
      <c r="B26" s="67" t="s">
        <v>120</v>
      </c>
      <c r="C26" s="67" t="s">
        <v>120</v>
      </c>
      <c r="D26" s="68" t="s">
        <v>121</v>
      </c>
      <c r="E26" s="69" t="s">
        <v>122</v>
      </c>
      <c r="F26" s="70" t="s">
        <v>61</v>
      </c>
      <c r="G26" s="69"/>
      <c r="H26" s="71" t="s">
        <v>75</v>
      </c>
      <c r="I26" s="73" t="s">
        <v>123</v>
      </c>
      <c r="J26" s="73"/>
      <c r="K26" s="82" t="s">
        <v>64</v>
      </c>
      <c r="L26" s="82"/>
      <c r="M26" s="66">
        <v>1</v>
      </c>
      <c r="N26" s="66">
        <f t="shared" si="3"/>
        <v>20000</v>
      </c>
      <c r="O26" s="66" t="s">
        <v>65</v>
      </c>
      <c r="P26" s="66" t="s">
        <v>124</v>
      </c>
    </row>
    <row r="27" s="54" customFormat="1" ht="30" customHeight="1" spans="1:16">
      <c r="A27" s="66">
        <f t="shared" si="4"/>
        <v>20</v>
      </c>
      <c r="B27" s="67" t="s">
        <v>125</v>
      </c>
      <c r="C27" s="67" t="s">
        <v>125</v>
      </c>
      <c r="D27" s="68" t="s">
        <v>126</v>
      </c>
      <c r="E27" s="69" t="s">
        <v>122</v>
      </c>
      <c r="F27" s="70" t="s">
        <v>61</v>
      </c>
      <c r="G27" s="69"/>
      <c r="H27" s="71" t="s">
        <v>75</v>
      </c>
      <c r="I27" s="73" t="s">
        <v>123</v>
      </c>
      <c r="J27" s="73"/>
      <c r="K27" s="82" t="s">
        <v>64</v>
      </c>
      <c r="L27" s="82"/>
      <c r="M27" s="66">
        <v>1</v>
      </c>
      <c r="N27" s="66">
        <f t="shared" si="3"/>
        <v>20000</v>
      </c>
      <c r="O27" s="66" t="s">
        <v>65</v>
      </c>
      <c r="P27" s="66" t="s">
        <v>124</v>
      </c>
    </row>
    <row r="28" s="54" customFormat="1" ht="30" customHeight="1" spans="1:16">
      <c r="A28" s="66">
        <v>21</v>
      </c>
      <c r="B28" s="72" t="s">
        <v>127</v>
      </c>
      <c r="C28" s="72" t="s">
        <v>127</v>
      </c>
      <c r="D28" s="67" t="s">
        <v>128</v>
      </c>
      <c r="E28" s="67"/>
      <c r="F28" s="70" t="s">
        <v>61</v>
      </c>
      <c r="G28" s="69"/>
      <c r="H28" s="73" t="s">
        <v>129</v>
      </c>
      <c r="I28" s="73" t="s">
        <v>69</v>
      </c>
      <c r="J28" s="73"/>
      <c r="K28" s="83" t="s">
        <v>64</v>
      </c>
      <c r="L28" s="83"/>
      <c r="M28" s="84">
        <v>1</v>
      </c>
      <c r="N28" s="66">
        <f t="shared" si="3"/>
        <v>20000</v>
      </c>
      <c r="O28" s="66" t="s">
        <v>65</v>
      </c>
      <c r="P28" s="66" t="s">
        <v>130</v>
      </c>
    </row>
    <row r="29" s="54" customFormat="1" ht="31" customHeight="1" spans="1:16">
      <c r="A29" s="66">
        <v>22</v>
      </c>
      <c r="B29" s="72" t="s">
        <v>131</v>
      </c>
      <c r="C29" s="72" t="s">
        <v>131</v>
      </c>
      <c r="D29" s="67" t="s">
        <v>95</v>
      </c>
      <c r="E29" s="67" t="s">
        <v>132</v>
      </c>
      <c r="F29" s="70" t="s">
        <v>61</v>
      </c>
      <c r="G29" s="69"/>
      <c r="H29" s="73" t="s">
        <v>133</v>
      </c>
      <c r="I29" s="73" t="s">
        <v>63</v>
      </c>
      <c r="J29" s="73"/>
      <c r="K29" s="83" t="s">
        <v>64</v>
      </c>
      <c r="L29" s="83"/>
      <c r="M29" s="84">
        <v>1</v>
      </c>
      <c r="N29" s="66">
        <f t="shared" si="3"/>
        <v>20000</v>
      </c>
      <c r="O29" s="66" t="s">
        <v>98</v>
      </c>
      <c r="P29" s="66" t="s">
        <v>130</v>
      </c>
    </row>
    <row r="30" s="54" customFormat="1" ht="30" customHeight="1" spans="1:16">
      <c r="A30" s="66">
        <v>23</v>
      </c>
      <c r="B30" s="72" t="s">
        <v>134</v>
      </c>
      <c r="C30" s="72" t="s">
        <v>134</v>
      </c>
      <c r="D30" s="67" t="s">
        <v>112</v>
      </c>
      <c r="E30" s="67" t="s">
        <v>135</v>
      </c>
      <c r="F30" s="70" t="s">
        <v>61</v>
      </c>
      <c r="G30" s="69"/>
      <c r="H30" s="73" t="s">
        <v>136</v>
      </c>
      <c r="I30" s="73" t="s">
        <v>63</v>
      </c>
      <c r="J30" s="73"/>
      <c r="K30" s="83" t="s">
        <v>64</v>
      </c>
      <c r="L30" s="83"/>
      <c r="M30" s="84">
        <v>1</v>
      </c>
      <c r="N30" s="66">
        <f t="shared" si="3"/>
        <v>20000</v>
      </c>
      <c r="O30" s="66" t="s">
        <v>98</v>
      </c>
      <c r="P30" s="66" t="s">
        <v>130</v>
      </c>
    </row>
    <row r="31" s="55" customFormat="1" ht="30" customHeight="1" spans="1:16">
      <c r="A31" s="74">
        <v>24</v>
      </c>
      <c r="B31" s="74" t="s">
        <v>137</v>
      </c>
      <c r="C31" s="74" t="s">
        <v>137</v>
      </c>
      <c r="D31" s="75" t="s">
        <v>138</v>
      </c>
      <c r="E31" s="75" t="s">
        <v>139</v>
      </c>
      <c r="F31" s="75" t="s">
        <v>61</v>
      </c>
      <c r="G31" s="75"/>
      <c r="H31" s="75" t="s">
        <v>139</v>
      </c>
      <c r="I31" s="75" t="s">
        <v>140</v>
      </c>
      <c r="J31" s="75"/>
      <c r="K31" s="75" t="s">
        <v>64</v>
      </c>
      <c r="L31" s="85"/>
      <c r="M31" s="86">
        <v>1</v>
      </c>
      <c r="N31" s="87">
        <f t="shared" si="3"/>
        <v>20000</v>
      </c>
      <c r="O31" s="86" t="s">
        <v>65</v>
      </c>
      <c r="P31" s="88" t="s">
        <v>141</v>
      </c>
    </row>
    <row r="32" s="55" customFormat="1" ht="30" customHeight="1" spans="1:16">
      <c r="A32" s="74">
        <v>25</v>
      </c>
      <c r="B32" s="74" t="s">
        <v>142</v>
      </c>
      <c r="C32" s="74" t="s">
        <v>142</v>
      </c>
      <c r="D32" s="75" t="s">
        <v>143</v>
      </c>
      <c r="E32" s="75" t="s">
        <v>144</v>
      </c>
      <c r="F32" s="75" t="s">
        <v>61</v>
      </c>
      <c r="G32" s="75"/>
      <c r="H32" s="75" t="s">
        <v>144</v>
      </c>
      <c r="I32" s="89" t="s">
        <v>145</v>
      </c>
      <c r="J32" s="75"/>
      <c r="K32" s="75" t="s">
        <v>64</v>
      </c>
      <c r="L32" s="85"/>
      <c r="M32" s="86">
        <v>1</v>
      </c>
      <c r="N32" s="87">
        <f t="shared" si="3"/>
        <v>20000</v>
      </c>
      <c r="O32" s="86" t="s">
        <v>65</v>
      </c>
      <c r="P32" s="88" t="s">
        <v>141</v>
      </c>
    </row>
    <row r="33" s="56" customFormat="1" ht="30" customHeight="1" spans="1:16">
      <c r="A33" s="76">
        <v>26</v>
      </c>
      <c r="B33" s="76" t="s">
        <v>146</v>
      </c>
      <c r="C33" s="76" t="s">
        <v>146</v>
      </c>
      <c r="D33" s="77" t="s">
        <v>147</v>
      </c>
      <c r="E33" s="77" t="s">
        <v>148</v>
      </c>
      <c r="F33" s="77" t="s">
        <v>61</v>
      </c>
      <c r="G33" s="77"/>
      <c r="H33" s="77" t="s">
        <v>97</v>
      </c>
      <c r="I33" s="90" t="s">
        <v>63</v>
      </c>
      <c r="J33" s="77"/>
      <c r="K33" s="77" t="s">
        <v>64</v>
      </c>
      <c r="L33" s="91"/>
      <c r="M33" s="92">
        <v>1</v>
      </c>
      <c r="N33" s="93">
        <v>20000</v>
      </c>
      <c r="O33" s="92" t="s">
        <v>98</v>
      </c>
      <c r="P33" s="94" t="s">
        <v>149</v>
      </c>
    </row>
    <row r="34" s="56" customFormat="1" ht="30" customHeight="1" spans="1:16">
      <c r="A34" s="76">
        <v>27</v>
      </c>
      <c r="B34" s="76" t="s">
        <v>150</v>
      </c>
      <c r="C34" s="76" t="s">
        <v>150</v>
      </c>
      <c r="D34" s="77" t="s">
        <v>151</v>
      </c>
      <c r="E34" s="77" t="s">
        <v>148</v>
      </c>
      <c r="F34" s="77" t="s">
        <v>61</v>
      </c>
      <c r="G34" s="77"/>
      <c r="H34" s="77" t="s">
        <v>97</v>
      </c>
      <c r="I34" s="90" t="s">
        <v>63</v>
      </c>
      <c r="J34" s="77"/>
      <c r="K34" s="77" t="s">
        <v>64</v>
      </c>
      <c r="L34" s="91"/>
      <c r="M34" s="92">
        <v>1</v>
      </c>
      <c r="N34" s="93">
        <v>20000</v>
      </c>
      <c r="O34" s="92" t="s">
        <v>98</v>
      </c>
      <c r="P34" s="94" t="s">
        <v>149</v>
      </c>
    </row>
    <row r="35" s="56" customFormat="1" ht="30" customHeight="1" spans="1:16">
      <c r="A35" s="76">
        <v>28</v>
      </c>
      <c r="B35" s="76" t="s">
        <v>152</v>
      </c>
      <c r="C35" s="76" t="s">
        <v>152</v>
      </c>
      <c r="D35" s="77" t="s">
        <v>153</v>
      </c>
      <c r="E35" s="77" t="s">
        <v>148</v>
      </c>
      <c r="F35" s="77" t="s">
        <v>61</v>
      </c>
      <c r="G35" s="77"/>
      <c r="H35" s="77" t="s">
        <v>97</v>
      </c>
      <c r="I35" s="90" t="s">
        <v>63</v>
      </c>
      <c r="J35" s="77"/>
      <c r="K35" s="77" t="s">
        <v>64</v>
      </c>
      <c r="L35" s="91"/>
      <c r="M35" s="92">
        <v>1</v>
      </c>
      <c r="N35" s="93">
        <v>20000</v>
      </c>
      <c r="O35" s="92" t="s">
        <v>98</v>
      </c>
      <c r="P35" s="94" t="s">
        <v>149</v>
      </c>
    </row>
  </sheetData>
  <autoFilter ref="A7:P3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:B7 B11:B25 B36:B1048576">
    <cfRule type="duplicateValues" dxfId="0" priority="1"/>
  </conditionalFormatting>
  <dataValidations count="2">
    <dataValidation type="list" allowBlank="1" showInputMessage="1" showErrorMessage="1" sqref="H8 H9 H10 H11 H12 H13 H14 H15 H16 H17 H18 H19 H20 H21 H22 H23 H24 H25 H26 H27 H30 H33 H34 H35">
      <formula1>零件类型!$A$1:$A$29</formula1>
    </dataValidation>
    <dataValidation type="list" allowBlank="1" showInputMessage="1" showErrorMessage="1" sqref="H28:H29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33</v>
      </c>
      <c r="D1" s="10"/>
      <c r="E1" s="10"/>
      <c r="F1" s="10"/>
      <c r="G1" s="10"/>
      <c r="H1" s="10"/>
      <c r="I1" s="10"/>
      <c r="J1" s="10"/>
      <c r="K1" s="10"/>
      <c r="L1" s="34" t="s">
        <v>34</v>
      </c>
      <c r="M1" s="34"/>
      <c r="N1" s="35" t="s">
        <v>35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36</v>
      </c>
      <c r="M2" s="37"/>
      <c r="N2" s="38" t="s">
        <v>37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38</v>
      </c>
      <c r="M3" s="37"/>
      <c r="N3" s="37" t="s">
        <v>154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39</v>
      </c>
      <c r="M4" s="37"/>
      <c r="N4" s="37" t="s">
        <v>40</v>
      </c>
      <c r="O4" s="37"/>
      <c r="P4" s="40"/>
    </row>
    <row r="5" s="2" customFormat="1" ht="20" customHeight="1" spans="1:16">
      <c r="A5" s="17" t="s">
        <v>41</v>
      </c>
      <c r="B5" s="18"/>
      <c r="C5" s="18"/>
      <c r="D5" s="18"/>
      <c r="E5" s="18"/>
      <c r="F5" s="18" t="s">
        <v>42</v>
      </c>
      <c r="G5" s="18"/>
      <c r="H5" s="18"/>
      <c r="I5" s="18"/>
      <c r="J5" s="18"/>
      <c r="K5" s="18"/>
      <c r="L5" s="41" t="s">
        <v>43</v>
      </c>
      <c r="M5" s="41"/>
      <c r="N5" s="41" t="s">
        <v>155</v>
      </c>
      <c r="O5" s="41"/>
      <c r="P5" s="42"/>
    </row>
    <row r="6" s="3" customFormat="1" ht="15" customHeight="1" spans="1:16">
      <c r="A6" s="19" t="s">
        <v>44</v>
      </c>
      <c r="B6" s="20" t="s">
        <v>45</v>
      </c>
      <c r="C6" s="20" t="s">
        <v>46</v>
      </c>
      <c r="D6" s="21" t="s">
        <v>47</v>
      </c>
      <c r="E6" s="21" t="s">
        <v>48</v>
      </c>
      <c r="F6" s="21" t="s">
        <v>49</v>
      </c>
      <c r="G6" s="21" t="s">
        <v>50</v>
      </c>
      <c r="H6" s="22" t="s">
        <v>51</v>
      </c>
      <c r="I6" s="22" t="s">
        <v>52</v>
      </c>
      <c r="J6" s="21" t="s">
        <v>53</v>
      </c>
      <c r="K6" s="43" t="s">
        <v>54</v>
      </c>
      <c r="L6" s="43" t="s">
        <v>55</v>
      </c>
      <c r="M6" s="43" t="s">
        <v>56</v>
      </c>
      <c r="N6" s="44" t="s">
        <v>57</v>
      </c>
      <c r="O6" s="44" t="s">
        <v>58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156</v>
      </c>
      <c r="C8" s="28" t="s">
        <v>156</v>
      </c>
      <c r="D8" s="29" t="s">
        <v>147</v>
      </c>
      <c r="E8" s="30"/>
      <c r="F8" s="31" t="s">
        <v>61</v>
      </c>
      <c r="G8" s="30"/>
      <c r="H8" s="32" t="s">
        <v>97</v>
      </c>
      <c r="I8" s="33" t="s">
        <v>63</v>
      </c>
      <c r="J8" s="33"/>
      <c r="K8" s="49" t="s">
        <v>64</v>
      </c>
      <c r="L8" s="49"/>
      <c r="M8" s="50">
        <v>1</v>
      </c>
      <c r="N8" s="50">
        <f t="shared" ref="N8:N16" si="0">M8*40000</f>
        <v>40000</v>
      </c>
      <c r="O8" s="50" t="s">
        <v>157</v>
      </c>
      <c r="P8" s="51"/>
    </row>
    <row r="9" s="4" customFormat="1" ht="30" customHeight="1" spans="1:16">
      <c r="A9" s="27">
        <f>ROW()-7</f>
        <v>2</v>
      </c>
      <c r="B9" s="28" t="s">
        <v>158</v>
      </c>
      <c r="C9" s="28" t="s">
        <v>158</v>
      </c>
      <c r="D9" s="29" t="s">
        <v>159</v>
      </c>
      <c r="E9" s="30"/>
      <c r="F9" s="31" t="s">
        <v>61</v>
      </c>
      <c r="G9" s="30"/>
      <c r="H9" s="32" t="s">
        <v>97</v>
      </c>
      <c r="I9" s="33" t="s">
        <v>63</v>
      </c>
      <c r="J9" s="33"/>
      <c r="K9" s="49" t="s">
        <v>64</v>
      </c>
      <c r="L9" s="49"/>
      <c r="M9" s="50">
        <v>1</v>
      </c>
      <c r="N9" s="50">
        <f t="shared" si="0"/>
        <v>40000</v>
      </c>
      <c r="O9" s="50" t="s">
        <v>157</v>
      </c>
      <c r="P9" s="51"/>
    </row>
    <row r="10" s="4" customFormat="1" ht="30" customHeight="1" spans="1:16">
      <c r="A10" s="27">
        <f>ROW()-7</f>
        <v>3</v>
      </c>
      <c r="B10" s="28" t="s">
        <v>160</v>
      </c>
      <c r="C10" s="28" t="s">
        <v>160</v>
      </c>
      <c r="D10" s="29" t="s">
        <v>153</v>
      </c>
      <c r="E10" s="30"/>
      <c r="F10" s="31" t="s">
        <v>61</v>
      </c>
      <c r="G10" s="30"/>
      <c r="H10" s="32" t="s">
        <v>97</v>
      </c>
      <c r="I10" s="33" t="s">
        <v>63</v>
      </c>
      <c r="J10" s="33"/>
      <c r="K10" s="49" t="s">
        <v>64</v>
      </c>
      <c r="L10" s="49"/>
      <c r="M10" s="50">
        <v>1</v>
      </c>
      <c r="N10" s="50">
        <f t="shared" si="0"/>
        <v>40000</v>
      </c>
      <c r="O10" s="50" t="s">
        <v>157</v>
      </c>
      <c r="P10" s="51"/>
    </row>
    <row r="11" s="4" customFormat="1" ht="30" customHeight="1" spans="1:16">
      <c r="A11" s="27">
        <v>14</v>
      </c>
      <c r="B11" s="28" t="s">
        <v>161</v>
      </c>
      <c r="C11" s="28" t="s">
        <v>161</v>
      </c>
      <c r="D11" s="29" t="s">
        <v>95</v>
      </c>
      <c r="E11" s="30"/>
      <c r="F11" s="31" t="s">
        <v>61</v>
      </c>
      <c r="G11" s="30"/>
      <c r="H11" s="32" t="s">
        <v>97</v>
      </c>
      <c r="I11" s="33" t="s">
        <v>63</v>
      </c>
      <c r="J11" s="33"/>
      <c r="K11" s="49" t="s">
        <v>64</v>
      </c>
      <c r="L11" s="49"/>
      <c r="M11" s="50">
        <v>1</v>
      </c>
      <c r="N11" s="50">
        <f t="shared" si="0"/>
        <v>40000</v>
      </c>
      <c r="O11" s="50" t="s">
        <v>157</v>
      </c>
      <c r="P11" s="51"/>
    </row>
    <row r="12" s="4" customFormat="1" ht="30" customHeight="1" spans="1:16">
      <c r="A12" s="27">
        <v>17</v>
      </c>
      <c r="B12" s="28" t="s">
        <v>162</v>
      </c>
      <c r="C12" s="28" t="s">
        <v>162</v>
      </c>
      <c r="D12" s="29" t="s">
        <v>112</v>
      </c>
      <c r="E12" s="30"/>
      <c r="F12" s="31" t="s">
        <v>61</v>
      </c>
      <c r="G12" s="30"/>
      <c r="H12" s="32" t="s">
        <v>97</v>
      </c>
      <c r="I12" s="33" t="s">
        <v>63</v>
      </c>
      <c r="J12" s="33"/>
      <c r="K12" s="49" t="s">
        <v>64</v>
      </c>
      <c r="L12" s="49"/>
      <c r="M12" s="50">
        <v>1</v>
      </c>
      <c r="N12" s="50">
        <f t="shared" si="0"/>
        <v>40000</v>
      </c>
      <c r="O12" s="50" t="s">
        <v>157</v>
      </c>
      <c r="P12" s="51"/>
    </row>
    <row r="13" s="4" customFormat="1" ht="30" customHeight="1" spans="1:16">
      <c r="A13" s="27">
        <v>16</v>
      </c>
      <c r="B13" s="28" t="s">
        <v>163</v>
      </c>
      <c r="C13" s="28" t="s">
        <v>163</v>
      </c>
      <c r="D13" s="29" t="s">
        <v>164</v>
      </c>
      <c r="E13" s="30"/>
      <c r="F13" s="31" t="s">
        <v>61</v>
      </c>
      <c r="G13" s="30"/>
      <c r="H13" s="32" t="s">
        <v>97</v>
      </c>
      <c r="I13" s="33" t="s">
        <v>63</v>
      </c>
      <c r="J13" s="33"/>
      <c r="K13" s="49" t="s">
        <v>64</v>
      </c>
      <c r="L13" s="49"/>
      <c r="M13" s="50">
        <v>1</v>
      </c>
      <c r="N13" s="50">
        <f t="shared" si="0"/>
        <v>40000</v>
      </c>
      <c r="O13" s="50" t="s">
        <v>157</v>
      </c>
      <c r="P13" s="51"/>
    </row>
    <row r="14" s="4" customFormat="1" ht="30" customHeight="1" spans="1:16">
      <c r="A14" s="27">
        <f>ROW()-7</f>
        <v>7</v>
      </c>
      <c r="B14" s="28" t="s">
        <v>165</v>
      </c>
      <c r="C14" s="28" t="s">
        <v>165</v>
      </c>
      <c r="D14" s="29" t="s">
        <v>166</v>
      </c>
      <c r="E14" s="30"/>
      <c r="F14" s="31" t="s">
        <v>61</v>
      </c>
      <c r="G14" s="30"/>
      <c r="H14" s="33" t="s">
        <v>106</v>
      </c>
      <c r="I14" s="33" t="s">
        <v>167</v>
      </c>
      <c r="J14" s="33"/>
      <c r="K14" s="49" t="s">
        <v>64</v>
      </c>
      <c r="L14" s="49"/>
      <c r="M14" s="50">
        <v>1</v>
      </c>
      <c r="N14" s="50">
        <f t="shared" si="0"/>
        <v>40000</v>
      </c>
      <c r="O14" s="50" t="s">
        <v>157</v>
      </c>
      <c r="P14" s="51"/>
    </row>
    <row r="15" s="4" customFormat="1" ht="30" customHeight="1" spans="1:16">
      <c r="A15" s="27">
        <f>ROW()-7</f>
        <v>8</v>
      </c>
      <c r="B15" s="28" t="s">
        <v>168</v>
      </c>
      <c r="C15" s="28" t="s">
        <v>168</v>
      </c>
      <c r="D15" s="29" t="s">
        <v>169</v>
      </c>
      <c r="E15" s="30"/>
      <c r="F15" s="31" t="s">
        <v>61</v>
      </c>
      <c r="G15" s="30"/>
      <c r="H15" s="33" t="s">
        <v>106</v>
      </c>
      <c r="I15" s="33" t="s">
        <v>167</v>
      </c>
      <c r="J15" s="33"/>
      <c r="K15" s="49" t="s">
        <v>64</v>
      </c>
      <c r="L15" s="49"/>
      <c r="M15" s="50">
        <v>1</v>
      </c>
      <c r="N15" s="50">
        <f t="shared" si="0"/>
        <v>40000</v>
      </c>
      <c r="O15" s="50" t="s">
        <v>157</v>
      </c>
      <c r="P15" s="51"/>
    </row>
    <row r="16" s="4" customFormat="1" ht="30" customHeight="1" spans="1:16">
      <c r="A16" s="27">
        <v>15</v>
      </c>
      <c r="B16" s="28" t="s">
        <v>170</v>
      </c>
      <c r="C16" s="28" t="s">
        <v>170</v>
      </c>
      <c r="D16" s="29" t="s">
        <v>104</v>
      </c>
      <c r="E16" s="30"/>
      <c r="F16" s="31" t="s">
        <v>61</v>
      </c>
      <c r="G16" s="30"/>
      <c r="H16" s="33" t="s">
        <v>106</v>
      </c>
      <c r="I16" s="33" t="s">
        <v>167</v>
      </c>
      <c r="J16" s="33"/>
      <c r="K16" s="49" t="s">
        <v>64</v>
      </c>
      <c r="L16" s="49"/>
      <c r="M16" s="50">
        <v>1</v>
      </c>
      <c r="N16" s="50">
        <f t="shared" si="0"/>
        <v>40000</v>
      </c>
      <c r="O16" s="50" t="s">
        <v>157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171</v>
      </c>
      <c r="C17" s="28" t="s">
        <v>171</v>
      </c>
      <c r="D17" s="29" t="s">
        <v>172</v>
      </c>
      <c r="E17" s="30"/>
      <c r="F17" s="31" t="s">
        <v>61</v>
      </c>
      <c r="G17" s="30"/>
      <c r="H17" s="32" t="s">
        <v>75</v>
      </c>
      <c r="I17" s="33" t="s">
        <v>173</v>
      </c>
      <c r="J17" s="33"/>
      <c r="K17" s="49" t="s">
        <v>64</v>
      </c>
      <c r="L17" s="49"/>
      <c r="M17" s="50">
        <v>1</v>
      </c>
      <c r="N17" s="50">
        <f t="shared" ref="N17:N27" si="2">M17*40000</f>
        <v>40000</v>
      </c>
      <c r="O17" s="50" t="s">
        <v>174</v>
      </c>
      <c r="P17" s="51"/>
    </row>
    <row r="18" s="4" customFormat="1" ht="30" customHeight="1" spans="1:16">
      <c r="A18" s="27">
        <f t="shared" si="1"/>
        <v>11</v>
      </c>
      <c r="B18" s="28" t="s">
        <v>175</v>
      </c>
      <c r="C18" s="28" t="s">
        <v>175</v>
      </c>
      <c r="D18" s="29" t="s">
        <v>176</v>
      </c>
      <c r="E18" s="30"/>
      <c r="F18" s="31" t="s">
        <v>61</v>
      </c>
      <c r="G18" s="30"/>
      <c r="H18" s="32" t="s">
        <v>139</v>
      </c>
      <c r="I18" s="33" t="s">
        <v>177</v>
      </c>
      <c r="J18" s="33"/>
      <c r="K18" s="49" t="s">
        <v>64</v>
      </c>
      <c r="L18" s="49"/>
      <c r="M18" s="50">
        <v>1</v>
      </c>
      <c r="N18" s="50">
        <f t="shared" si="2"/>
        <v>40000</v>
      </c>
      <c r="O18" s="50" t="s">
        <v>174</v>
      </c>
      <c r="P18" s="51"/>
    </row>
    <row r="19" s="4" customFormat="1" ht="30" customHeight="1" spans="1:16">
      <c r="A19" s="27">
        <f t="shared" si="1"/>
        <v>12</v>
      </c>
      <c r="B19" s="28" t="s">
        <v>178</v>
      </c>
      <c r="C19" s="28" t="s">
        <v>178</v>
      </c>
      <c r="D19" s="29" t="s">
        <v>179</v>
      </c>
      <c r="E19" s="30"/>
      <c r="F19" s="31" t="s">
        <v>61</v>
      </c>
      <c r="G19" s="30"/>
      <c r="H19" s="32" t="s">
        <v>68</v>
      </c>
      <c r="I19" s="33" t="s">
        <v>90</v>
      </c>
      <c r="J19" s="33" t="s">
        <v>82</v>
      </c>
      <c r="K19" s="49" t="s">
        <v>64</v>
      </c>
      <c r="L19" s="49"/>
      <c r="M19" s="50">
        <v>1</v>
      </c>
      <c r="N19" s="50">
        <f t="shared" si="2"/>
        <v>40000</v>
      </c>
      <c r="O19" s="50" t="s">
        <v>174</v>
      </c>
      <c r="P19" s="51"/>
    </row>
    <row r="20" s="4" customFormat="1" ht="30" customHeight="1" spans="1:16">
      <c r="A20" s="27">
        <f t="shared" si="1"/>
        <v>13</v>
      </c>
      <c r="B20" s="28" t="s">
        <v>180</v>
      </c>
      <c r="C20" s="28" t="s">
        <v>180</v>
      </c>
      <c r="D20" s="29" t="s">
        <v>181</v>
      </c>
      <c r="E20" s="30"/>
      <c r="F20" s="31" t="s">
        <v>61</v>
      </c>
      <c r="G20" s="30"/>
      <c r="H20" s="32" t="s">
        <v>68</v>
      </c>
      <c r="I20" s="33" t="s">
        <v>90</v>
      </c>
      <c r="J20" s="33" t="s">
        <v>82</v>
      </c>
      <c r="K20" s="49" t="s">
        <v>64</v>
      </c>
      <c r="L20" s="49"/>
      <c r="M20" s="50">
        <v>1</v>
      </c>
      <c r="N20" s="50">
        <f t="shared" si="2"/>
        <v>40000</v>
      </c>
      <c r="O20" s="50" t="s">
        <v>174</v>
      </c>
      <c r="P20" s="51"/>
    </row>
    <row r="21" s="4" customFormat="1" ht="30" customHeight="1" spans="1:16">
      <c r="A21" s="27">
        <f t="shared" si="1"/>
        <v>14</v>
      </c>
      <c r="B21" s="28" t="s">
        <v>182</v>
      </c>
      <c r="C21" s="28" t="s">
        <v>182</v>
      </c>
      <c r="D21" s="29" t="s">
        <v>183</v>
      </c>
      <c r="E21" s="30"/>
      <c r="F21" s="31" t="s">
        <v>61</v>
      </c>
      <c r="G21" s="30"/>
      <c r="H21" s="32" t="s">
        <v>184</v>
      </c>
      <c r="I21" s="33" t="s">
        <v>63</v>
      </c>
      <c r="J21" s="33"/>
      <c r="K21" s="49" t="s">
        <v>64</v>
      </c>
      <c r="L21" s="49"/>
      <c r="M21" s="50">
        <v>1</v>
      </c>
      <c r="N21" s="50">
        <f t="shared" si="2"/>
        <v>40000</v>
      </c>
      <c r="O21" s="50" t="s">
        <v>174</v>
      </c>
      <c r="P21" s="51"/>
    </row>
    <row r="22" s="4" customFormat="1" ht="30" customHeight="1" spans="1:16">
      <c r="A22" s="27">
        <f t="shared" si="1"/>
        <v>15</v>
      </c>
      <c r="B22" s="28" t="s">
        <v>185</v>
      </c>
      <c r="C22" s="28" t="s">
        <v>185</v>
      </c>
      <c r="D22" s="29" t="s">
        <v>186</v>
      </c>
      <c r="E22" s="30"/>
      <c r="F22" s="31" t="s">
        <v>61</v>
      </c>
      <c r="G22" s="30"/>
      <c r="H22" s="32" t="s">
        <v>68</v>
      </c>
      <c r="I22" s="33" t="s">
        <v>90</v>
      </c>
      <c r="J22" s="33"/>
      <c r="K22" s="49" t="s">
        <v>64</v>
      </c>
      <c r="L22" s="49"/>
      <c r="M22" s="50">
        <v>2</v>
      </c>
      <c r="N22" s="50">
        <f t="shared" si="2"/>
        <v>80000</v>
      </c>
      <c r="O22" s="50" t="s">
        <v>174</v>
      </c>
      <c r="P22" s="51"/>
    </row>
    <row r="23" s="4" customFormat="1" ht="30" customHeight="1" spans="1:16">
      <c r="A23" s="27">
        <f t="shared" si="1"/>
        <v>16</v>
      </c>
      <c r="B23" s="28" t="s">
        <v>187</v>
      </c>
      <c r="C23" s="28" t="s">
        <v>187</v>
      </c>
      <c r="D23" s="29" t="s">
        <v>188</v>
      </c>
      <c r="E23" s="30"/>
      <c r="F23" s="31" t="s">
        <v>61</v>
      </c>
      <c r="G23" s="30"/>
      <c r="H23" s="32" t="s">
        <v>75</v>
      </c>
      <c r="I23" s="33" t="s">
        <v>189</v>
      </c>
      <c r="J23" s="33"/>
      <c r="K23" s="49" t="s">
        <v>64</v>
      </c>
      <c r="L23" s="49"/>
      <c r="M23" s="50">
        <v>1</v>
      </c>
      <c r="N23" s="50">
        <f t="shared" si="2"/>
        <v>40000</v>
      </c>
      <c r="O23" s="50" t="s">
        <v>174</v>
      </c>
      <c r="P23" s="51"/>
    </row>
    <row r="24" s="4" customFormat="1" ht="30" customHeight="1" spans="1:16">
      <c r="A24" s="27">
        <v>13</v>
      </c>
      <c r="B24" s="28" t="s">
        <v>190</v>
      </c>
      <c r="C24" s="28" t="s">
        <v>190</v>
      </c>
      <c r="D24" s="29" t="s">
        <v>191</v>
      </c>
      <c r="E24" s="30"/>
      <c r="F24" s="31" t="s">
        <v>61</v>
      </c>
      <c r="G24" s="30"/>
      <c r="H24" s="32" t="s">
        <v>75</v>
      </c>
      <c r="I24" s="33" t="s">
        <v>189</v>
      </c>
      <c r="J24" s="33"/>
      <c r="K24" s="49" t="s">
        <v>64</v>
      </c>
      <c r="L24" s="49"/>
      <c r="M24" s="50">
        <v>1</v>
      </c>
      <c r="N24" s="50">
        <f t="shared" si="2"/>
        <v>40000</v>
      </c>
      <c r="O24" s="50" t="s">
        <v>174</v>
      </c>
      <c r="P24" s="51"/>
    </row>
    <row r="25" s="4" customFormat="1" ht="30" customHeight="1" spans="1:16">
      <c r="A25" s="27">
        <v>18</v>
      </c>
      <c r="B25" s="28" t="s">
        <v>192</v>
      </c>
      <c r="C25" s="28" t="s">
        <v>192</v>
      </c>
      <c r="D25" s="29" t="s">
        <v>116</v>
      </c>
      <c r="E25" s="30"/>
      <c r="F25" s="31" t="s">
        <v>61</v>
      </c>
      <c r="G25" s="30"/>
      <c r="H25" s="32" t="s">
        <v>62</v>
      </c>
      <c r="I25" s="33" t="s">
        <v>63</v>
      </c>
      <c r="J25" s="33"/>
      <c r="K25" s="49" t="s">
        <v>64</v>
      </c>
      <c r="L25" s="49"/>
      <c r="M25" s="50">
        <v>1</v>
      </c>
      <c r="N25" s="50">
        <f t="shared" si="2"/>
        <v>40000</v>
      </c>
      <c r="O25" s="50" t="s">
        <v>174</v>
      </c>
      <c r="P25" s="51"/>
    </row>
    <row r="26" s="4" customFormat="1" ht="30" customHeight="1" spans="1:16">
      <c r="A26" s="27">
        <v>19</v>
      </c>
      <c r="B26" s="28" t="s">
        <v>193</v>
      </c>
      <c r="C26" s="28" t="s">
        <v>193</v>
      </c>
      <c r="D26" s="29" t="s">
        <v>194</v>
      </c>
      <c r="E26" s="30"/>
      <c r="F26" s="31" t="s">
        <v>61</v>
      </c>
      <c r="G26" s="30"/>
      <c r="H26" s="32" t="s">
        <v>68</v>
      </c>
      <c r="I26" s="33" t="s">
        <v>195</v>
      </c>
      <c r="J26" s="33"/>
      <c r="K26" s="49" t="s">
        <v>64</v>
      </c>
      <c r="L26" s="49"/>
      <c r="M26" s="50">
        <v>1</v>
      </c>
      <c r="N26" s="50">
        <f t="shared" si="2"/>
        <v>40000</v>
      </c>
      <c r="O26" s="50" t="s">
        <v>174</v>
      </c>
      <c r="P26" s="51"/>
    </row>
    <row r="27" s="4" customFormat="1" ht="30" customHeight="1" spans="1:16">
      <c r="A27" s="27">
        <v>20</v>
      </c>
      <c r="B27" s="28" t="s">
        <v>196</v>
      </c>
      <c r="C27" s="28" t="s">
        <v>196</v>
      </c>
      <c r="D27" s="29" t="s">
        <v>197</v>
      </c>
      <c r="E27" s="30"/>
      <c r="F27" s="31" t="s">
        <v>61</v>
      </c>
      <c r="G27" s="30"/>
      <c r="H27" s="32" t="s">
        <v>68</v>
      </c>
      <c r="I27" s="33" t="s">
        <v>198</v>
      </c>
      <c r="J27" s="33"/>
      <c r="K27" s="49" t="s">
        <v>64</v>
      </c>
      <c r="L27" s="49"/>
      <c r="M27" s="50">
        <v>1</v>
      </c>
      <c r="N27" s="50">
        <f t="shared" si="2"/>
        <v>40000</v>
      </c>
      <c r="O27" s="50" t="s">
        <v>174</v>
      </c>
      <c r="P27" s="51"/>
    </row>
    <row r="28" s="4" customFormat="1" ht="30" customHeight="1" spans="1:16">
      <c r="A28" s="27">
        <v>21</v>
      </c>
      <c r="B28" s="28" t="s">
        <v>199</v>
      </c>
      <c r="C28" s="28" t="s">
        <v>199</v>
      </c>
      <c r="D28" s="29" t="s">
        <v>200</v>
      </c>
      <c r="E28" s="30"/>
      <c r="F28" s="31" t="s">
        <v>61</v>
      </c>
      <c r="G28" s="30"/>
      <c r="H28" s="32" t="s">
        <v>62</v>
      </c>
      <c r="I28" s="33" t="s">
        <v>63</v>
      </c>
      <c r="J28" s="33"/>
      <c r="K28" s="49" t="s">
        <v>64</v>
      </c>
      <c r="L28" s="49"/>
      <c r="M28" s="50">
        <v>1</v>
      </c>
      <c r="N28" s="50">
        <f t="shared" ref="N28:N33" si="3">M28*40000</f>
        <v>40000</v>
      </c>
      <c r="O28" s="50" t="s">
        <v>174</v>
      </c>
      <c r="P28" s="51"/>
    </row>
    <row r="29" s="4" customFormat="1" ht="30" customHeight="1" spans="1:16">
      <c r="A29" s="27">
        <v>22</v>
      </c>
      <c r="B29" s="28" t="s">
        <v>201</v>
      </c>
      <c r="C29" s="28" t="s">
        <v>201</v>
      </c>
      <c r="D29" s="29" t="s">
        <v>202</v>
      </c>
      <c r="E29" s="30"/>
      <c r="F29" s="31" t="s">
        <v>61</v>
      </c>
      <c r="G29" s="30"/>
      <c r="H29" s="32" t="s">
        <v>75</v>
      </c>
      <c r="I29" s="33" t="s">
        <v>203</v>
      </c>
      <c r="J29" s="33"/>
      <c r="K29" s="49" t="s">
        <v>64</v>
      </c>
      <c r="L29" s="49"/>
      <c r="M29" s="50">
        <v>2</v>
      </c>
      <c r="N29" s="50">
        <f t="shared" si="3"/>
        <v>80000</v>
      </c>
      <c r="O29" s="50" t="s">
        <v>174</v>
      </c>
      <c r="P29" s="51"/>
    </row>
    <row r="30" s="4" customFormat="1" ht="30" customHeight="1" spans="1:16">
      <c r="A30" s="27">
        <v>23</v>
      </c>
      <c r="B30" s="28" t="s">
        <v>204</v>
      </c>
      <c r="C30" s="28" t="s">
        <v>204</v>
      </c>
      <c r="D30" s="29" t="s">
        <v>89</v>
      </c>
      <c r="E30" s="30"/>
      <c r="F30" s="31" t="s">
        <v>61</v>
      </c>
      <c r="G30" s="30"/>
      <c r="H30" s="32" t="s">
        <v>68</v>
      </c>
      <c r="I30" s="33" t="s">
        <v>205</v>
      </c>
      <c r="J30" s="33"/>
      <c r="K30" s="49" t="s">
        <v>64</v>
      </c>
      <c r="L30" s="49"/>
      <c r="M30" s="50">
        <v>1</v>
      </c>
      <c r="N30" s="50">
        <f t="shared" si="3"/>
        <v>40000</v>
      </c>
      <c r="O30" s="50" t="s">
        <v>174</v>
      </c>
      <c r="P30" s="51"/>
    </row>
    <row r="31" s="4" customFormat="1" ht="30" customHeight="1" spans="1:16">
      <c r="A31" s="27">
        <v>24</v>
      </c>
      <c r="B31" s="28" t="s">
        <v>206</v>
      </c>
      <c r="C31" s="28" t="s">
        <v>206</v>
      </c>
      <c r="D31" s="29" t="s">
        <v>207</v>
      </c>
      <c r="E31" s="30"/>
      <c r="F31" s="31" t="s">
        <v>61</v>
      </c>
      <c r="G31" s="30"/>
      <c r="H31" s="32" t="s">
        <v>75</v>
      </c>
      <c r="I31" s="33" t="s">
        <v>208</v>
      </c>
      <c r="J31" s="33"/>
      <c r="K31" s="49" t="s">
        <v>64</v>
      </c>
      <c r="L31" s="49"/>
      <c r="M31" s="50">
        <v>1</v>
      </c>
      <c r="N31" s="50">
        <f t="shared" si="3"/>
        <v>40000</v>
      </c>
      <c r="O31" s="50" t="s">
        <v>174</v>
      </c>
      <c r="P31" s="51"/>
    </row>
    <row r="32" s="4" customFormat="1" ht="30" customHeight="1" spans="1:16">
      <c r="A32" s="27">
        <v>25</v>
      </c>
      <c r="B32" s="28" t="s">
        <v>209</v>
      </c>
      <c r="C32" s="28" t="s">
        <v>209</v>
      </c>
      <c r="D32" s="29" t="s">
        <v>210</v>
      </c>
      <c r="E32" s="30"/>
      <c r="F32" s="31" t="s">
        <v>61</v>
      </c>
      <c r="G32" s="30"/>
      <c r="H32" s="32" t="s">
        <v>62</v>
      </c>
      <c r="I32" s="33" t="s">
        <v>63</v>
      </c>
      <c r="J32" s="33"/>
      <c r="K32" s="49" t="s">
        <v>64</v>
      </c>
      <c r="L32" s="49"/>
      <c r="M32" s="50">
        <v>2</v>
      </c>
      <c r="N32" s="50">
        <f t="shared" si="3"/>
        <v>80000</v>
      </c>
      <c r="O32" s="50" t="s">
        <v>174</v>
      </c>
      <c r="P32" s="51"/>
    </row>
    <row r="33" s="4" customFormat="1" ht="30" customHeight="1" spans="1:16">
      <c r="A33" s="27">
        <v>26</v>
      </c>
      <c r="B33" s="28" t="s">
        <v>211</v>
      </c>
      <c r="C33" s="28" t="s">
        <v>211</v>
      </c>
      <c r="D33" s="29" t="s">
        <v>212</v>
      </c>
      <c r="E33" s="30"/>
      <c r="F33" s="31" t="s">
        <v>61</v>
      </c>
      <c r="G33" s="30"/>
      <c r="H33" s="32" t="s">
        <v>68</v>
      </c>
      <c r="I33" s="33" t="s">
        <v>85</v>
      </c>
      <c r="J33" s="33"/>
      <c r="K33" s="49" t="s">
        <v>64</v>
      </c>
      <c r="L33" s="49"/>
      <c r="M33" s="50">
        <v>1</v>
      </c>
      <c r="N33" s="50">
        <f t="shared" si="3"/>
        <v>40000</v>
      </c>
      <c r="O33" s="50" t="s">
        <v>174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213</v>
      </c>
    </row>
    <row r="2" spans="1:1">
      <c r="A2" s="1" t="s">
        <v>214</v>
      </c>
    </row>
    <row r="3" spans="1:1">
      <c r="A3" s="1" t="s">
        <v>97</v>
      </c>
    </row>
    <row r="4" spans="1:1">
      <c r="A4" s="1" t="s">
        <v>215</v>
      </c>
    </row>
    <row r="5" spans="1:1">
      <c r="A5" s="1" t="s">
        <v>62</v>
      </c>
    </row>
    <row r="6" spans="1:1">
      <c r="A6" s="1" t="s">
        <v>184</v>
      </c>
    </row>
    <row r="7" spans="1:1">
      <c r="A7" s="1" t="s">
        <v>216</v>
      </c>
    </row>
    <row r="8" spans="1:1">
      <c r="A8" s="1" t="s">
        <v>217</v>
      </c>
    </row>
    <row r="9" spans="1:1">
      <c r="A9" s="1" t="s">
        <v>218</v>
      </c>
    </row>
    <row r="10" spans="1:1">
      <c r="A10" s="1" t="s">
        <v>105</v>
      </c>
    </row>
    <row r="11" spans="1:1">
      <c r="A11" s="1" t="s">
        <v>219</v>
      </c>
    </row>
    <row r="12" spans="1:1">
      <c r="A12" s="1" t="s">
        <v>79</v>
      </c>
    </row>
    <row r="13" spans="1:1">
      <c r="A13" s="1" t="s">
        <v>220</v>
      </c>
    </row>
    <row r="14" spans="1:1">
      <c r="A14" s="1" t="s">
        <v>221</v>
      </c>
    </row>
    <row r="15" spans="1:1">
      <c r="A15" s="1" t="s">
        <v>109</v>
      </c>
    </row>
    <row r="16" spans="1:1">
      <c r="A16" s="1" t="s">
        <v>222</v>
      </c>
    </row>
    <row r="17" spans="1:1">
      <c r="A17" s="1" t="s">
        <v>223</v>
      </c>
    </row>
    <row r="18" spans="1:1">
      <c r="A18" s="1" t="s">
        <v>224</v>
      </c>
    </row>
    <row r="19" spans="1:1">
      <c r="A19" s="1" t="s">
        <v>225</v>
      </c>
    </row>
    <row r="20" spans="1:1">
      <c r="A20" s="1" t="s">
        <v>226</v>
      </c>
    </row>
    <row r="21" spans="1:1">
      <c r="A21" s="1" t="s">
        <v>227</v>
      </c>
    </row>
    <row r="22" spans="1:1">
      <c r="A22" s="1" t="s">
        <v>68</v>
      </c>
    </row>
    <row r="23" spans="1:1">
      <c r="A23" s="1" t="s">
        <v>228</v>
      </c>
    </row>
    <row r="24" spans="1:1">
      <c r="A24" s="1" t="s">
        <v>75</v>
      </c>
    </row>
    <row r="25" spans="1:1">
      <c r="A25" s="1" t="s">
        <v>229</v>
      </c>
    </row>
    <row r="26" spans="1:1">
      <c r="A26" s="1" t="s">
        <v>230</v>
      </c>
    </row>
    <row r="27" spans="1:1">
      <c r="A27" s="1" t="s">
        <v>139</v>
      </c>
    </row>
    <row r="28" spans="1:1">
      <c r="A28" s="1" t="s">
        <v>231</v>
      </c>
    </row>
    <row r="29" spans="1:1">
      <c r="A29" s="1" t="s">
        <v>232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2023-10-24T02:59:03Z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4CD1B723AE824C7D9183CBC2F78B163E</vt:lpwstr>
  </property>
</Properties>
</file>