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8350" windowHeight="7000"/>
  </bookViews>
  <sheets>
    <sheet name="9月份" sheetId="1" r:id="rId1"/>
    <sheet name="Sheet1" sheetId="2" r:id="rId2"/>
  </sheets>
  <calcPr calcId="144525"/>
</workbook>
</file>

<file path=xl/sharedStrings.xml><?xml version="1.0" encoding="utf-8"?>
<sst xmlns="http://schemas.openxmlformats.org/spreadsheetml/2006/main" count="68" uniqueCount="45">
  <si>
    <r>
      <rPr>
        <u/>
        <sz val="10"/>
        <color theme="1"/>
        <rFont val="微软雅黑"/>
        <charset val="134"/>
      </rPr>
      <t xml:space="preserve">     2023   </t>
    </r>
    <r>
      <rPr>
        <sz val="10"/>
        <color theme="1"/>
        <rFont val="微软雅黑"/>
        <charset val="134"/>
      </rPr>
      <t>年</t>
    </r>
    <r>
      <rPr>
        <u/>
        <sz val="10"/>
        <color theme="1"/>
        <rFont val="微软雅黑"/>
        <charset val="134"/>
      </rPr>
      <t xml:space="preserve">  9月</t>
    </r>
    <r>
      <rPr>
        <sz val="10"/>
        <color theme="1"/>
        <rFont val="微软雅黑"/>
        <charset val="134"/>
      </rPr>
      <t>月车辆里程记录表</t>
    </r>
  </si>
  <si>
    <t xml:space="preserve">部门：营销中心            </t>
  </si>
  <si>
    <t>申请人：赵伟</t>
  </si>
  <si>
    <t>申请日期：    2023年  10月10日</t>
  </si>
  <si>
    <t>车辆品牌及车型：起亚K3</t>
  </si>
  <si>
    <t>车辆排量：1.5</t>
  </si>
  <si>
    <r>
      <rPr>
        <b/>
        <sz val="10"/>
        <color theme="1"/>
        <rFont val="微软雅黑"/>
        <charset val="134"/>
      </rPr>
      <t>核定里程单价：0.80</t>
    </r>
    <r>
      <rPr>
        <sz val="10"/>
        <color rgb="FFFF0000"/>
        <rFont val="微软雅黑"/>
        <charset val="134"/>
      </rPr>
      <t>□</t>
    </r>
    <r>
      <rPr>
        <b/>
        <sz val="10"/>
        <color theme="1"/>
        <rFont val="微软雅黑"/>
        <charset val="134"/>
      </rPr>
      <t xml:space="preserve">   1.00□ （CNY）</t>
    </r>
  </si>
  <si>
    <t>序号</t>
  </si>
  <si>
    <t>日期</t>
  </si>
  <si>
    <t>出发地</t>
  </si>
  <si>
    <t>目的地</t>
  </si>
  <si>
    <t>因公事由</t>
  </si>
  <si>
    <t>起始里程数</t>
  </si>
  <si>
    <t>终止里程数</t>
  </si>
  <si>
    <t>里程数</t>
  </si>
  <si>
    <t>备注</t>
  </si>
  <si>
    <t>章丘凤鸣社区</t>
  </si>
  <si>
    <t>济南东站</t>
  </si>
  <si>
    <t>交流出口车事宜</t>
  </si>
  <si>
    <t>接王总交流出口车事宜。</t>
  </si>
  <si>
    <t>橡塑公司</t>
  </si>
  <si>
    <t>滑轨样件事宜</t>
  </si>
  <si>
    <t>滑轨样件2套</t>
  </si>
  <si>
    <t>重汽大厦</t>
  </si>
  <si>
    <t>接李工处理座椅路试问题</t>
  </si>
  <si>
    <t>济南轻卡</t>
  </si>
  <si>
    <t>回款问题</t>
  </si>
  <si>
    <t>气阀样件问题</t>
  </si>
  <si>
    <t>47520公里到48105公里到黄骅出差。</t>
  </si>
  <si>
    <t>济南卡车</t>
  </si>
  <si>
    <t>座椅漏气问题</t>
  </si>
  <si>
    <t>扶手本体漆面问题</t>
  </si>
  <si>
    <t>48524公里到48967公里到黄骅审核。</t>
  </si>
  <si>
    <t>扶手干涉</t>
  </si>
  <si>
    <t>莱芜工厂</t>
  </si>
  <si>
    <t>前下视镜试装</t>
  </si>
  <si>
    <t>济南商用车</t>
  </si>
  <si>
    <t>连接件问题</t>
  </si>
  <si>
    <t>拜访赵总</t>
  </si>
  <si>
    <t>卡车公司、橡塑公司</t>
  </si>
  <si>
    <t>拜访卡车法部长、橡塑公司尚部长</t>
  </si>
  <si>
    <t>拜访秦总</t>
  </si>
  <si>
    <t>核定里程金额合计</t>
  </si>
  <si>
    <t>核定里程合计</t>
  </si>
  <si>
    <t>备注：
1、营销中心人员车辆使用申请仅限在北京市范围内因公业务需要产生的私车公用费用；
2、所有人员使用个人车辆外出办事往返公里数超过200km需提前向集团办公室报备，经批准后方可携私车出行，未报备者不予报销公里数；
3、报销的加油费核算标准以公司最新颁布的管理规定为准；
4、公里数核定办法：按照钉钉打卡的位置为核算依据；
5、需要报销加油费的员工，需要在每月5日前将此表格交给本部门预算员处；
6、如发现虚报公里数等情况，一经查处，将取消报销资格。</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</si>
</sst>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u/>
      <sz val="10"/>
      <color theme="1"/>
      <name val="微软雅黑"/>
      <charset val="134"/>
    </font>
    <font>
      <sz val="10"/>
      <color theme="1"/>
      <name val="微软雅黑"/>
      <charset val="134"/>
    </font>
    <font>
      <b/>
      <sz val="10"/>
      <color theme="1"/>
      <name val="微软雅黑"/>
      <charset val="134"/>
    </font>
    <font>
      <sz val="11"/>
      <name val="宋体"/>
      <charset val="134"/>
      <scheme val="minor"/>
    </font>
    <font>
      <sz val="10"/>
      <color theme="1"/>
      <name val="幼圆"/>
      <charset val="134"/>
    </font>
    <font>
      <sz val="10"/>
      <color theme="1"/>
      <name val="宋体"/>
      <charset val="134"/>
      <scheme val="minor"/>
    </font>
    <font>
      <sz val="9"/>
      <color rgb="FF000000"/>
      <name val="等线"/>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rgb="FFFF0000"/>
      <name val="微软雅黑"/>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2"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3" applyNumberFormat="0" applyFill="0" applyAlignment="0" applyProtection="0">
      <alignment vertical="center"/>
    </xf>
    <xf numFmtId="0" fontId="14" fillId="0" borderId="3" applyNumberFormat="0" applyFill="0" applyAlignment="0" applyProtection="0">
      <alignment vertical="center"/>
    </xf>
    <xf numFmtId="0" fontId="15" fillId="0" borderId="4" applyNumberFormat="0" applyFill="0" applyAlignment="0" applyProtection="0">
      <alignment vertical="center"/>
    </xf>
    <xf numFmtId="0" fontId="15" fillId="0" borderId="0" applyNumberFormat="0" applyFill="0" applyBorder="0" applyAlignment="0" applyProtection="0">
      <alignment vertical="center"/>
    </xf>
    <xf numFmtId="0" fontId="16" fillId="3" borderId="5" applyNumberFormat="0" applyAlignment="0" applyProtection="0">
      <alignment vertical="center"/>
    </xf>
    <xf numFmtId="0" fontId="17" fillId="4" borderId="6" applyNumberFormat="0" applyAlignment="0" applyProtection="0">
      <alignment vertical="center"/>
    </xf>
    <xf numFmtId="0" fontId="18" fillId="4" borderId="5" applyNumberFormat="0" applyAlignment="0" applyProtection="0">
      <alignment vertical="center"/>
    </xf>
    <xf numFmtId="0" fontId="19" fillId="5" borderId="7" applyNumberFormat="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15">
    <xf numFmtId="0" fontId="0" fillId="0" borderId="0" xfId="0">
      <alignment vertical="center"/>
    </xf>
    <xf numFmtId="0" fontId="0" fillId="0" borderId="0" xfId="0" applyAlignment="1">
      <alignment horizontal="center" vertical="center"/>
    </xf>
    <xf numFmtId="0" fontId="1" fillId="0" borderId="0" xfId="0" applyFont="1" applyAlignment="1">
      <alignment horizontal="center" vertical="center"/>
    </xf>
    <xf numFmtId="0" fontId="2" fillId="0" borderId="0" xfId="0" applyFont="1" applyAlignment="1">
      <alignment horizontal="center" vertical="center"/>
    </xf>
    <xf numFmtId="0" fontId="3" fillId="0" borderId="0" xfId="0" applyFont="1" applyBorder="1" applyAlignment="1">
      <alignment horizontal="center" vertical="center"/>
    </xf>
    <xf numFmtId="0" fontId="0" fillId="0" borderId="1" xfId="0" applyFont="1" applyBorder="1" applyAlignment="1">
      <alignment horizontal="center" vertical="center"/>
    </xf>
    <xf numFmtId="58" fontId="0" fillId="0" borderId="1" xfId="0" applyNumberFormat="1" applyFont="1" applyBorder="1" applyAlignment="1">
      <alignment horizontal="center" vertical="center"/>
    </xf>
    <xf numFmtId="0" fontId="0" fillId="0" borderId="1" xfId="0" applyFont="1" applyBorder="1" applyAlignment="1">
      <alignment horizontal="center" vertical="center" wrapText="1"/>
    </xf>
    <xf numFmtId="0" fontId="4" fillId="0" borderId="1" xfId="0" applyFont="1" applyBorder="1" applyAlignment="1">
      <alignment horizontal="center" vertical="center" wrapText="1"/>
    </xf>
    <xf numFmtId="0" fontId="0" fillId="0" borderId="1" xfId="0" applyFont="1" applyBorder="1" applyAlignment="1">
      <alignment vertical="center" wrapText="1"/>
    </xf>
    <xf numFmtId="0" fontId="5" fillId="0" borderId="0" xfId="0" applyFont="1" applyBorder="1" applyAlignment="1">
      <alignment horizontal="left" vertical="top" wrapText="1"/>
    </xf>
    <xf numFmtId="0" fontId="0" fillId="0" borderId="1" xfId="0" applyFont="1" applyBorder="1" applyAlignment="1">
      <alignment vertical="center"/>
    </xf>
    <xf numFmtId="0" fontId="6" fillId="0" borderId="1" xfId="0" applyFont="1" applyBorder="1" applyAlignment="1">
      <alignment horizontal="center" vertical="center" wrapText="1"/>
    </xf>
    <xf numFmtId="0" fontId="7" fillId="0" borderId="0" xfId="0" applyFont="1">
      <alignment vertical="center"/>
    </xf>
    <xf numFmtId="0" fontId="7" fillId="0" borderId="0" xfId="0" applyFont="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1"/>
  <sheetViews>
    <sheetView tabSelected="1" workbookViewId="0">
      <selection activeCell="L10" sqref="L10"/>
    </sheetView>
  </sheetViews>
  <sheetFormatPr defaultColWidth="9" defaultRowHeight="14"/>
  <cols>
    <col min="1" max="1" width="6" style="1" customWidth="1"/>
    <col min="2" max="2" width="8.90909090909091" style="1" customWidth="1"/>
    <col min="3" max="3" width="12.9090909090909" style="1" customWidth="1"/>
    <col min="4" max="4" width="17.0909090909091" style="1" customWidth="1"/>
    <col min="5" max="5" width="17.6363636363636" style="1" customWidth="1"/>
    <col min="6" max="6" width="12.4545454545455" style="1" customWidth="1"/>
    <col min="7" max="7" width="10.0909090909091" style="1" customWidth="1"/>
    <col min="8" max="8" width="8.54545454545454" style="1" customWidth="1"/>
    <col min="9" max="9" width="17.8181818181818" style="1" customWidth="1"/>
  </cols>
  <sheetData>
    <row r="1" ht="26" customHeight="1" spans="1:9">
      <c r="A1" s="2" t="s">
        <v>0</v>
      </c>
      <c r="B1" s="3"/>
      <c r="C1" s="3"/>
      <c r="D1" s="3"/>
      <c r="E1" s="3"/>
      <c r="F1" s="3"/>
      <c r="G1" s="3"/>
      <c r="H1" s="3"/>
      <c r="I1" s="3"/>
    </row>
    <row r="2" ht="24" customHeight="1" spans="1:9">
      <c r="A2" s="4" t="s">
        <v>1</v>
      </c>
      <c r="B2" s="4"/>
      <c r="C2" s="4"/>
      <c r="D2" s="4" t="s">
        <v>2</v>
      </c>
      <c r="E2" s="4"/>
      <c r="F2" s="4" t="s">
        <v>3</v>
      </c>
      <c r="G2" s="4"/>
      <c r="H2" s="4"/>
      <c r="I2" s="4"/>
    </row>
    <row r="3" ht="34.5" customHeight="1" spans="1:9">
      <c r="A3" s="4" t="s">
        <v>4</v>
      </c>
      <c r="B3" s="4"/>
      <c r="C3" s="4"/>
      <c r="D3" s="4" t="s">
        <v>5</v>
      </c>
      <c r="E3" s="4"/>
      <c r="F3" s="4" t="s">
        <v>6</v>
      </c>
      <c r="G3" s="4"/>
      <c r="H3" s="4"/>
      <c r="I3" s="4"/>
    </row>
    <row r="4" ht="30" customHeight="1" spans="1:9">
      <c r="A4" s="5" t="s">
        <v>7</v>
      </c>
      <c r="B4" s="5" t="s">
        <v>8</v>
      </c>
      <c r="C4" s="5" t="s">
        <v>9</v>
      </c>
      <c r="D4" s="5" t="s">
        <v>10</v>
      </c>
      <c r="E4" s="5" t="s">
        <v>11</v>
      </c>
      <c r="F4" s="5" t="s">
        <v>12</v>
      </c>
      <c r="G4" s="5" t="s">
        <v>13</v>
      </c>
      <c r="H4" s="5" t="s">
        <v>14</v>
      </c>
      <c r="I4" s="5" t="s">
        <v>15</v>
      </c>
    </row>
    <row r="5" ht="42" customHeight="1" spans="1:9">
      <c r="A5" s="5">
        <v>1</v>
      </c>
      <c r="B5" s="6">
        <v>45170</v>
      </c>
      <c r="C5" s="5" t="s">
        <v>16</v>
      </c>
      <c r="D5" s="7" t="s">
        <v>17</v>
      </c>
      <c r="E5" s="8" t="s">
        <v>18</v>
      </c>
      <c r="F5" s="5">
        <v>46850</v>
      </c>
      <c r="G5" s="5">
        <f t="shared" ref="G5:G19" si="0">F5+H5</f>
        <v>46940</v>
      </c>
      <c r="H5" s="5">
        <v>90</v>
      </c>
      <c r="I5" s="9" t="s">
        <v>19</v>
      </c>
    </row>
    <row r="6" ht="31" customHeight="1" spans="1:9">
      <c r="A6" s="5">
        <v>2</v>
      </c>
      <c r="B6" s="6">
        <v>45171</v>
      </c>
      <c r="C6" s="7" t="s">
        <v>16</v>
      </c>
      <c r="D6" s="7" t="s">
        <v>20</v>
      </c>
      <c r="E6" s="8" t="s">
        <v>21</v>
      </c>
      <c r="F6" s="5">
        <v>46940</v>
      </c>
      <c r="G6" s="5">
        <f t="shared" si="0"/>
        <v>47090</v>
      </c>
      <c r="H6" s="5">
        <v>150</v>
      </c>
      <c r="I6" s="11" t="s">
        <v>22</v>
      </c>
    </row>
    <row r="7" ht="48" customHeight="1" spans="1:9">
      <c r="A7" s="5">
        <v>3</v>
      </c>
      <c r="B7" s="6">
        <v>45172</v>
      </c>
      <c r="C7" s="5" t="s">
        <v>16</v>
      </c>
      <c r="D7" s="7" t="s">
        <v>23</v>
      </c>
      <c r="E7" s="8" t="s">
        <v>24</v>
      </c>
      <c r="F7" s="5">
        <v>47090</v>
      </c>
      <c r="G7" s="5">
        <f t="shared" si="0"/>
        <v>47180</v>
      </c>
      <c r="H7" s="5">
        <v>90</v>
      </c>
      <c r="I7" s="7"/>
    </row>
    <row r="8" ht="44" customHeight="1" spans="1:9">
      <c r="A8" s="5">
        <v>4</v>
      </c>
      <c r="B8" s="6">
        <v>45174</v>
      </c>
      <c r="C8" s="5" t="s">
        <v>16</v>
      </c>
      <c r="D8" s="7" t="s">
        <v>25</v>
      </c>
      <c r="E8" s="8" t="s">
        <v>26</v>
      </c>
      <c r="F8" s="5">
        <v>47180</v>
      </c>
      <c r="G8" s="5">
        <f t="shared" si="0"/>
        <v>47200</v>
      </c>
      <c r="H8" s="5">
        <v>20</v>
      </c>
      <c r="I8" s="7"/>
    </row>
    <row r="9" ht="44" customHeight="1" spans="1:9">
      <c r="A9" s="5">
        <v>5</v>
      </c>
      <c r="B9" s="6">
        <v>45175</v>
      </c>
      <c r="C9" s="5" t="s">
        <v>16</v>
      </c>
      <c r="D9" s="7" t="s">
        <v>20</v>
      </c>
      <c r="E9" s="8" t="s">
        <v>27</v>
      </c>
      <c r="F9" s="5">
        <v>47200</v>
      </c>
      <c r="G9" s="5">
        <f t="shared" si="0"/>
        <v>47350</v>
      </c>
      <c r="H9" s="5">
        <v>150</v>
      </c>
      <c r="I9" s="12" t="s">
        <v>28</v>
      </c>
    </row>
    <row r="10" ht="44" customHeight="1" spans="1:11">
      <c r="A10" s="5">
        <v>6</v>
      </c>
      <c r="B10" s="6">
        <v>45181</v>
      </c>
      <c r="C10" s="5" t="s">
        <v>16</v>
      </c>
      <c r="D10" s="7" t="s">
        <v>29</v>
      </c>
      <c r="E10" s="8" t="s">
        <v>30</v>
      </c>
      <c r="F10" s="5">
        <v>48120</v>
      </c>
      <c r="G10" s="5">
        <f t="shared" si="0"/>
        <v>48250</v>
      </c>
      <c r="H10" s="5">
        <v>130</v>
      </c>
      <c r="I10" s="7"/>
      <c r="K10" s="13"/>
    </row>
    <row r="11" ht="44" customHeight="1" spans="1:9">
      <c r="A11" s="5">
        <v>7</v>
      </c>
      <c r="B11" s="6">
        <v>45187</v>
      </c>
      <c r="C11" s="5" t="s">
        <v>16</v>
      </c>
      <c r="D11" s="5" t="s">
        <v>20</v>
      </c>
      <c r="E11" s="8" t="s">
        <v>31</v>
      </c>
      <c r="F11" s="5">
        <v>48967</v>
      </c>
      <c r="G11" s="5">
        <f t="shared" si="0"/>
        <v>49117</v>
      </c>
      <c r="H11" s="5">
        <v>150</v>
      </c>
      <c r="I11" s="14" t="s">
        <v>32</v>
      </c>
    </row>
    <row r="12" ht="42.5" customHeight="1" spans="1:9">
      <c r="A12" s="5">
        <v>8</v>
      </c>
      <c r="B12" s="6">
        <v>45189</v>
      </c>
      <c r="C12" s="5" t="s">
        <v>16</v>
      </c>
      <c r="D12" s="7" t="s">
        <v>29</v>
      </c>
      <c r="E12" s="8" t="s">
        <v>33</v>
      </c>
      <c r="F12" s="5">
        <v>49117</v>
      </c>
      <c r="G12" s="5">
        <f t="shared" si="0"/>
        <v>49247</v>
      </c>
      <c r="H12" s="5">
        <v>130</v>
      </c>
      <c r="I12" s="7"/>
    </row>
    <row r="13" ht="46" customHeight="1" spans="1:9">
      <c r="A13" s="5">
        <v>9</v>
      </c>
      <c r="B13" s="6">
        <v>45190</v>
      </c>
      <c r="C13" s="5" t="s">
        <v>16</v>
      </c>
      <c r="D13" s="7" t="s">
        <v>29</v>
      </c>
      <c r="E13" s="8" t="s">
        <v>33</v>
      </c>
      <c r="F13" s="5">
        <v>49247</v>
      </c>
      <c r="G13" s="5">
        <f t="shared" si="0"/>
        <v>49377</v>
      </c>
      <c r="H13" s="5">
        <v>130</v>
      </c>
      <c r="I13" s="7"/>
    </row>
    <row r="14" ht="46" customHeight="1" spans="1:9">
      <c r="A14" s="5">
        <v>10</v>
      </c>
      <c r="B14" s="6">
        <v>45191</v>
      </c>
      <c r="C14" s="5" t="s">
        <v>16</v>
      </c>
      <c r="D14" s="7" t="s">
        <v>34</v>
      </c>
      <c r="E14" s="8" t="s">
        <v>35</v>
      </c>
      <c r="F14" s="5">
        <v>49377</v>
      </c>
      <c r="G14" s="5">
        <f t="shared" si="0"/>
        <v>49487</v>
      </c>
      <c r="H14" s="5">
        <v>110</v>
      </c>
      <c r="I14" s="7"/>
    </row>
    <row r="15" ht="46" customHeight="1" spans="1:9">
      <c r="A15" s="5">
        <v>11</v>
      </c>
      <c r="B15" s="6">
        <v>45192</v>
      </c>
      <c r="C15" s="5" t="s">
        <v>16</v>
      </c>
      <c r="D15" s="7" t="s">
        <v>36</v>
      </c>
      <c r="E15" s="9" t="s">
        <v>37</v>
      </c>
      <c r="F15" s="5">
        <v>49487</v>
      </c>
      <c r="G15" s="5">
        <f t="shared" si="0"/>
        <v>49507</v>
      </c>
      <c r="H15" s="5">
        <v>20</v>
      </c>
      <c r="I15" s="7"/>
    </row>
    <row r="16" ht="46" customHeight="1" spans="1:9">
      <c r="A16" s="5">
        <v>12</v>
      </c>
      <c r="B16" s="6">
        <v>45193</v>
      </c>
      <c r="C16" s="5" t="s">
        <v>16</v>
      </c>
      <c r="D16" s="7" t="s">
        <v>23</v>
      </c>
      <c r="E16" s="8" t="s">
        <v>38</v>
      </c>
      <c r="F16" s="5">
        <v>49507</v>
      </c>
      <c r="G16" s="5">
        <f t="shared" si="0"/>
        <v>49617</v>
      </c>
      <c r="H16" s="5">
        <v>110</v>
      </c>
      <c r="I16" s="7"/>
    </row>
    <row r="17" ht="46" customHeight="1" spans="1:9">
      <c r="A17" s="5">
        <v>13</v>
      </c>
      <c r="B17" s="6">
        <v>45194</v>
      </c>
      <c r="C17" s="5" t="s">
        <v>16</v>
      </c>
      <c r="D17" s="7" t="s">
        <v>39</v>
      </c>
      <c r="E17" s="8" t="s">
        <v>40</v>
      </c>
      <c r="F17" s="5">
        <v>49617</v>
      </c>
      <c r="G17" s="5">
        <f t="shared" si="0"/>
        <v>49747</v>
      </c>
      <c r="H17" s="5">
        <v>130</v>
      </c>
      <c r="I17" s="7"/>
    </row>
    <row r="18" ht="46" customHeight="1" spans="1:9">
      <c r="A18" s="5">
        <v>14</v>
      </c>
      <c r="B18" s="6">
        <v>45195</v>
      </c>
      <c r="C18" s="5" t="s">
        <v>16</v>
      </c>
      <c r="D18" s="7" t="s">
        <v>23</v>
      </c>
      <c r="E18" s="8" t="s">
        <v>41</v>
      </c>
      <c r="F18" s="5">
        <v>49747</v>
      </c>
      <c r="G18" s="5">
        <f t="shared" si="0"/>
        <v>49827</v>
      </c>
      <c r="H18" s="5">
        <v>80</v>
      </c>
      <c r="I18" s="7"/>
    </row>
    <row r="19" ht="46" customHeight="1" spans="1:9">
      <c r="A19" s="5">
        <v>15</v>
      </c>
      <c r="B19" s="6">
        <v>45196</v>
      </c>
      <c r="C19" s="5" t="s">
        <v>16</v>
      </c>
      <c r="D19" s="7" t="s">
        <v>23</v>
      </c>
      <c r="E19" s="8" t="s">
        <v>18</v>
      </c>
      <c r="F19" s="5">
        <v>49827</v>
      </c>
      <c r="G19" s="5">
        <f t="shared" si="0"/>
        <v>49912</v>
      </c>
      <c r="H19" s="5">
        <v>85</v>
      </c>
      <c r="I19" s="7"/>
    </row>
    <row r="20" ht="21" customHeight="1" spans="1:9">
      <c r="A20" s="5"/>
      <c r="B20" s="5" t="s">
        <v>42</v>
      </c>
      <c r="C20" s="5"/>
      <c r="D20" s="5">
        <f>H20*I20</f>
        <v>1260</v>
      </c>
      <c r="E20" s="5" t="s">
        <v>43</v>
      </c>
      <c r="F20" s="5"/>
      <c r="G20" s="5"/>
      <c r="H20" s="5">
        <f>SUM(H5:H19)</f>
        <v>1575</v>
      </c>
      <c r="I20" s="5">
        <v>0.8</v>
      </c>
    </row>
    <row r="21" ht="116.5" customHeight="1" spans="1:9">
      <c r="A21" s="10" t="s">
        <v>44</v>
      </c>
      <c r="B21" s="10"/>
      <c r="C21" s="10"/>
      <c r="D21" s="10"/>
      <c r="E21" s="10"/>
      <c r="F21" s="10"/>
      <c r="G21" s="10"/>
      <c r="H21" s="10"/>
      <c r="I21" s="10"/>
    </row>
  </sheetData>
  <mergeCells count="10">
    <mergeCell ref="A1:I1"/>
    <mergeCell ref="A2:C2"/>
    <mergeCell ref="D2:E2"/>
    <mergeCell ref="F2:I2"/>
    <mergeCell ref="A3:C3"/>
    <mergeCell ref="D3:E3"/>
    <mergeCell ref="F3:I3"/>
    <mergeCell ref="B20:C20"/>
    <mergeCell ref="E20:G20"/>
    <mergeCell ref="A21:I21"/>
  </mergeCells>
  <pageMargins left="0.708661417322835" right="0.708661417322835" top="1.53543307086614" bottom="0.748031496062992" header="0.31496062992126" footer="0.31496062992126"/>
  <pageSetup paperSize="9" scale="72" orientation="portrait" horizontalDpi="200" verticalDpi="3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P6" sqref="P6"/>
    </sheetView>
  </sheetViews>
  <sheetFormatPr defaultColWidth="9" defaultRowHeight="14"/>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9月份</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赵伟</cp:lastModifiedBy>
  <dcterms:created xsi:type="dcterms:W3CDTF">2006-09-13T11:21:00Z</dcterms:created>
  <dcterms:modified xsi:type="dcterms:W3CDTF">2023-11-01T00:20:59Z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AB12A9D52D134813BBC84FE10F87CF73_12</vt:lpwstr>
  </property>
  <property fmtid="{D5CDD505-2E9C-101B-9397-08002B2CF9AE}" pid="3" name="KSOProductBuildVer">
    <vt:lpwstr>2052-12.1.0.15712</vt:lpwstr>
  </property>
</Properties>
</file>