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5C0BE80F-4ACB-4453-96F7-095BFA5520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路得坦摩" sheetId="5" r:id="rId1"/>
    <sheet name="Sheet1" sheetId="1" r:id="rId2"/>
  </sheets>
  <definedNames>
    <definedName name="_xlnm._FilterDatabase" localSheetId="0" hidden="1">路得坦摩!$A$8:$XES$22</definedName>
    <definedName name="_xlnm.Print_Area" localSheetId="0">路得坦摩!$A$1:$L$22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K9" i="5"/>
  <c r="I10" i="5"/>
  <c r="I9" i="5"/>
  <c r="H9" i="5"/>
</calcChain>
</file>

<file path=xl/sharedStrings.xml><?xml version="1.0" encoding="utf-8"?>
<sst xmlns="http://schemas.openxmlformats.org/spreadsheetml/2006/main" count="42" uniqueCount="37">
  <si>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</si>
  <si>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</si>
  <si>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</si>
  <si>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</si>
  <si>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</si>
  <si>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</si>
  <si>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</si>
  <si>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</si>
  <si>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</si>
  <si>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</si>
  <si>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</si>
  <si>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</si>
  <si>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</si>
  <si>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</si>
  <si>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</si>
  <si>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</si>
  <si>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</si>
  <si>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</si>
  <si>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7" type="noConversion"/>
  </si>
  <si>
    <t>件</t>
    <phoneticPr fontId="4" type="noConversion"/>
  </si>
  <si>
    <t>——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</si>
  <si>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</si>
  <si>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</si>
  <si>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</si>
  <si>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</si>
  <si>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</si>
  <si>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</si>
  <si>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>乙方：</t>
    </r>
    <r>
      <rPr>
        <sz val="12"/>
        <rFont val="Microsoft YaHei UI"/>
        <family val="3"/>
        <charset val="134"/>
      </rPr>
      <t>文安县德实汽车配件有限公司</t>
    </r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</si>
  <si>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WU039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</si>
  <si>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>SLT0010960</t>
  </si>
  <si>
    <t>滑轨本体</t>
  </si>
  <si>
    <t>SLT0010927</t>
  </si>
  <si>
    <t>滑轨解锁把手</t>
  </si>
  <si>
    <t>模具价格含税8.9万，已预付50%，扣除分摊20507件，每件分摊含税0.82元，合计已经分摊16815.74元，剩余含税27684.26元，按照8万件分摊，每件分摊未税0.306元。</t>
    <phoneticPr fontId="4" type="noConversion"/>
  </si>
  <si>
    <t>未税产品价格
（不含模摊费）</t>
    <phoneticPr fontId="7" type="noConversion"/>
  </si>
  <si>
    <t>2022年</t>
    <phoneticPr fontId="7" type="noConversion"/>
  </si>
  <si>
    <r>
      <t>三、价格执行期从</t>
    </r>
    <r>
      <rPr>
        <u/>
        <sz val="11"/>
        <rFont val="宋体"/>
        <family val="3"/>
        <charset val="134"/>
      </rPr>
      <t xml:space="preserve"> 2023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11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1 </t>
    </r>
    <r>
      <rPr>
        <sz val="11"/>
        <rFont val="宋体"/>
        <family val="3"/>
        <charset val="134"/>
      </rPr>
      <t>日起至</t>
    </r>
    <r>
      <rPr>
        <u/>
        <sz val="11"/>
        <rFont val="宋体"/>
        <family val="3"/>
        <charset val="134"/>
      </rPr>
      <t xml:space="preserve"> 2023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31 </t>
    </r>
    <r>
      <rPr>
        <sz val="11"/>
        <rFont val="宋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</si>
</sst>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54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176" fontId="14" fillId="2" borderId="1" xfId="1" applyNumberFormat="1" applyFont="1" applyFill="1" applyBorder="1" applyAlignment="1">
      <alignment horizontal="left" vertical="center" wrapText="1"/>
    </xf>
    <xf numFmtId="0" fontId="27" fillId="4" borderId="1" xfId="3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5" fillId="2" borderId="0" xfId="1" applyFont="1" applyFill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0" fontId="25" fillId="0" borderId="3" xfId="6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8" fontId="27" fillId="4" borderId="4" xfId="0" applyNumberFormat="1" applyFont="1" applyFill="1" applyBorder="1" applyAlignment="1">
      <alignment horizontal="center" vertical="center"/>
    </xf>
    <xf numFmtId="178" fontId="27" fillId="4" borderId="5" xfId="0" applyNumberFormat="1" applyFont="1" applyFill="1" applyBorder="1" applyAlignment="1">
      <alignment horizontal="center" vertical="center"/>
    </xf>
    <xf numFmtId="176" fontId="14" fillId="2" borderId="4" xfId="1" applyNumberFormat="1" applyFont="1" applyFill="1" applyBorder="1" applyAlignment="1">
      <alignment horizontal="left" vertical="center" wrapText="1"/>
    </xf>
    <xf numFmtId="176" fontId="14" fillId="2" borderId="5" xfId="1" applyNumberFormat="1" applyFont="1" applyFill="1" applyBorder="1" applyAlignment="1">
      <alignment horizontal="left" vertical="center" wrapText="1"/>
    </xf>
    <xf numFmtId="176" fontId="13" fillId="3" borderId="6" xfId="2" applyNumberFormat="1" applyFont="1" applyFill="1" applyBorder="1" applyAlignment="1">
      <alignment horizontal="center" vertical="center" wrapText="1"/>
    </xf>
    <xf numFmtId="176" fontId="13" fillId="3" borderId="2" xfId="2" applyNumberFormat="1" applyFont="1" applyFill="1" applyBorder="1" applyAlignment="1">
      <alignment horizontal="center" vertical="center" wrapText="1"/>
    </xf>
    <xf numFmtId="0" fontId="28" fillId="0" borderId="0" xfId="6" applyFont="1" applyAlignment="1">
      <alignment horizontal="left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CCC5-42A3-4F3E-A89B-00F2486A30D7}">
  <dimension ref="A1:IV44"/>
  <sheetViews>
    <sheetView tabSelected="1" view="pageBreakPreview" zoomScale="80" zoomScaleSheetLayoutView="80" workbookViewId="0">
      <selection activeCell="A15" sqref="A15:L15"/>
    </sheetView>
  </sheetViews>
  <sheetFormatPr defaultRowHeight="15.6"/>
  <cols>
    <col min="1" max="1" width="6.44140625" style="2" customWidth="1"/>
    <col min="2" max="2" width="13.6640625" style="8" customWidth="1"/>
    <col min="3" max="3" width="22.109375" style="2" customWidth="1"/>
    <col min="4" max="4" width="13.88671875" style="4" customWidth="1"/>
    <col min="5" max="5" width="5.6640625" style="5" customWidth="1"/>
    <col min="6" max="7" width="9.33203125" style="6" customWidth="1"/>
    <col min="8" max="8" width="13.109375" style="6" customWidth="1"/>
    <col min="9" max="9" width="11.5546875" style="6" customWidth="1"/>
    <col min="10" max="10" width="19.44140625" style="6" customWidth="1"/>
    <col min="11" max="11" width="16.6640625" style="6" customWidth="1"/>
    <col min="12" max="12" width="10.6640625" style="7" customWidth="1"/>
    <col min="13" max="13" width="15.8867187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44" t="s">
        <v>3</v>
      </c>
      <c r="B7" s="45" t="s">
        <v>4</v>
      </c>
      <c r="C7" s="46" t="s">
        <v>5</v>
      </c>
      <c r="D7" s="46" t="s">
        <v>6</v>
      </c>
      <c r="E7" s="46" t="s">
        <v>7</v>
      </c>
      <c r="F7" s="51" t="s">
        <v>34</v>
      </c>
      <c r="G7" s="52"/>
      <c r="H7" s="41" t="s">
        <v>13</v>
      </c>
      <c r="I7" s="41"/>
      <c r="J7" s="41"/>
      <c r="K7" s="11" t="s">
        <v>14</v>
      </c>
      <c r="L7" s="42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44"/>
      <c r="B8" s="45"/>
      <c r="C8" s="46"/>
      <c r="D8" s="46"/>
      <c r="E8" s="46"/>
      <c r="F8" s="11" t="s">
        <v>35</v>
      </c>
      <c r="G8" s="11" t="s">
        <v>18</v>
      </c>
      <c r="H8" s="12" t="s">
        <v>15</v>
      </c>
      <c r="I8" s="12" t="s">
        <v>16</v>
      </c>
      <c r="J8" s="12" t="s">
        <v>17</v>
      </c>
      <c r="K8" s="11" t="s">
        <v>18</v>
      </c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63" customHeight="1">
      <c r="A9" s="13">
        <v>1</v>
      </c>
      <c r="B9" s="14" t="s">
        <v>29</v>
      </c>
      <c r="C9" s="16" t="s">
        <v>30</v>
      </c>
      <c r="D9" s="9"/>
      <c r="E9" s="10" t="s">
        <v>19</v>
      </c>
      <c r="F9" s="15" t="s">
        <v>20</v>
      </c>
      <c r="G9" s="15">
        <v>21.95</v>
      </c>
      <c r="H9" s="47">
        <f>27684.26/1.13</f>
        <v>24499.345132743365</v>
      </c>
      <c r="I9" s="15">
        <f>H9/2/80000</f>
        <v>0.15312090707964604</v>
      </c>
      <c r="J9" s="49" t="s">
        <v>33</v>
      </c>
      <c r="K9" s="15">
        <f>G9+I9</f>
        <v>22.103120907079646</v>
      </c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3" customHeight="1">
      <c r="A10" s="13">
        <v>2</v>
      </c>
      <c r="B10" s="14" t="s">
        <v>31</v>
      </c>
      <c r="C10" s="16" t="s">
        <v>32</v>
      </c>
      <c r="D10" s="9"/>
      <c r="E10" s="10" t="s">
        <v>19</v>
      </c>
      <c r="F10" s="15" t="s">
        <v>20</v>
      </c>
      <c r="G10" s="34">
        <v>3.52</v>
      </c>
      <c r="H10" s="48"/>
      <c r="I10" s="15">
        <f>H9/2/80000</f>
        <v>0.15312090707964604</v>
      </c>
      <c r="J10" s="50"/>
      <c r="K10" s="15">
        <f>G10+I10</f>
        <v>3.673120907079646</v>
      </c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7" customFormat="1" ht="21" customHeight="1">
      <c r="A11" s="43" t="s">
        <v>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N11" s="18"/>
      <c r="O11" s="18"/>
      <c r="R11" s="19"/>
    </row>
    <row r="12" spans="1:256" s="17" customFormat="1" ht="25.8" customHeight="1">
      <c r="A12" s="53" t="s">
        <v>36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N12" s="18"/>
      <c r="O12" s="18"/>
    </row>
    <row r="13" spans="1:256" s="17" customFormat="1" ht="21" customHeight="1">
      <c r="A13" s="40" t="s">
        <v>21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N13" s="18"/>
      <c r="O13" s="18"/>
    </row>
    <row r="14" spans="1:256" s="17" customFormat="1" ht="21" customHeight="1">
      <c r="A14" s="40" t="s">
        <v>22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N14" s="18"/>
      <c r="O14" s="18"/>
    </row>
    <row r="15" spans="1:256" s="17" customFormat="1" ht="21" customHeight="1">
      <c r="A15" s="40" t="s">
        <v>23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N15" s="18"/>
      <c r="O15" s="18"/>
    </row>
    <row r="16" spans="1:256" s="17" customFormat="1" ht="33.6" customHeight="1">
      <c r="A16" s="40" t="s">
        <v>25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N16" s="18"/>
      <c r="O16" s="18"/>
    </row>
    <row r="17" spans="1:15" s="24" customFormat="1">
      <c r="A17" s="20"/>
      <c r="B17" s="21"/>
      <c r="C17" s="20"/>
      <c r="D17" s="20"/>
      <c r="E17" s="20"/>
      <c r="F17" s="22"/>
      <c r="G17" s="22"/>
      <c r="H17" s="22"/>
      <c r="I17" s="22"/>
      <c r="J17" s="22"/>
      <c r="K17" s="22"/>
      <c r="L17" s="23"/>
      <c r="N17" s="25"/>
      <c r="O17" s="25"/>
    </row>
    <row r="18" spans="1:15" s="24" customFormat="1" ht="16.2" customHeight="1">
      <c r="A18" s="26" t="s">
        <v>10</v>
      </c>
      <c r="B18" s="27"/>
      <c r="C18" s="28"/>
      <c r="D18" s="29"/>
      <c r="E18" s="28"/>
      <c r="F18" s="30"/>
      <c r="G18" s="30"/>
      <c r="H18" s="29" t="s">
        <v>11</v>
      </c>
      <c r="I18" s="30"/>
      <c r="J18" s="30"/>
      <c r="K18" s="30"/>
      <c r="L18" s="31"/>
      <c r="N18" s="25"/>
      <c r="O18" s="25"/>
    </row>
    <row r="19" spans="1:15" s="24" customFormat="1" ht="16.2" customHeight="1">
      <c r="A19" s="26"/>
      <c r="B19" s="27"/>
      <c r="C19" s="28"/>
      <c r="D19" s="32"/>
      <c r="E19" s="28"/>
      <c r="F19" s="30"/>
      <c r="G19" s="30"/>
      <c r="H19" s="32"/>
      <c r="I19" s="30"/>
      <c r="J19" s="30"/>
      <c r="K19" s="30"/>
      <c r="L19" s="31"/>
      <c r="N19" s="25"/>
      <c r="O19" s="25"/>
    </row>
    <row r="20" spans="1:15" s="17" customFormat="1" ht="16.2" customHeight="1">
      <c r="A20" s="26" t="s">
        <v>24</v>
      </c>
      <c r="B20" s="27"/>
      <c r="C20" s="28"/>
      <c r="D20" s="26"/>
      <c r="E20" s="28"/>
      <c r="F20" s="30"/>
      <c r="G20" s="30"/>
      <c r="H20" s="26" t="s">
        <v>24</v>
      </c>
      <c r="N20" s="18"/>
      <c r="O20" s="18"/>
    </row>
    <row r="21" spans="1:15" s="24" customFormat="1" ht="16.2" customHeight="1">
      <c r="A21" s="26"/>
      <c r="B21" s="27"/>
      <c r="C21" s="28"/>
      <c r="D21" s="32"/>
      <c r="E21" s="28"/>
      <c r="F21" s="30"/>
      <c r="G21" s="30"/>
      <c r="H21" s="32"/>
      <c r="I21" s="30"/>
      <c r="J21" s="30"/>
      <c r="K21" s="30"/>
      <c r="L21" s="31"/>
      <c r="N21" s="25"/>
      <c r="O21" s="25"/>
    </row>
    <row r="22" spans="1:15" s="24" customFormat="1" ht="16.2" customHeight="1">
      <c r="A22" s="26" t="s">
        <v>12</v>
      </c>
      <c r="B22" s="26"/>
      <c r="C22" s="20"/>
      <c r="D22" s="26"/>
      <c r="E22" s="20"/>
      <c r="F22" s="30"/>
      <c r="G22" s="30"/>
      <c r="H22" s="26" t="s">
        <v>12</v>
      </c>
      <c r="I22" s="30"/>
      <c r="J22" s="30"/>
      <c r="K22" s="30"/>
      <c r="L22" s="31"/>
      <c r="N22" s="25"/>
      <c r="O22" s="25"/>
    </row>
    <row r="23" spans="1:15">
      <c r="B23" s="3"/>
    </row>
    <row r="24" spans="1:15">
      <c r="B24" s="3"/>
    </row>
    <row r="25" spans="1:15">
      <c r="B25" s="3"/>
    </row>
    <row r="26" spans="1:15">
      <c r="B26" s="3"/>
    </row>
    <row r="27" spans="1:15">
      <c r="B27" s="3"/>
    </row>
    <row r="28" spans="1:15">
      <c r="B28" s="3"/>
    </row>
    <row r="29" spans="1:15">
      <c r="B29" s="3"/>
    </row>
    <row r="30" spans="1:15">
      <c r="B30" s="3"/>
    </row>
    <row r="31" spans="1:15">
      <c r="B31" s="3"/>
    </row>
    <row r="32" spans="1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5:L15"/>
    <mergeCell ref="A16:L16"/>
    <mergeCell ref="H7:J7"/>
    <mergeCell ref="L7:L8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H9:H10"/>
    <mergeCell ref="J9:J10"/>
    <mergeCell ref="A6:L6"/>
    <mergeCell ref="A1:L1"/>
    <mergeCell ref="A2:L2"/>
    <mergeCell ref="A3:L3"/>
    <mergeCell ref="A4:L4"/>
    <mergeCell ref="A5:L5"/>
  </mergeCells>
  <phoneticPr fontId="7" type="noConversion"/>
  <conditionalFormatting sqref="B9">
    <cfRule type="duplicateValues" dxfId="10" priority="2"/>
    <cfRule type="duplicateValues" dxfId="9" priority="3"/>
  </conditionalFormatting>
  <conditionalFormatting sqref="B20">
    <cfRule type="duplicateValues" dxfId="8" priority="5"/>
  </conditionalFormatting>
  <conditionalFormatting sqref="B23:B1048576 B1:B8 B10">
    <cfRule type="duplicateValues" dxfId="7" priority="8"/>
    <cfRule type="duplicateValues" dxfId="6" priority="9"/>
  </conditionalFormatting>
  <conditionalFormatting sqref="B23:B1048576 B1:B8">
    <cfRule type="duplicateValues" dxfId="5" priority="10"/>
  </conditionalFormatting>
  <conditionalFormatting sqref="D2">
    <cfRule type="duplicateValues" dxfId="4" priority="11"/>
  </conditionalFormatting>
  <conditionalFormatting sqref="D9">
    <cfRule type="duplicateValues" dxfId="3" priority="1"/>
  </conditionalFormatting>
  <conditionalFormatting sqref="D17:D19 D21:D22">
    <cfRule type="duplicateValues" dxfId="2" priority="6"/>
  </conditionalFormatting>
  <conditionalFormatting sqref="D23:D1048576 D1:D8 D10">
    <cfRule type="duplicateValues" dxfId="1" priority="7"/>
  </conditionalFormatting>
  <conditionalFormatting sqref="H18:H19 H21:H22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路得坦摩</vt:lpstr>
      <vt:lpstr>Sheet1</vt:lpstr>
      <vt:lpstr>路得坦摩!Print_Area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2023-11-04T06:38:33Z</dcterms:modified>
</cp:coreProperties>
</file>