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戴姆勒卧铺\10.27\"/>
    </mc:Choice>
  </mc:AlternateContent>
  <bookViews>
    <workbookView xWindow="0" yWindow="0" windowWidth="28800" windowHeight="12210" activeTab="1"/>
  </bookViews>
  <sheets>
    <sheet name="Sheet1" sheetId="1" r:id="rId1"/>
    <sheet name="压铸件" sheetId="2" r:id="rId2"/>
    <sheet name="铝把手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H10" i="3"/>
  <c r="I10" i="3"/>
  <c r="J10" i="3"/>
  <c r="K10" i="3"/>
  <c r="F10" i="3"/>
  <c r="T9" i="3"/>
</calcChain>
</file>

<file path=xl/sharedStrings.xml><?xml version="1.0" encoding="utf-8"?>
<sst xmlns="http://schemas.openxmlformats.org/spreadsheetml/2006/main" count="188" uniqueCount="84">
  <si>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</si>
  <si>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</si>
  <si>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</si>
  <si>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</si>
  <si>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</si>
  <si>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</si>
  <si>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</si>
  <si>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</si>
  <si>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</si>
  <si>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</si>
  <si>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</si>
  <si>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</si>
  <si>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</si>
  <si>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</si>
  <si>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</si>
  <si>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</si>
  <si>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</si>
  <si>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</si>
  <si>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</si>
  <si>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采购负责人
日期：</t>
  </si>
  <si>
    <t xml:space="preserve">
采购工程师
日期：
</t>
  </si>
  <si>
    <t>未税价格</t>
    <phoneticPr fontId="8" type="noConversion"/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</si>
  <si>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</si>
  <si>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</si>
  <si>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</si>
  <si>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兴岳五金为体系供应商，按河北账期结算。</t>
    <phoneticPr fontId="7" type="noConversion"/>
  </si>
  <si>
    <t>采购工厂：河北工厂</t>
    <phoneticPr fontId="2" type="noConversion"/>
  </si>
  <si>
    <t>内衬铝块1</t>
    <phoneticPr fontId="2" type="noConversion"/>
  </si>
  <si>
    <t>SHT0015807</t>
    <phoneticPr fontId="2" type="noConversion"/>
  </si>
  <si>
    <t>内衬铝块2</t>
    <phoneticPr fontId="2" type="noConversion"/>
  </si>
  <si>
    <t>SHT0015808</t>
    <phoneticPr fontId="2" type="noConversion"/>
  </si>
  <si>
    <t>内衬铝块3</t>
    <phoneticPr fontId="2" type="noConversion"/>
  </si>
  <si>
    <t>SHT0015809</t>
    <phoneticPr fontId="2" type="noConversion"/>
  </si>
  <si>
    <t>角连接件2</t>
    <phoneticPr fontId="2" type="noConversion"/>
  </si>
  <si>
    <t>SHT0015820</t>
    <phoneticPr fontId="2" type="noConversion"/>
  </si>
  <si>
    <t>件</t>
    <phoneticPr fontId="2" type="noConversion"/>
  </si>
  <si>
    <t>件</t>
    <phoneticPr fontId="2" type="noConversion"/>
  </si>
  <si>
    <t>件</t>
    <phoneticPr fontId="2" type="noConversion"/>
  </si>
  <si>
    <t>角连接件1</t>
    <phoneticPr fontId="2" type="noConversion"/>
  </si>
  <si>
    <t>东尚</t>
    <phoneticPr fontId="7" type="noConversion"/>
  </si>
  <si>
    <t>百亿</t>
    <phoneticPr fontId="7" type="noConversion"/>
  </si>
  <si>
    <t>批产阶段—临时物料采购价格审批表</t>
    <phoneticPr fontId="2" type="noConversion"/>
  </si>
  <si>
    <t>大同高镁</t>
    <phoneticPr fontId="8" type="noConversion"/>
  </si>
  <si>
    <t>铝挤出</t>
    <phoneticPr fontId="2" type="noConversion"/>
  </si>
  <si>
    <t>铸造</t>
    <phoneticPr fontId="2" type="noConversion"/>
  </si>
  <si>
    <t>恒伟</t>
    <phoneticPr fontId="2" type="noConversion"/>
  </si>
  <si>
    <t>汇源</t>
    <phoneticPr fontId="2" type="noConversion"/>
  </si>
  <si>
    <t>又津</t>
    <phoneticPr fontId="2" type="noConversion"/>
  </si>
  <si>
    <t>瑞丰</t>
    <phoneticPr fontId="2" type="noConversion"/>
  </si>
  <si>
    <t>开模费</t>
    <phoneticPr fontId="8" type="noConversion"/>
  </si>
  <si>
    <t>含税价格</t>
    <phoneticPr fontId="8" type="noConversion"/>
  </si>
  <si>
    <t>含税价格</t>
    <phoneticPr fontId="8" type="noConversion"/>
  </si>
  <si>
    <t>腔数</t>
    <phoneticPr fontId="2" type="noConversion"/>
  </si>
  <si>
    <t>合计</t>
    <phoneticPr fontId="2" type="noConversion"/>
  </si>
  <si>
    <t>目标价</t>
    <phoneticPr fontId="2" type="noConversion"/>
  </si>
  <si>
    <r>
      <t>S</t>
    </r>
    <r>
      <rPr>
        <sz val="10"/>
        <rFont val="宋体"/>
        <family val="3"/>
        <charset val="134"/>
      </rPr>
      <t>HT0015488</t>
    </r>
    <phoneticPr fontId="2" type="noConversion"/>
  </si>
  <si>
    <t>SHT0015515</t>
    <phoneticPr fontId="2" type="noConversion"/>
  </si>
  <si>
    <t>拉带固定手柄</t>
    <phoneticPr fontId="2" type="noConversion"/>
  </si>
  <si>
    <t>啸宇</t>
    <phoneticPr fontId="2" type="noConversion"/>
  </si>
  <si>
    <t>冲压</t>
    <phoneticPr fontId="2" type="noConversion"/>
  </si>
  <si>
    <t>海兴</t>
    <phoneticPr fontId="2" type="noConversion"/>
  </si>
  <si>
    <t>自制</t>
    <phoneticPr fontId="2" type="noConversion"/>
  </si>
  <si>
    <t>压型</t>
  </si>
  <si>
    <t>修边</t>
  </si>
  <si>
    <t>冲孔</t>
  </si>
  <si>
    <t>工序</t>
    <phoneticPr fontId="8" type="noConversion"/>
  </si>
  <si>
    <t>复合膜</t>
    <phoneticPr fontId="2" type="noConversion"/>
  </si>
  <si>
    <t>含税价格</t>
    <phoneticPr fontId="8" type="noConversion"/>
  </si>
  <si>
    <t>压型修边</t>
    <phoneticPr fontId="2" type="noConversion"/>
  </si>
  <si>
    <t>冲孔</t>
    <phoneticPr fontId="2" type="noConversion"/>
  </si>
  <si>
    <t>产品单价</t>
    <phoneticPr fontId="2" type="noConversion"/>
  </si>
  <si>
    <t>产品目标</t>
    <phoneticPr fontId="2" type="noConversion"/>
  </si>
  <si>
    <t>模具</t>
    <phoneticPr fontId="2" type="noConversion"/>
  </si>
  <si>
    <t>目标价</t>
    <phoneticPr fontId="2" type="noConversion"/>
  </si>
  <si>
    <t>H6卧铺项目开发压铸铝产品，年预测2000套</t>
    <phoneticPr fontId="2" type="noConversion"/>
  </si>
  <si>
    <t>又进</t>
    <phoneticPr fontId="2" type="noConversion"/>
  </si>
  <si>
    <t>天津又进精密部品有限公司</t>
    <phoneticPr fontId="2" type="noConversion"/>
  </si>
  <si>
    <t>天津又进精密部品有限公司</t>
    <phoneticPr fontId="2" type="noConversion"/>
  </si>
  <si>
    <t>审批价格</t>
    <phoneticPr fontId="2" type="noConversion"/>
  </si>
  <si>
    <t>未税价格</t>
    <phoneticPr fontId="7" type="noConversion"/>
  </si>
  <si>
    <t>天津又进为体系供应商，按河北账期结算。</t>
    <phoneticPr fontId="7" type="noConversion"/>
  </si>
  <si>
    <t xml:space="preserve">
采购领导
日期：</t>
    <phoneticPr fontId="2" type="noConversion"/>
  </si>
  <si>
    <t>11/10号价格评审，产品目标价一套24元，产品经对比，协商后价格已最低，请领导审批</t>
    <phoneticPr fontId="2" type="noConversion"/>
  </si>
  <si>
    <t>模具报价未税13.3万，11/10号价格评审，模具目标价一套12万，协商未税价格为12万，模具预付25%，产品验收合格后支付25%，剩余50%按照三年或10万件分摊，先达为准。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</si>
</sst>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 "/>
    <numFmt numFmtId="177" formatCode="0.00_);[Red]\(0.00\)"/>
    <numFmt numFmtId="178" formatCode="0.0_);[Red]\(0.0\)"/>
  </numFmts>
  <fonts count="14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等线"/>
      <family val="3"/>
      <charset val="134"/>
      <scheme val="minor"/>
    </font>
    <font>
      <b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77" fontId="0" fillId="5" borderId="1" xfId="0" applyNumberForma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177" fontId="6" fillId="5" borderId="5" xfId="0" applyNumberFormat="1" applyFont="1" applyFill="1" applyBorder="1" applyAlignment="1">
      <alignment horizontal="center" vertical="center" wrapText="1"/>
    </xf>
    <xf numFmtId="177" fontId="13" fillId="5" borderId="5" xfId="0" applyNumberFormat="1" applyFont="1" applyFill="1" applyBorder="1" applyAlignment="1">
      <alignment horizontal="center" vertical="center" wrapText="1"/>
    </xf>
    <xf numFmtId="178" fontId="13" fillId="5" borderId="5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9" fontId="5" fillId="5" borderId="6" xfId="0" applyNumberFormat="1" applyFont="1" applyFill="1" applyBorder="1" applyAlignment="1">
      <alignment horizontal="center" vertical="center" wrapText="1"/>
    </xf>
    <xf numFmtId="9" fontId="5" fillId="5" borderId="9" xfId="0" applyNumberFormat="1" applyFont="1" applyFill="1" applyBorder="1" applyAlignment="1">
      <alignment horizontal="center" vertical="center" wrapText="1"/>
    </xf>
    <xf numFmtId="9" fontId="5" fillId="5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zoomScaleNormal="100" workbookViewId="0">
      <selection sqref="A1:XFD1048576"/>
    </sheetView>
  </sheetViews>
  <sheetFormatPr defaultRowHeight="14.25" x14ac:dyDescent="0.2"/>
  <cols>
    <col min="2" max="2" width="11.375" customWidth="1"/>
    <col min="6" max="6" width="9" customWidth="1"/>
    <col min="7" max="7" width="7.5" customWidth="1"/>
    <col min="8" max="8" width="9" customWidth="1"/>
    <col min="9" max="12" width="6.5" customWidth="1"/>
    <col min="13" max="18" width="6.5" style="35" customWidth="1"/>
    <col min="19" max="19" width="6.5" customWidth="1"/>
    <col min="20" max="20" width="5.25" customWidth="1"/>
    <col min="21" max="22" width="6.75" customWidth="1"/>
    <col min="25" max="25" width="6.125" customWidth="1"/>
    <col min="27" max="27" width="23" customWidth="1"/>
    <col min="28" max="28" width="4.75" customWidth="1"/>
  </cols>
  <sheetData>
    <row r="1" spans="1:28" ht="22.5" x14ac:dyDescent="0.2">
      <c r="A1" s="75" t="s">
        <v>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:28" ht="26.25" customHeight="1" x14ac:dyDescent="0.2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58.5" customHeight="1" x14ac:dyDescent="0.2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80"/>
    </row>
    <row r="4" spans="1:28" ht="17.25" customHeight="1" x14ac:dyDescent="0.2">
      <c r="A4" s="62" t="s">
        <v>1</v>
      </c>
      <c r="B4" s="62" t="s">
        <v>2</v>
      </c>
      <c r="C4" s="62" t="s">
        <v>3</v>
      </c>
      <c r="D4" s="62" t="s">
        <v>4</v>
      </c>
      <c r="E4" s="62" t="s">
        <v>5</v>
      </c>
      <c r="F4" s="63" t="s">
        <v>43</v>
      </c>
      <c r="G4" s="64"/>
      <c r="H4" s="64"/>
      <c r="I4" s="64"/>
      <c r="J4" s="84" t="s">
        <v>44</v>
      </c>
      <c r="K4" s="8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73" t="s">
        <v>6</v>
      </c>
      <c r="AA4" s="10"/>
      <c r="AB4" s="11"/>
    </row>
    <row r="5" spans="1:28" ht="14.25" customHeight="1" x14ac:dyDescent="0.2">
      <c r="A5" s="62"/>
      <c r="B5" s="62"/>
      <c r="C5" s="62"/>
      <c r="D5" s="62"/>
      <c r="E5" s="62"/>
      <c r="F5" s="66" t="s">
        <v>39</v>
      </c>
      <c r="G5" s="67"/>
      <c r="H5" s="65" t="s">
        <v>40</v>
      </c>
      <c r="I5" s="67"/>
      <c r="J5" s="65" t="s">
        <v>45</v>
      </c>
      <c r="K5" s="66"/>
      <c r="L5" s="67"/>
      <c r="M5" s="81" t="s">
        <v>46</v>
      </c>
      <c r="N5" s="82"/>
      <c r="O5" s="83"/>
      <c r="P5" s="81" t="s">
        <v>47</v>
      </c>
      <c r="Q5" s="82"/>
      <c r="R5" s="83"/>
      <c r="S5" s="65" t="s">
        <v>48</v>
      </c>
      <c r="T5" s="66"/>
      <c r="U5" s="66"/>
      <c r="V5" s="67"/>
      <c r="W5" s="65" t="s">
        <v>42</v>
      </c>
      <c r="X5" s="66"/>
      <c r="Y5" s="67"/>
      <c r="Z5" s="74"/>
      <c r="AA5" s="62" t="s">
        <v>7</v>
      </c>
      <c r="AB5" s="62" t="s">
        <v>8</v>
      </c>
    </row>
    <row r="6" spans="1:28" ht="28.5" x14ac:dyDescent="0.2">
      <c r="A6" s="62"/>
      <c r="B6" s="62"/>
      <c r="C6" s="62"/>
      <c r="D6" s="62"/>
      <c r="E6" s="62"/>
      <c r="F6" s="9" t="s">
        <v>50</v>
      </c>
      <c r="G6" s="15" t="s">
        <v>49</v>
      </c>
      <c r="H6" s="2" t="s">
        <v>51</v>
      </c>
      <c r="I6" s="15" t="s">
        <v>49</v>
      </c>
      <c r="J6" s="2" t="s">
        <v>50</v>
      </c>
      <c r="K6" s="15" t="s">
        <v>52</v>
      </c>
      <c r="L6" s="15" t="s">
        <v>49</v>
      </c>
      <c r="M6" s="32" t="s">
        <v>21</v>
      </c>
      <c r="N6" s="33" t="s">
        <v>52</v>
      </c>
      <c r="O6" s="33" t="s">
        <v>49</v>
      </c>
      <c r="P6" s="32" t="s">
        <v>21</v>
      </c>
      <c r="Q6" s="33" t="s">
        <v>52</v>
      </c>
      <c r="R6" s="33" t="s">
        <v>49</v>
      </c>
      <c r="S6" s="15" t="s">
        <v>50</v>
      </c>
      <c r="T6" s="15" t="s">
        <v>52</v>
      </c>
      <c r="U6" s="2" t="s">
        <v>54</v>
      </c>
      <c r="V6" s="15" t="s">
        <v>49</v>
      </c>
      <c r="W6" s="15" t="s">
        <v>50</v>
      </c>
      <c r="X6" s="15" t="s">
        <v>52</v>
      </c>
      <c r="Y6" s="15" t="s">
        <v>49</v>
      </c>
      <c r="Z6" s="1" t="s">
        <v>22</v>
      </c>
      <c r="AA6" s="62"/>
      <c r="AB6" s="62"/>
    </row>
    <row r="7" spans="1:28" x14ac:dyDescent="0.2">
      <c r="A7" s="7">
        <v>1</v>
      </c>
      <c r="B7" s="12" t="s">
        <v>28</v>
      </c>
      <c r="C7" s="8" t="s">
        <v>27</v>
      </c>
      <c r="D7" s="13" t="s">
        <v>35</v>
      </c>
      <c r="E7" s="14">
        <v>0.13</v>
      </c>
      <c r="F7" s="2">
        <v>5.5</v>
      </c>
      <c r="G7" s="59">
        <v>1600</v>
      </c>
      <c r="H7" s="4">
        <v>8.34</v>
      </c>
      <c r="I7" s="59">
        <v>2600</v>
      </c>
      <c r="J7" s="4">
        <v>6.5</v>
      </c>
      <c r="K7" s="16">
        <v>2</v>
      </c>
      <c r="L7" s="4">
        <v>18000</v>
      </c>
      <c r="M7" s="34">
        <v>7.5</v>
      </c>
      <c r="N7" s="34">
        <v>2</v>
      </c>
      <c r="O7" s="34">
        <v>42000</v>
      </c>
      <c r="P7" s="34">
        <v>4.78</v>
      </c>
      <c r="Q7" s="34">
        <v>4</v>
      </c>
      <c r="R7" s="34">
        <v>48000</v>
      </c>
      <c r="S7" s="16">
        <v>3.38</v>
      </c>
      <c r="T7" s="17">
        <v>4</v>
      </c>
      <c r="U7" s="20">
        <v>3</v>
      </c>
      <c r="V7" s="4">
        <v>16000</v>
      </c>
      <c r="W7" s="4">
        <v>7.73</v>
      </c>
      <c r="X7" s="18">
        <v>4</v>
      </c>
      <c r="Y7" s="4">
        <v>2600</v>
      </c>
      <c r="Z7" s="7"/>
      <c r="AA7" s="7"/>
      <c r="AB7" s="7"/>
    </row>
    <row r="8" spans="1:28" x14ac:dyDescent="0.2">
      <c r="A8" s="7">
        <v>2</v>
      </c>
      <c r="B8" s="12" t="s">
        <v>30</v>
      </c>
      <c r="C8" s="8" t="s">
        <v>29</v>
      </c>
      <c r="D8" s="13" t="s">
        <v>35</v>
      </c>
      <c r="E8" s="14">
        <v>0.13</v>
      </c>
      <c r="F8" s="2">
        <v>2.8</v>
      </c>
      <c r="G8" s="60"/>
      <c r="H8" s="4">
        <v>5.8</v>
      </c>
      <c r="I8" s="60"/>
      <c r="J8" s="4">
        <v>2.4</v>
      </c>
      <c r="K8" s="16">
        <v>4</v>
      </c>
      <c r="L8" s="4">
        <v>18000</v>
      </c>
      <c r="M8" s="34">
        <v>3.41</v>
      </c>
      <c r="N8" s="34">
        <v>4</v>
      </c>
      <c r="O8" s="34">
        <v>45000</v>
      </c>
      <c r="P8" s="34">
        <v>2.0299999999999998</v>
      </c>
      <c r="Q8" s="34">
        <v>4</v>
      </c>
      <c r="R8" s="34">
        <v>32000</v>
      </c>
      <c r="S8" s="16">
        <v>2.67</v>
      </c>
      <c r="T8" s="17">
        <v>4</v>
      </c>
      <c r="U8" s="20">
        <v>2.2999999999999998</v>
      </c>
      <c r="V8" s="4">
        <v>13000</v>
      </c>
      <c r="W8" s="4">
        <v>4.24</v>
      </c>
      <c r="X8" s="18">
        <v>1</v>
      </c>
      <c r="Y8" s="4">
        <v>2600</v>
      </c>
      <c r="Z8" s="7"/>
      <c r="AA8" s="21"/>
      <c r="AB8" s="7"/>
    </row>
    <row r="9" spans="1:28" x14ac:dyDescent="0.2">
      <c r="A9" s="7">
        <v>3</v>
      </c>
      <c r="B9" s="12" t="s">
        <v>32</v>
      </c>
      <c r="C9" s="8" t="s">
        <v>31</v>
      </c>
      <c r="D9" s="13" t="s">
        <v>36</v>
      </c>
      <c r="E9" s="14">
        <v>0.13</v>
      </c>
      <c r="F9" s="2">
        <v>3.7</v>
      </c>
      <c r="G9" s="61"/>
      <c r="H9" s="4">
        <v>6.2</v>
      </c>
      <c r="I9" s="61"/>
      <c r="J9" s="4">
        <v>3.8</v>
      </c>
      <c r="K9" s="16">
        <v>4</v>
      </c>
      <c r="L9" s="4">
        <v>19000</v>
      </c>
      <c r="M9" s="34">
        <v>4.07</v>
      </c>
      <c r="N9" s="34">
        <v>4</v>
      </c>
      <c r="O9" s="34">
        <v>45000</v>
      </c>
      <c r="P9" s="34">
        <v>2.71</v>
      </c>
      <c r="Q9" s="34">
        <v>4</v>
      </c>
      <c r="R9" s="34">
        <v>42000</v>
      </c>
      <c r="S9" s="16">
        <v>3.1</v>
      </c>
      <c r="T9" s="17">
        <v>4</v>
      </c>
      <c r="U9" s="20">
        <v>2.8</v>
      </c>
      <c r="V9" s="4">
        <v>13000</v>
      </c>
      <c r="W9" s="4">
        <v>5.4</v>
      </c>
      <c r="X9" s="18">
        <v>2</v>
      </c>
      <c r="Y9" s="4">
        <v>2600</v>
      </c>
      <c r="Z9" s="7"/>
      <c r="AA9" s="21"/>
      <c r="AB9" s="7"/>
    </row>
    <row r="10" spans="1:28" x14ac:dyDescent="0.2">
      <c r="A10" s="7">
        <v>4</v>
      </c>
      <c r="B10" s="12" t="s">
        <v>34</v>
      </c>
      <c r="C10" s="8" t="s">
        <v>33</v>
      </c>
      <c r="D10" s="13" t="s">
        <v>37</v>
      </c>
      <c r="E10" s="14">
        <v>0.13</v>
      </c>
      <c r="F10" s="2"/>
      <c r="G10" s="2"/>
      <c r="H10" s="4"/>
      <c r="I10" s="2"/>
      <c r="J10" s="4">
        <v>17.7</v>
      </c>
      <c r="K10" s="16">
        <v>1</v>
      </c>
      <c r="L10" s="4">
        <v>18000</v>
      </c>
      <c r="M10" s="34">
        <v>13.37</v>
      </c>
      <c r="N10" s="34">
        <v>2</v>
      </c>
      <c r="O10" s="34">
        <v>45000</v>
      </c>
      <c r="P10" s="34">
        <v>6.47</v>
      </c>
      <c r="Q10" s="34">
        <v>2</v>
      </c>
      <c r="R10" s="34">
        <v>48000</v>
      </c>
      <c r="S10" s="4">
        <v>8.7899999999999991</v>
      </c>
      <c r="T10" s="17">
        <v>2</v>
      </c>
      <c r="U10" s="20"/>
      <c r="V10" s="4">
        <v>20000</v>
      </c>
      <c r="W10" s="4">
        <v>14.35</v>
      </c>
      <c r="X10" s="18">
        <v>2</v>
      </c>
      <c r="Y10" s="4">
        <v>42000</v>
      </c>
      <c r="Z10" s="7"/>
      <c r="AA10" s="7"/>
      <c r="AB10" s="7"/>
    </row>
    <row r="11" spans="1:28" s="31" customFormat="1" x14ac:dyDescent="0.2">
      <c r="A11" s="25">
        <v>5</v>
      </c>
      <c r="B11" s="39" t="s">
        <v>55</v>
      </c>
      <c r="C11" s="26" t="s">
        <v>38</v>
      </c>
      <c r="D11" s="27" t="s">
        <v>37</v>
      </c>
      <c r="E11" s="28">
        <v>0.13</v>
      </c>
      <c r="F11" s="29"/>
      <c r="G11" s="29"/>
      <c r="H11" s="30"/>
      <c r="I11" s="29"/>
      <c r="J11" s="30">
        <v>42</v>
      </c>
      <c r="K11" s="30">
        <v>1</v>
      </c>
      <c r="L11" s="30">
        <v>21000</v>
      </c>
      <c r="M11" s="34">
        <v>27.261555000000001</v>
      </c>
      <c r="N11" s="34">
        <v>1</v>
      </c>
      <c r="O11" s="34">
        <v>55000</v>
      </c>
      <c r="P11" s="34">
        <v>13.67</v>
      </c>
      <c r="Q11" s="34">
        <v>2</v>
      </c>
      <c r="R11" s="34">
        <v>68000</v>
      </c>
      <c r="S11" s="30">
        <v>15.73</v>
      </c>
      <c r="T11" s="30">
        <v>2</v>
      </c>
      <c r="U11" s="30"/>
      <c r="V11" s="30">
        <v>20000</v>
      </c>
      <c r="W11" s="30">
        <v>34.6</v>
      </c>
      <c r="X11" s="30">
        <v>1</v>
      </c>
      <c r="Y11" s="30">
        <v>40000</v>
      </c>
      <c r="Z11" s="25"/>
      <c r="AA11" s="25"/>
      <c r="AB11" s="25"/>
    </row>
    <row r="12" spans="1:28" ht="13.5" customHeight="1" x14ac:dyDescent="0.2">
      <c r="A12" s="3" t="s">
        <v>53</v>
      </c>
      <c r="B12" s="12"/>
      <c r="C12" s="8"/>
      <c r="D12" s="13"/>
      <c r="E12" s="14"/>
      <c r="F12" s="2"/>
      <c r="G12" s="2"/>
      <c r="H12" s="19"/>
      <c r="I12" s="2"/>
      <c r="J12" s="19"/>
      <c r="K12" s="19"/>
      <c r="L12" s="19"/>
      <c r="M12" s="34"/>
      <c r="N12" s="34"/>
      <c r="O12" s="34"/>
      <c r="P12" s="34"/>
      <c r="Q12" s="34"/>
      <c r="R12" s="34"/>
      <c r="S12" s="19"/>
      <c r="T12" s="19"/>
      <c r="U12" s="20"/>
      <c r="V12" s="19">
        <v>22000</v>
      </c>
      <c r="W12" s="19"/>
      <c r="X12" s="19"/>
      <c r="Y12" s="19"/>
      <c r="Z12" s="5"/>
      <c r="AA12" s="8"/>
      <c r="AB12" s="3"/>
    </row>
    <row r="13" spans="1:28" ht="42.75" customHeight="1" x14ac:dyDescent="0.2">
      <c r="A13" s="68" t="s">
        <v>9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</row>
    <row r="14" spans="1:28" ht="20.100000000000001" customHeight="1" x14ac:dyDescent="0.2">
      <c r="A14" s="6">
        <v>1</v>
      </c>
      <c r="B14" s="6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</row>
    <row r="15" spans="1:28" ht="20.100000000000001" customHeight="1" x14ac:dyDescent="0.2">
      <c r="A15" s="6">
        <v>2</v>
      </c>
      <c r="B15" s="6" t="s">
        <v>11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ht="20.100000000000001" customHeight="1" x14ac:dyDescent="0.2">
      <c r="A16" s="6">
        <v>3</v>
      </c>
      <c r="B16" s="6" t="s">
        <v>12</v>
      </c>
      <c r="C16" s="70" t="s">
        <v>23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2"/>
    </row>
    <row r="17" spans="1:28" ht="20.100000000000001" customHeight="1" x14ac:dyDescent="0.2">
      <c r="A17" s="6">
        <v>4</v>
      </c>
      <c r="B17" s="6" t="s">
        <v>13</v>
      </c>
      <c r="C17" s="69" t="s">
        <v>14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ht="20.100000000000001" customHeight="1" x14ac:dyDescent="0.2">
      <c r="A18" s="6">
        <v>5</v>
      </c>
      <c r="B18" s="6" t="s">
        <v>15</v>
      </c>
      <c r="C18" s="69" t="s">
        <v>16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</row>
    <row r="19" spans="1:28" ht="20.100000000000001" customHeight="1" x14ac:dyDescent="0.2">
      <c r="A19" s="6">
        <v>6</v>
      </c>
      <c r="B19" s="6" t="s">
        <v>17</v>
      </c>
      <c r="C19" s="69" t="s">
        <v>25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ht="20.100000000000001" customHeight="1" x14ac:dyDescent="0.2">
      <c r="A20" s="6">
        <v>7</v>
      </c>
      <c r="B20" s="6" t="s">
        <v>8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2"/>
    </row>
    <row r="21" spans="1:28" ht="76.5" customHeight="1" x14ac:dyDescent="0.2">
      <c r="A21" s="58" t="s">
        <v>18</v>
      </c>
      <c r="B21" s="58"/>
      <c r="C21" s="58"/>
      <c r="D21" s="58" t="s">
        <v>24</v>
      </c>
      <c r="E21" s="58"/>
      <c r="F21" s="58"/>
      <c r="G21" s="58"/>
      <c r="H21" s="58"/>
      <c r="I21" s="58" t="s">
        <v>19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 t="s">
        <v>20</v>
      </c>
      <c r="AB21" s="58"/>
    </row>
  </sheetData>
  <mergeCells count="34">
    <mergeCell ref="A1:AB1"/>
    <mergeCell ref="A2:AB2"/>
    <mergeCell ref="A3:AB3"/>
    <mergeCell ref="F5:G5"/>
    <mergeCell ref="H5:I5"/>
    <mergeCell ref="M5:O5"/>
    <mergeCell ref="P5:R5"/>
    <mergeCell ref="S5:V5"/>
    <mergeCell ref="A4:A6"/>
    <mergeCell ref="B4:B6"/>
    <mergeCell ref="C4:C6"/>
    <mergeCell ref="J4:Y4"/>
    <mergeCell ref="AA21:AB21"/>
    <mergeCell ref="W5:Y5"/>
    <mergeCell ref="AA5:AA6"/>
    <mergeCell ref="AB5:AB6"/>
    <mergeCell ref="A13:AB13"/>
    <mergeCell ref="C14:AB14"/>
    <mergeCell ref="C15:AB15"/>
    <mergeCell ref="C16:AB16"/>
    <mergeCell ref="C17:AB17"/>
    <mergeCell ref="C18:AB18"/>
    <mergeCell ref="C19:AB19"/>
    <mergeCell ref="C20:AB20"/>
    <mergeCell ref="J5:L5"/>
    <mergeCell ref="Z4:Z5"/>
    <mergeCell ref="A21:C21"/>
    <mergeCell ref="D21:H21"/>
    <mergeCell ref="I21:Z21"/>
    <mergeCell ref="G7:G9"/>
    <mergeCell ref="I7:I9"/>
    <mergeCell ref="D4:D6"/>
    <mergeCell ref="E4:E6"/>
    <mergeCell ref="F4:I4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workbookViewId="0">
      <selection activeCell="C13" sqref="C13:Z13"/>
    </sheetView>
  </sheetViews>
  <sheetFormatPr defaultRowHeight="14.25" x14ac:dyDescent="0.2"/>
  <cols>
    <col min="2" max="2" width="11.375" customWidth="1"/>
    <col min="6" max="8" width="6.5" hidden="1" customWidth="1"/>
    <col min="9" max="16" width="6.5" style="35" customWidth="1"/>
    <col min="17" max="17" width="6.5" hidden="1" customWidth="1"/>
    <col min="18" max="18" width="5.25" hidden="1" customWidth="1"/>
    <col min="19" max="20" width="6.75" hidden="1" customWidth="1"/>
    <col min="21" max="22" width="0" hidden="1" customWidth="1"/>
    <col min="23" max="23" width="6.125" hidden="1" customWidth="1"/>
    <col min="25" max="25" width="23" customWidth="1"/>
    <col min="26" max="26" width="4.75" customWidth="1"/>
  </cols>
  <sheetData>
    <row r="1" spans="1:26" ht="22.5" x14ac:dyDescent="0.2">
      <c r="A1" s="75" t="s">
        <v>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26.25" customHeight="1" x14ac:dyDescent="0.2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 ht="58.5" customHeight="1" x14ac:dyDescent="0.2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80"/>
    </row>
    <row r="4" spans="1:26" ht="17.25" customHeight="1" x14ac:dyDescent="0.2">
      <c r="A4" s="62" t="s">
        <v>1</v>
      </c>
      <c r="B4" s="62" t="s">
        <v>2</v>
      </c>
      <c r="C4" s="62" t="s">
        <v>3</v>
      </c>
      <c r="D4" s="62" t="s">
        <v>4</v>
      </c>
      <c r="E4" s="62" t="s">
        <v>5</v>
      </c>
      <c r="F4" s="84" t="s">
        <v>44</v>
      </c>
      <c r="G4" s="8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2" t="s">
        <v>78</v>
      </c>
      <c r="Y4" s="90" t="s">
        <v>7</v>
      </c>
      <c r="Z4" s="93" t="s">
        <v>8</v>
      </c>
    </row>
    <row r="5" spans="1:26" ht="14.25" customHeight="1" x14ac:dyDescent="0.2">
      <c r="A5" s="62"/>
      <c r="B5" s="62"/>
      <c r="C5" s="62"/>
      <c r="D5" s="62"/>
      <c r="E5" s="62"/>
      <c r="F5" s="65" t="s">
        <v>45</v>
      </c>
      <c r="G5" s="66"/>
      <c r="H5" s="67"/>
      <c r="I5" s="85" t="s">
        <v>46</v>
      </c>
      <c r="J5" s="86"/>
      <c r="K5" s="87"/>
      <c r="L5" s="88" t="s">
        <v>75</v>
      </c>
      <c r="M5" s="86"/>
      <c r="N5" s="87"/>
      <c r="O5" s="88" t="s">
        <v>73</v>
      </c>
      <c r="P5" s="87"/>
      <c r="Q5" s="65" t="s">
        <v>48</v>
      </c>
      <c r="R5" s="66"/>
      <c r="S5" s="66"/>
      <c r="T5" s="67"/>
      <c r="U5" s="65" t="s">
        <v>42</v>
      </c>
      <c r="V5" s="66"/>
      <c r="W5" s="89"/>
      <c r="X5" s="62"/>
      <c r="Y5" s="91"/>
      <c r="Z5" s="94"/>
    </row>
    <row r="6" spans="1:26" ht="28.5" x14ac:dyDescent="0.2">
      <c r="A6" s="62"/>
      <c r="B6" s="62"/>
      <c r="C6" s="62"/>
      <c r="D6" s="62"/>
      <c r="E6" s="62"/>
      <c r="F6" s="2" t="s">
        <v>50</v>
      </c>
      <c r="G6" s="15" t="s">
        <v>52</v>
      </c>
      <c r="H6" s="15" t="s">
        <v>49</v>
      </c>
      <c r="I6" s="41" t="s">
        <v>21</v>
      </c>
      <c r="J6" s="42" t="s">
        <v>52</v>
      </c>
      <c r="K6" s="42" t="s">
        <v>49</v>
      </c>
      <c r="L6" s="41" t="s">
        <v>21</v>
      </c>
      <c r="M6" s="42" t="s">
        <v>52</v>
      </c>
      <c r="N6" s="42" t="s">
        <v>49</v>
      </c>
      <c r="O6" s="41" t="s">
        <v>71</v>
      </c>
      <c r="P6" s="41" t="s">
        <v>72</v>
      </c>
      <c r="Q6" s="15" t="s">
        <v>50</v>
      </c>
      <c r="R6" s="15" t="s">
        <v>52</v>
      </c>
      <c r="S6" s="2" t="s">
        <v>54</v>
      </c>
      <c r="T6" s="15" t="s">
        <v>49</v>
      </c>
      <c r="U6" s="15" t="s">
        <v>50</v>
      </c>
      <c r="V6" s="15" t="s">
        <v>52</v>
      </c>
      <c r="W6" s="15" t="s">
        <v>49</v>
      </c>
      <c r="X6" s="23" t="s">
        <v>79</v>
      </c>
      <c r="Y6" s="92"/>
      <c r="Z6" s="95"/>
    </row>
    <row r="7" spans="1:26" x14ac:dyDescent="0.2">
      <c r="A7" s="23">
        <v>1</v>
      </c>
      <c r="B7" s="12" t="s">
        <v>34</v>
      </c>
      <c r="C7" s="8" t="s">
        <v>33</v>
      </c>
      <c r="D7" s="13" t="s">
        <v>35</v>
      </c>
      <c r="E7" s="14">
        <v>0.13</v>
      </c>
      <c r="F7" s="22">
        <v>17.7</v>
      </c>
      <c r="G7" s="22">
        <v>1</v>
      </c>
      <c r="H7" s="22">
        <v>18000</v>
      </c>
      <c r="I7" s="57">
        <v>13.37</v>
      </c>
      <c r="J7" s="57">
        <v>2</v>
      </c>
      <c r="K7" s="57">
        <v>45000</v>
      </c>
      <c r="L7" s="57">
        <v>6.47</v>
      </c>
      <c r="M7" s="57">
        <v>2</v>
      </c>
      <c r="N7" s="57">
        <v>4.8</v>
      </c>
      <c r="O7" s="57">
        <v>6</v>
      </c>
      <c r="P7" s="57">
        <v>4</v>
      </c>
      <c r="Q7" s="22">
        <v>8.7899999999999991</v>
      </c>
      <c r="R7" s="22">
        <v>2</v>
      </c>
      <c r="S7" s="22"/>
      <c r="T7" s="22">
        <v>20000</v>
      </c>
      <c r="U7" s="22">
        <v>14.35</v>
      </c>
      <c r="V7" s="22">
        <v>2</v>
      </c>
      <c r="W7" s="22">
        <v>42000</v>
      </c>
      <c r="X7" s="23">
        <v>5.8</v>
      </c>
      <c r="Y7" s="23" t="s">
        <v>76</v>
      </c>
      <c r="Z7" s="23"/>
    </row>
    <row r="8" spans="1:26" s="51" customFormat="1" x14ac:dyDescent="0.2">
      <c r="A8" s="55">
        <v>2</v>
      </c>
      <c r="B8" s="56" t="s">
        <v>55</v>
      </c>
      <c r="C8" s="47" t="s">
        <v>38</v>
      </c>
      <c r="D8" s="48" t="s">
        <v>35</v>
      </c>
      <c r="E8" s="49">
        <v>0.13</v>
      </c>
      <c r="F8" s="57">
        <v>42</v>
      </c>
      <c r="G8" s="57">
        <v>1</v>
      </c>
      <c r="H8" s="57">
        <v>21000</v>
      </c>
      <c r="I8" s="57">
        <v>26.47</v>
      </c>
      <c r="J8" s="57">
        <v>2</v>
      </c>
      <c r="K8" s="57">
        <v>11.6</v>
      </c>
      <c r="L8" s="57">
        <v>19.13</v>
      </c>
      <c r="M8" s="57">
        <v>2</v>
      </c>
      <c r="N8" s="57">
        <v>8.5</v>
      </c>
      <c r="O8" s="57">
        <v>18</v>
      </c>
      <c r="P8" s="57">
        <v>8</v>
      </c>
      <c r="Q8" s="57">
        <v>15.73</v>
      </c>
      <c r="R8" s="57">
        <v>2</v>
      </c>
      <c r="S8" s="57"/>
      <c r="T8" s="57">
        <v>20000</v>
      </c>
      <c r="U8" s="57">
        <v>34.6</v>
      </c>
      <c r="V8" s="57">
        <v>1</v>
      </c>
      <c r="W8" s="57">
        <v>40000</v>
      </c>
      <c r="X8" s="55">
        <v>17</v>
      </c>
      <c r="Y8" s="55" t="s">
        <v>77</v>
      </c>
      <c r="Z8" s="55"/>
    </row>
    <row r="9" spans="1:26" ht="42.75" customHeight="1" x14ac:dyDescent="0.2">
      <c r="A9" s="68" t="s">
        <v>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20.100000000000001" customHeight="1" x14ac:dyDescent="0.2">
      <c r="A10" s="24">
        <v>1</v>
      </c>
      <c r="B10" s="24" t="s">
        <v>10</v>
      </c>
      <c r="C10" s="69" t="s">
        <v>74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ht="20.100000000000001" customHeight="1" x14ac:dyDescent="0.2">
      <c r="A11" s="24">
        <v>2</v>
      </c>
      <c r="B11" s="24" t="s">
        <v>11</v>
      </c>
      <c r="C11" s="69" t="s">
        <v>82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27" customHeight="1" x14ac:dyDescent="0.2">
      <c r="A12" s="24">
        <v>3</v>
      </c>
      <c r="B12" s="24" t="s">
        <v>12</v>
      </c>
      <c r="C12" s="70" t="s">
        <v>83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2"/>
    </row>
    <row r="13" spans="1:26" ht="20.100000000000001" customHeight="1" x14ac:dyDescent="0.2">
      <c r="A13" s="24">
        <v>4</v>
      </c>
      <c r="B13" s="24" t="s">
        <v>13</v>
      </c>
      <c r="C13" s="69" t="s">
        <v>14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20.100000000000001" customHeight="1" x14ac:dyDescent="0.2">
      <c r="A14" s="24">
        <v>5</v>
      </c>
      <c r="B14" s="24" t="s">
        <v>15</v>
      </c>
      <c r="C14" s="69" t="s">
        <v>16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20.100000000000001" customHeight="1" x14ac:dyDescent="0.2">
      <c r="A15" s="24">
        <v>6</v>
      </c>
      <c r="B15" s="24" t="s">
        <v>17</v>
      </c>
      <c r="C15" s="69" t="s">
        <v>80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20.100000000000001" customHeight="1" x14ac:dyDescent="0.2">
      <c r="A16" s="24">
        <v>7</v>
      </c>
      <c r="B16" s="24" t="s">
        <v>8</v>
      </c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</row>
    <row r="17" spans="1:26" ht="76.5" customHeight="1" x14ac:dyDescent="0.2">
      <c r="A17" s="58" t="s">
        <v>18</v>
      </c>
      <c r="B17" s="58"/>
      <c r="C17" s="58"/>
      <c r="D17" s="58" t="s">
        <v>24</v>
      </c>
      <c r="E17" s="58"/>
      <c r="F17" s="58" t="s">
        <v>81</v>
      </c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 t="s">
        <v>20</v>
      </c>
      <c r="Z17" s="58"/>
    </row>
  </sheetData>
  <mergeCells count="30">
    <mergeCell ref="A1:Z1"/>
    <mergeCell ref="A2:Z2"/>
    <mergeCell ref="A3:Z3"/>
    <mergeCell ref="A4:A6"/>
    <mergeCell ref="B4:B6"/>
    <mergeCell ref="C4:C6"/>
    <mergeCell ref="D4:D6"/>
    <mergeCell ref="E4:E6"/>
    <mergeCell ref="F4:W4"/>
    <mergeCell ref="O5:P5"/>
    <mergeCell ref="A9:Z9"/>
    <mergeCell ref="C10:Z10"/>
    <mergeCell ref="X4:X5"/>
    <mergeCell ref="F5:H5"/>
    <mergeCell ref="I5:K5"/>
    <mergeCell ref="L5:N5"/>
    <mergeCell ref="Q5:T5"/>
    <mergeCell ref="U5:W5"/>
    <mergeCell ref="Y4:Y6"/>
    <mergeCell ref="Z4:Z6"/>
    <mergeCell ref="A17:C17"/>
    <mergeCell ref="D17:E17"/>
    <mergeCell ref="F17:X17"/>
    <mergeCell ref="Y17:Z17"/>
    <mergeCell ref="C11:Z11"/>
    <mergeCell ref="C12:Z12"/>
    <mergeCell ref="C13:Z13"/>
    <mergeCell ref="C14:Z14"/>
    <mergeCell ref="C15:Z15"/>
    <mergeCell ref="C16:Z16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activeCell="K8" sqref="K8:K9"/>
    </sheetView>
  </sheetViews>
  <sheetFormatPr defaultRowHeight="14.25" x14ac:dyDescent="0.2"/>
  <cols>
    <col min="2" max="2" width="11.375" customWidth="1"/>
    <col min="6" max="8" width="6.5" customWidth="1"/>
    <col min="9" max="10" width="6.5" style="35" customWidth="1"/>
    <col min="11" max="11" width="8.25" style="35" customWidth="1"/>
    <col min="12" max="12" width="6.5" style="35" customWidth="1"/>
    <col min="13" max="14" width="0" hidden="1" customWidth="1"/>
    <col min="15" max="15" width="6.125" hidden="1" customWidth="1"/>
    <col min="17" max="17" width="23" customWidth="1"/>
    <col min="18" max="18" width="4.75" customWidth="1"/>
  </cols>
  <sheetData>
    <row r="1" spans="1:21" ht="22.5" x14ac:dyDescent="0.2">
      <c r="A1" s="75" t="s">
        <v>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21" ht="26.25" customHeight="1" x14ac:dyDescent="0.2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21" ht="58.5" customHeight="1" x14ac:dyDescent="0.2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0"/>
    </row>
    <row r="4" spans="1:21" ht="17.25" customHeight="1" x14ac:dyDescent="0.2">
      <c r="A4" s="62" t="s">
        <v>1</v>
      </c>
      <c r="B4" s="96" t="s">
        <v>2</v>
      </c>
      <c r="C4" s="96" t="s">
        <v>3</v>
      </c>
      <c r="D4" s="96" t="s">
        <v>4</v>
      </c>
      <c r="E4" s="96" t="s">
        <v>5</v>
      </c>
      <c r="F4" s="97" t="s">
        <v>59</v>
      </c>
      <c r="G4" s="97"/>
      <c r="H4" s="97"/>
      <c r="I4" s="97"/>
      <c r="J4" s="97"/>
      <c r="K4" s="97"/>
      <c r="L4" s="97"/>
      <c r="M4" s="97"/>
      <c r="N4" s="97"/>
      <c r="O4" s="97"/>
      <c r="P4" s="96" t="s">
        <v>6</v>
      </c>
      <c r="Q4" s="40"/>
      <c r="R4" s="36"/>
    </row>
    <row r="5" spans="1:21" ht="14.25" customHeight="1" x14ac:dyDescent="0.2">
      <c r="A5" s="62"/>
      <c r="B5" s="96"/>
      <c r="C5" s="96"/>
      <c r="D5" s="96"/>
      <c r="E5" s="96"/>
      <c r="F5" s="88" t="s">
        <v>58</v>
      </c>
      <c r="G5" s="87"/>
      <c r="H5" s="88" t="s">
        <v>60</v>
      </c>
      <c r="I5" s="98"/>
      <c r="J5" s="87"/>
      <c r="K5" s="88" t="s">
        <v>61</v>
      </c>
      <c r="L5" s="86"/>
      <c r="M5" s="85" t="s">
        <v>42</v>
      </c>
      <c r="N5" s="86"/>
      <c r="O5" s="98"/>
      <c r="P5" s="96"/>
      <c r="Q5" s="111" t="s">
        <v>7</v>
      </c>
      <c r="R5" s="62" t="s">
        <v>8</v>
      </c>
    </row>
    <row r="6" spans="1:21" ht="28.5" x14ac:dyDescent="0.2">
      <c r="A6" s="62"/>
      <c r="B6" s="96"/>
      <c r="C6" s="96"/>
      <c r="D6" s="96"/>
      <c r="E6" s="96"/>
      <c r="F6" s="41" t="s">
        <v>50</v>
      </c>
      <c r="G6" s="41" t="s">
        <v>65</v>
      </c>
      <c r="H6" s="41" t="s">
        <v>70</v>
      </c>
      <c r="I6" s="41" t="s">
        <v>50</v>
      </c>
      <c r="J6" s="41" t="s">
        <v>65</v>
      </c>
      <c r="K6" s="41" t="s">
        <v>67</v>
      </c>
      <c r="L6" s="41" t="s">
        <v>65</v>
      </c>
      <c r="M6" s="42" t="s">
        <v>50</v>
      </c>
      <c r="N6" s="42" t="s">
        <v>52</v>
      </c>
      <c r="O6" s="42" t="s">
        <v>49</v>
      </c>
      <c r="P6" s="43" t="s">
        <v>22</v>
      </c>
      <c r="Q6" s="96"/>
      <c r="R6" s="62"/>
    </row>
    <row r="7" spans="1:21" ht="30" customHeight="1" x14ac:dyDescent="0.2">
      <c r="A7" s="99">
        <v>1</v>
      </c>
      <c r="B7" s="102" t="s">
        <v>56</v>
      </c>
      <c r="C7" s="102" t="s">
        <v>57</v>
      </c>
      <c r="D7" s="105" t="s">
        <v>35</v>
      </c>
      <c r="E7" s="112">
        <v>0.13</v>
      </c>
      <c r="F7" s="44">
        <v>0.51139296000000001</v>
      </c>
      <c r="G7" s="45" t="s">
        <v>62</v>
      </c>
      <c r="H7" s="108">
        <v>0.2</v>
      </c>
      <c r="I7" s="108">
        <v>0.90400000000000003</v>
      </c>
      <c r="J7" s="108" t="s">
        <v>66</v>
      </c>
      <c r="K7" s="45">
        <v>0.4</v>
      </c>
      <c r="L7" s="45" t="s">
        <v>68</v>
      </c>
      <c r="M7" s="45">
        <v>14.35</v>
      </c>
      <c r="N7" s="45">
        <v>2</v>
      </c>
      <c r="O7" s="45">
        <v>42000</v>
      </c>
      <c r="P7" s="43"/>
      <c r="Q7" s="43"/>
      <c r="R7" s="37"/>
    </row>
    <row r="8" spans="1:21" s="31" customFormat="1" x14ac:dyDescent="0.2">
      <c r="A8" s="100"/>
      <c r="B8" s="103"/>
      <c r="C8" s="103"/>
      <c r="D8" s="106"/>
      <c r="E8" s="113"/>
      <c r="F8" s="44">
        <v>0.45457152000000006</v>
      </c>
      <c r="G8" s="45" t="s">
        <v>63</v>
      </c>
      <c r="H8" s="109"/>
      <c r="I8" s="109"/>
      <c r="J8" s="109"/>
      <c r="K8" s="108">
        <v>0.3</v>
      </c>
      <c r="L8" s="108" t="s">
        <v>69</v>
      </c>
      <c r="M8" s="45">
        <v>34.6</v>
      </c>
      <c r="N8" s="45">
        <v>1</v>
      </c>
      <c r="O8" s="45">
        <v>40000</v>
      </c>
      <c r="P8" s="43"/>
      <c r="Q8" s="43"/>
      <c r="R8" s="37"/>
      <c r="S8" s="51"/>
      <c r="T8" s="51"/>
      <c r="U8" s="51"/>
    </row>
    <row r="9" spans="1:21" s="31" customFormat="1" ht="24" customHeight="1" x14ac:dyDescent="0.2">
      <c r="A9" s="101"/>
      <c r="B9" s="104"/>
      <c r="C9" s="104"/>
      <c r="D9" s="107"/>
      <c r="E9" s="114"/>
      <c r="F9" s="44">
        <v>0.45457152000000006</v>
      </c>
      <c r="G9" s="45" t="s">
        <v>64</v>
      </c>
      <c r="H9" s="110"/>
      <c r="I9" s="110"/>
      <c r="J9" s="110"/>
      <c r="K9" s="110"/>
      <c r="L9" s="110"/>
      <c r="M9" s="45"/>
      <c r="N9" s="45"/>
      <c r="O9" s="45"/>
      <c r="P9" s="43"/>
      <c r="Q9" s="43"/>
      <c r="R9" s="37"/>
      <c r="S9" s="51"/>
      <c r="T9" s="51">
        <f>0.8*1.13</f>
        <v>0.90399999999999991</v>
      </c>
      <c r="U9" s="51"/>
    </row>
    <row r="10" spans="1:21" ht="13.5" customHeight="1" x14ac:dyDescent="0.2">
      <c r="A10" s="3" t="s">
        <v>53</v>
      </c>
      <c r="B10" s="46"/>
      <c r="C10" s="47"/>
      <c r="D10" s="48"/>
      <c r="E10" s="49"/>
      <c r="F10" s="53">
        <f>SUM(F7:F9)</f>
        <v>1.420536</v>
      </c>
      <c r="G10" s="52">
        <f t="shared" ref="G10:K10" si="0">SUM(G7:G9)</f>
        <v>0</v>
      </c>
      <c r="H10" s="52">
        <f t="shared" si="0"/>
        <v>0.2</v>
      </c>
      <c r="I10" s="53">
        <f t="shared" si="0"/>
        <v>0.90400000000000003</v>
      </c>
      <c r="J10" s="52">
        <f t="shared" si="0"/>
        <v>0</v>
      </c>
      <c r="K10" s="54">
        <f t="shared" si="0"/>
        <v>0.7</v>
      </c>
      <c r="L10" s="45"/>
      <c r="M10" s="45"/>
      <c r="N10" s="45"/>
      <c r="O10" s="45"/>
      <c r="P10" s="50"/>
      <c r="Q10" s="47"/>
      <c r="R10" s="3"/>
    </row>
    <row r="11" spans="1:21" ht="42.75" customHeight="1" x14ac:dyDescent="0.2">
      <c r="A11" s="68" t="s">
        <v>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1:21" ht="20.100000000000001" customHeight="1" x14ac:dyDescent="0.2">
      <c r="A12" s="38">
        <v>1</v>
      </c>
      <c r="B12" s="38" t="s">
        <v>10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1" ht="20.100000000000001" customHeight="1" x14ac:dyDescent="0.2">
      <c r="A13" s="38">
        <v>2</v>
      </c>
      <c r="B13" s="38" t="s">
        <v>11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1" ht="20.100000000000001" customHeight="1" x14ac:dyDescent="0.2">
      <c r="A14" s="38">
        <v>3</v>
      </c>
      <c r="B14" s="38" t="s">
        <v>12</v>
      </c>
      <c r="C14" s="70" t="s">
        <v>23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2"/>
    </row>
    <row r="15" spans="1:21" ht="20.100000000000001" customHeight="1" x14ac:dyDescent="0.2">
      <c r="A15" s="38">
        <v>4</v>
      </c>
      <c r="B15" s="38" t="s">
        <v>13</v>
      </c>
      <c r="C15" s="69" t="s">
        <v>14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21" ht="20.100000000000001" customHeight="1" x14ac:dyDescent="0.2">
      <c r="A16" s="38">
        <v>5</v>
      </c>
      <c r="B16" s="38" t="s">
        <v>15</v>
      </c>
      <c r="C16" s="69" t="s">
        <v>16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8" ht="20.100000000000001" customHeight="1" x14ac:dyDescent="0.2">
      <c r="A17" s="38">
        <v>6</v>
      </c>
      <c r="B17" s="38" t="s">
        <v>17</v>
      </c>
      <c r="C17" s="69" t="s">
        <v>25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ht="20.100000000000001" customHeight="1" x14ac:dyDescent="0.2">
      <c r="A18" s="38">
        <v>7</v>
      </c>
      <c r="B18" s="38" t="s">
        <v>8</v>
      </c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/>
    </row>
    <row r="19" spans="1:18" ht="76.5" customHeight="1" x14ac:dyDescent="0.2">
      <c r="A19" s="58" t="s">
        <v>18</v>
      </c>
      <c r="B19" s="58"/>
      <c r="C19" s="58"/>
      <c r="D19" s="58" t="s">
        <v>24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 t="s">
        <v>20</v>
      </c>
      <c r="R19" s="58"/>
    </row>
  </sheetData>
  <mergeCells count="38">
    <mergeCell ref="H7:H9"/>
    <mergeCell ref="C16:R16"/>
    <mergeCell ref="C17:R17"/>
    <mergeCell ref="C18:R18"/>
    <mergeCell ref="M5:O5"/>
    <mergeCell ref="Q5:Q6"/>
    <mergeCell ref="E7:E9"/>
    <mergeCell ref="I7:I9"/>
    <mergeCell ref="J7:J9"/>
    <mergeCell ref="K8:K9"/>
    <mergeCell ref="L8:L9"/>
    <mergeCell ref="A19:C19"/>
    <mergeCell ref="D19:E19"/>
    <mergeCell ref="F19:P19"/>
    <mergeCell ref="Q19:R19"/>
    <mergeCell ref="R5:R6"/>
    <mergeCell ref="A11:R11"/>
    <mergeCell ref="C12:R12"/>
    <mergeCell ref="C13:R13"/>
    <mergeCell ref="C14:R14"/>
    <mergeCell ref="C15:R15"/>
    <mergeCell ref="A7:A9"/>
    <mergeCell ref="B7:B9"/>
    <mergeCell ref="C7:C9"/>
    <mergeCell ref="D7:D9"/>
    <mergeCell ref="F5:G5"/>
    <mergeCell ref="K5:L5"/>
    <mergeCell ref="A1:R1"/>
    <mergeCell ref="A2:R2"/>
    <mergeCell ref="A3:R3"/>
    <mergeCell ref="A4:A6"/>
    <mergeCell ref="B4:B6"/>
    <mergeCell ref="C4:C6"/>
    <mergeCell ref="D4:D6"/>
    <mergeCell ref="E4:E6"/>
    <mergeCell ref="F4:O4"/>
    <mergeCell ref="P4:P5"/>
    <mergeCell ref="H5:J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压铸件</vt:lpstr>
      <vt:lpstr>铝把手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2023-11-11T00:50:11Z</dcterms:modified>
</cp:coreProperties>
</file>