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自制成本核算\"/>
    </mc:Choice>
  </mc:AlternateContent>
  <xr:revisionPtr revIDLastSave="0" documentId="13_ncr:1_{91BB1A27-FF94-4176-929B-D11F3500D2D7}" xr6:coauthVersionLast="47" xr6:coauthVersionMax="47" xr10:uidLastSave="{00000000-0000-0000-0000-000000000000}"/>
  <bookViews>
    <workbookView xWindow="-120" yWindow="-120" windowWidth="29040" windowHeight="15840" tabRatio="608" xr2:uid="{00000000-000D-0000-FFFF-FFFF00000000}"/>
  </bookViews>
  <sheets>
    <sheet name="汇总表" sheetId="3" r:id="rId1"/>
    <sheet name="BOM" sheetId="12" r:id="rId2"/>
    <sheet name="人工费用" sheetId="8" r:id="rId3"/>
    <sheet name="制造费用" sheetId="9" r:id="rId4"/>
    <sheet name="包装运费" sheetId="6" r:id="rId5"/>
    <sheet name="自制件-模具费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1_?" localSheetId="1">#REF!</definedName>
    <definedName name="_1_?" localSheetId="4">#REF!</definedName>
    <definedName name="_1_?" localSheetId="0">#REF!</definedName>
    <definedName name="_1_?" localSheetId="2">#REF!</definedName>
    <definedName name="_1_?" localSheetId="3">#REF!</definedName>
    <definedName name="_1_?" localSheetId="5">#REF!</definedName>
    <definedName name="_1_?">#REF!</definedName>
    <definedName name="_2__123Graph_BCHART_5" localSheetId="1" hidden="1">#REF!</definedName>
    <definedName name="_2__123Graph_BCHART_5" localSheetId="4" hidden="1">#REF!</definedName>
    <definedName name="_2__123Graph_BCHART_5" localSheetId="0" hidden="1">#REF!</definedName>
    <definedName name="_2__123Graph_BCHART_5" localSheetId="2" hidden="1">#REF!</definedName>
    <definedName name="_2__123Graph_BCHART_5" localSheetId="3" hidden="1">#REF!</definedName>
    <definedName name="_2__123Graph_BCHART_5" localSheetId="5" hidden="1">#REF!</definedName>
    <definedName name="_2__123Graph_BCHART_5" hidden="1">#REF!</definedName>
    <definedName name="_3__123Graph_CCHART_5" localSheetId="1" hidden="1">#REF!</definedName>
    <definedName name="_3__123Graph_CCHART_5" localSheetId="4" hidden="1">#REF!</definedName>
    <definedName name="_3__123Graph_CCHART_5" localSheetId="0" hidden="1">#REF!</definedName>
    <definedName name="_3__123Graph_CCHART_5" localSheetId="2" hidden="1">#REF!</definedName>
    <definedName name="_3__123Graph_CCHART_5" localSheetId="3" hidden="1">#REF!</definedName>
    <definedName name="_3__123Graph_CCHART_5" localSheetId="5" hidden="1">#REF!</definedName>
    <definedName name="_3__123Graph_CCHART_5" hidden="1">#REF!</definedName>
    <definedName name="_4__123Graph_DCHART_5" localSheetId="1" hidden="1">#REF!</definedName>
    <definedName name="_4__123Graph_DCHART_5" localSheetId="4" hidden="1">#REF!</definedName>
    <definedName name="_4__123Graph_DCHART_5" localSheetId="0" hidden="1">#REF!</definedName>
    <definedName name="_4__123Graph_DCHART_5" localSheetId="2" hidden="1">#REF!</definedName>
    <definedName name="_4__123Graph_DCHART_5" localSheetId="3" hidden="1">#REF!</definedName>
    <definedName name="_4__123Graph_DCHART_5" localSheetId="5" hidden="1">#REF!</definedName>
    <definedName name="_4__123Graph_DCHART_5" hidden="1">#REF!</definedName>
    <definedName name="_5__123Graph_ECHART_5" localSheetId="1" hidden="1">#REF!</definedName>
    <definedName name="_5__123Graph_ECHART_5" localSheetId="4" hidden="1">#REF!</definedName>
    <definedName name="_5__123Graph_ECHART_5" localSheetId="0" hidden="1">#REF!</definedName>
    <definedName name="_5__123Graph_ECHART_5" localSheetId="2" hidden="1">#REF!</definedName>
    <definedName name="_5__123Graph_ECHART_5" localSheetId="3" hidden="1">#REF!</definedName>
    <definedName name="_5__123Graph_ECHART_5" localSheetId="5" hidden="1">#REF!</definedName>
    <definedName name="_5__123Graph_ECHART_5" hidden="1">#REF!</definedName>
    <definedName name="_6__123Graph_FCHART_5" localSheetId="1" hidden="1">#REF!</definedName>
    <definedName name="_6__123Graph_FCHART_5" localSheetId="4" hidden="1">#REF!</definedName>
    <definedName name="_6__123Graph_FCHART_5" localSheetId="0" hidden="1">#REF!</definedName>
    <definedName name="_6__123Graph_FCHART_5" localSheetId="2" hidden="1">#REF!</definedName>
    <definedName name="_6__123Graph_FCHART_5" localSheetId="3" hidden="1">#REF!</definedName>
    <definedName name="_6__123Graph_FCHART_5" localSheetId="5" hidden="1">#REF!</definedName>
    <definedName name="_6__123Graph_FCHART_5" hidden="1">#REF!</definedName>
    <definedName name="_7__123Graph_XCHART_5" localSheetId="1" hidden="1">#REF!</definedName>
    <definedName name="_7__123Graph_XCHART_5" localSheetId="4" hidden="1">#REF!</definedName>
    <definedName name="_7__123Graph_XCHART_5" localSheetId="0" hidden="1">#REF!</definedName>
    <definedName name="_7__123Graph_XCHART_5" localSheetId="2" hidden="1">#REF!</definedName>
    <definedName name="_7__123Graph_XCHART_5" localSheetId="3" hidden="1">#REF!</definedName>
    <definedName name="_7__123Graph_XCHART_5" localSheetId="5" hidden="1">#REF!</definedName>
    <definedName name="_7__123Graph_XCHART_5" hidden="1">#REF!</definedName>
    <definedName name="_8_0" localSheetId="1">'[1]2'!#REF!</definedName>
    <definedName name="_8_0" localSheetId="4">'[1]2'!#REF!</definedName>
    <definedName name="_8_0" localSheetId="0">'[2]2'!#REF!</definedName>
    <definedName name="_8_0" localSheetId="2">'[3]2'!#REF!</definedName>
    <definedName name="_8_0" localSheetId="3">'[2]2'!#REF!</definedName>
    <definedName name="_8_0" localSheetId="5">'[2]2'!#REF!</definedName>
    <definedName name="_8_0">'[1]2'!#REF!</definedName>
    <definedName name="_BAS11" localSheetId="1">#REF!</definedName>
    <definedName name="_BAS11" localSheetId="4">#REF!</definedName>
    <definedName name="_BAS11" localSheetId="0">#REF!</definedName>
    <definedName name="_BAS11" localSheetId="2">#REF!</definedName>
    <definedName name="_BAS11" localSheetId="3">#REF!</definedName>
    <definedName name="_BAS11" localSheetId="5">#REF!</definedName>
    <definedName name="_BAS11">#REF!</definedName>
    <definedName name="_BAS12" localSheetId="1">#REF!</definedName>
    <definedName name="_BAS12" localSheetId="4">#REF!</definedName>
    <definedName name="_BAS12" localSheetId="0">#REF!</definedName>
    <definedName name="_BAS12" localSheetId="2">#REF!</definedName>
    <definedName name="_BAS12" localSheetId="3">#REF!</definedName>
    <definedName name="_BAS12" localSheetId="5">#REF!</definedName>
    <definedName name="_BAS12">#REF!</definedName>
    <definedName name="_BAS13" localSheetId="1">#REF!</definedName>
    <definedName name="_BAS13" localSheetId="4">#REF!</definedName>
    <definedName name="_BAS13" localSheetId="0">#REF!</definedName>
    <definedName name="_BAS13" localSheetId="2">#REF!</definedName>
    <definedName name="_BAS13" localSheetId="3">#REF!</definedName>
    <definedName name="_BAS13" localSheetId="5">#REF!</definedName>
    <definedName name="_BAS13">#REF!</definedName>
    <definedName name="_BAS14" localSheetId="1">#REF!</definedName>
    <definedName name="_BAS14" localSheetId="4">#REF!</definedName>
    <definedName name="_BAS14" localSheetId="0">#REF!</definedName>
    <definedName name="_BAS14" localSheetId="2">#REF!</definedName>
    <definedName name="_BAS14" localSheetId="3">#REF!</definedName>
    <definedName name="_BAS14" localSheetId="5">#REF!</definedName>
    <definedName name="_BAS14">#REF!</definedName>
    <definedName name="_BAS21" localSheetId="1">#REF!</definedName>
    <definedName name="_BAS21" localSheetId="4">#REF!</definedName>
    <definedName name="_BAS21" localSheetId="0">#REF!</definedName>
    <definedName name="_BAS21" localSheetId="2">#REF!</definedName>
    <definedName name="_BAS21" localSheetId="3">#REF!</definedName>
    <definedName name="_BAS21" localSheetId="5">#REF!</definedName>
    <definedName name="_BAS21">#REF!</definedName>
    <definedName name="_BAS22" localSheetId="1">#REF!</definedName>
    <definedName name="_BAS22" localSheetId="4">#REF!</definedName>
    <definedName name="_BAS22" localSheetId="0">#REF!</definedName>
    <definedName name="_BAS22" localSheetId="2">#REF!</definedName>
    <definedName name="_BAS22" localSheetId="3">#REF!</definedName>
    <definedName name="_BAS22" localSheetId="5">#REF!</definedName>
    <definedName name="_BAS22">#REF!</definedName>
    <definedName name="_BAS23" localSheetId="1">#REF!</definedName>
    <definedName name="_BAS23" localSheetId="4">#REF!</definedName>
    <definedName name="_BAS23" localSheetId="0">#REF!</definedName>
    <definedName name="_BAS23" localSheetId="2">#REF!</definedName>
    <definedName name="_BAS23" localSheetId="3">#REF!</definedName>
    <definedName name="_BAS23" localSheetId="5">#REF!</definedName>
    <definedName name="_BAS23">#REF!</definedName>
    <definedName name="_BAS24" localSheetId="1">#REF!</definedName>
    <definedName name="_BAS24" localSheetId="4">#REF!</definedName>
    <definedName name="_BAS24" localSheetId="0">#REF!</definedName>
    <definedName name="_BAS24" localSheetId="2">#REF!</definedName>
    <definedName name="_BAS24" localSheetId="3">#REF!</definedName>
    <definedName name="_BAS24" localSheetId="5">#REF!</definedName>
    <definedName name="_BAS24">#REF!</definedName>
    <definedName name="_BAS31" localSheetId="1">#REF!</definedName>
    <definedName name="_BAS31" localSheetId="4">#REF!</definedName>
    <definedName name="_BAS31" localSheetId="0">#REF!</definedName>
    <definedName name="_BAS31" localSheetId="2">#REF!</definedName>
    <definedName name="_BAS31" localSheetId="3">#REF!</definedName>
    <definedName name="_BAS31" localSheetId="5">#REF!</definedName>
    <definedName name="_BAS31">#REF!</definedName>
    <definedName name="_BAS32" localSheetId="1">#REF!</definedName>
    <definedName name="_BAS32" localSheetId="4">#REF!</definedName>
    <definedName name="_BAS32" localSheetId="0">#REF!</definedName>
    <definedName name="_BAS32" localSheetId="2">#REF!</definedName>
    <definedName name="_BAS32" localSheetId="3">#REF!</definedName>
    <definedName name="_BAS32" localSheetId="5">#REF!</definedName>
    <definedName name="_BAS32">#REF!</definedName>
    <definedName name="_BAS33" localSheetId="1">#REF!</definedName>
    <definedName name="_BAS33" localSheetId="4">#REF!</definedName>
    <definedName name="_BAS33" localSheetId="0">#REF!</definedName>
    <definedName name="_BAS33" localSheetId="2">#REF!</definedName>
    <definedName name="_BAS33" localSheetId="3">#REF!</definedName>
    <definedName name="_BAS33" localSheetId="5">#REF!</definedName>
    <definedName name="_BAS33">#REF!</definedName>
    <definedName name="_BAS34" localSheetId="1">#REF!</definedName>
    <definedName name="_BAS34" localSheetId="4">#REF!</definedName>
    <definedName name="_BAS34" localSheetId="0">#REF!</definedName>
    <definedName name="_BAS34" localSheetId="2">#REF!</definedName>
    <definedName name="_BAS34" localSheetId="3">#REF!</definedName>
    <definedName name="_BAS34" localSheetId="5">#REF!</definedName>
    <definedName name="_BAS34">#REF!</definedName>
    <definedName name="_BSS1" localSheetId="1">#REF!</definedName>
    <definedName name="_BSS1" localSheetId="4">#REF!</definedName>
    <definedName name="_BSS1" localSheetId="0">#REF!</definedName>
    <definedName name="_BSS1" localSheetId="2">#REF!</definedName>
    <definedName name="_BSS1" localSheetId="3">#REF!</definedName>
    <definedName name="_BSS1" localSheetId="5">#REF!</definedName>
    <definedName name="_BSS1">#REF!</definedName>
    <definedName name="_BSS2" localSheetId="1">#REF!</definedName>
    <definedName name="_BSS2" localSheetId="4">#REF!</definedName>
    <definedName name="_BSS2" localSheetId="0">#REF!</definedName>
    <definedName name="_BSS2" localSheetId="2">#REF!</definedName>
    <definedName name="_BSS2" localSheetId="3">#REF!</definedName>
    <definedName name="_BSS2" localSheetId="5">#REF!</definedName>
    <definedName name="_BSS2">#REF!</definedName>
    <definedName name="_BSS3" localSheetId="1">#REF!</definedName>
    <definedName name="_BSS3" localSheetId="4">#REF!</definedName>
    <definedName name="_BSS3" localSheetId="0">#REF!</definedName>
    <definedName name="_BSS3" localSheetId="2">#REF!</definedName>
    <definedName name="_BSS3" localSheetId="3">#REF!</definedName>
    <definedName name="_BSS3" localSheetId="5">#REF!</definedName>
    <definedName name="_BSS3">#REF!</definedName>
    <definedName name="_BSS4" localSheetId="1">#REF!</definedName>
    <definedName name="_BSS4" localSheetId="4">#REF!</definedName>
    <definedName name="_BSS4" localSheetId="0">#REF!</definedName>
    <definedName name="_BSS4" localSheetId="2">#REF!</definedName>
    <definedName name="_BSS4" localSheetId="3">#REF!</definedName>
    <definedName name="_BSS4" localSheetId="5">#REF!</definedName>
    <definedName name="_BSS4">#REF!</definedName>
    <definedName name="_com2" localSheetId="1">'[3]Barwertberechnung (3)'!$AB$53</definedName>
    <definedName name="_com2">'[4]Barwertberechnung (3)'!$AB$53</definedName>
    <definedName name="_xlnm._FilterDatabase" localSheetId="1" hidden="1">BOM!$A$9:$AV$30</definedName>
    <definedName name="_xlnm._FilterDatabase" localSheetId="5" hidden="1">'自制件-模具费'!$A$3:$O$53</definedName>
    <definedName name="_MF1989" localSheetId="1">#REF!</definedName>
    <definedName name="_MF1989" localSheetId="4">#REF!</definedName>
    <definedName name="_MF1989" localSheetId="0">#REF!</definedName>
    <definedName name="_MF1989" localSheetId="2">#REF!</definedName>
    <definedName name="_MF1989" localSheetId="3">#REF!</definedName>
    <definedName name="_MF1989" localSheetId="5">#REF!</definedName>
    <definedName name="_MF1989">#REF!</definedName>
    <definedName name="_MF1990" localSheetId="1">#REF!</definedName>
    <definedName name="_MF1990" localSheetId="4">#REF!</definedName>
    <definedName name="_MF1990" localSheetId="0">#REF!</definedName>
    <definedName name="_MF1990" localSheetId="2">#REF!</definedName>
    <definedName name="_MF1990" localSheetId="3">#REF!</definedName>
    <definedName name="_MF1990" localSheetId="5">#REF!</definedName>
    <definedName name="_MF1990">#REF!</definedName>
    <definedName name="_MF1992" localSheetId="1">#REF!</definedName>
    <definedName name="_MF1992" localSheetId="4">#REF!</definedName>
    <definedName name="_MF1992" localSheetId="0">#REF!</definedName>
    <definedName name="_MF1992" localSheetId="2">#REF!</definedName>
    <definedName name="_MF1992" localSheetId="3">#REF!</definedName>
    <definedName name="_MF1992" localSheetId="5">#REF!</definedName>
    <definedName name="_MF1992">#REF!</definedName>
    <definedName name="_MF1993" localSheetId="1">#REF!</definedName>
    <definedName name="_MF1993" localSheetId="4">#REF!</definedName>
    <definedName name="_MF1993" localSheetId="0">#REF!</definedName>
    <definedName name="_MF1993" localSheetId="2">#REF!</definedName>
    <definedName name="_MF1993" localSheetId="3">#REF!</definedName>
    <definedName name="_MF1993" localSheetId="5">#REF!</definedName>
    <definedName name="_MF1993">#REF!</definedName>
    <definedName name="_MT248" localSheetId="1">#REF!</definedName>
    <definedName name="_MT248" localSheetId="4">#REF!</definedName>
    <definedName name="_MT248" localSheetId="0">#REF!</definedName>
    <definedName name="_MT248" localSheetId="2">#REF!</definedName>
    <definedName name="_MT248" localSheetId="3">#REF!</definedName>
    <definedName name="_MT248" localSheetId="5">#REF!</definedName>
    <definedName name="_MT248">#REF!</definedName>
    <definedName name="_Regression_Out" localSheetId="1" hidden="1">#REF!</definedName>
    <definedName name="_Regression_Out" localSheetId="4" hidden="1">#REF!</definedName>
    <definedName name="_Regression_Out" localSheetId="0" hidden="1">#REF!</definedName>
    <definedName name="_Regression_Out" localSheetId="2" hidden="1">#REF!</definedName>
    <definedName name="_Regression_Out" localSheetId="3" hidden="1">#REF!</definedName>
    <definedName name="_Regression_Out" localSheetId="5" hidden="1">#REF!</definedName>
    <definedName name="_Regression_Out" hidden="1">#REF!</definedName>
    <definedName name="_Regression_X" localSheetId="1" hidden="1">#REF!</definedName>
    <definedName name="_Regression_X" localSheetId="4" hidden="1">#REF!</definedName>
    <definedName name="_Regression_X" localSheetId="0" hidden="1">#REF!</definedName>
    <definedName name="_Regression_X" localSheetId="2" hidden="1">#REF!</definedName>
    <definedName name="_Regression_X" localSheetId="3" hidden="1">#REF!</definedName>
    <definedName name="_Regression_X" localSheetId="5" hidden="1">#REF!</definedName>
    <definedName name="_Regression_X" hidden="1">#REF!</definedName>
    <definedName name="_Regression_Y" localSheetId="1" hidden="1">#REF!</definedName>
    <definedName name="_Regression_Y" localSheetId="4" hidden="1">#REF!</definedName>
    <definedName name="_Regression_Y" localSheetId="0" hidden="1">#REF!</definedName>
    <definedName name="_Regression_Y" localSheetId="2" hidden="1">#REF!</definedName>
    <definedName name="_Regression_Y" localSheetId="3" hidden="1">#REF!</definedName>
    <definedName name="_Regression_Y" localSheetId="5" hidden="1">#REF!</definedName>
    <definedName name="_Regression_Y" hidden="1">#REF!</definedName>
    <definedName name="_SF1756" localSheetId="1">[4]总表!#REF!</definedName>
    <definedName name="_SF1756" localSheetId="4">[5]总表!#REF!</definedName>
    <definedName name="_SF1756" localSheetId="0">[5]总表!#REF!</definedName>
    <definedName name="_SF1756" localSheetId="2">[5]总表!#REF!</definedName>
    <definedName name="_SF1756" localSheetId="3">[5]总表!#REF!</definedName>
    <definedName name="_SF1756" localSheetId="5">[5]总表!#REF!</definedName>
    <definedName name="_SF1756">[6]总表!#REF!</definedName>
    <definedName name="_SF2010" localSheetId="1">#REF!</definedName>
    <definedName name="_SF2010" localSheetId="4">#REF!</definedName>
    <definedName name="_SF2010" localSheetId="0">#REF!</definedName>
    <definedName name="_SF2010" localSheetId="2">#REF!</definedName>
    <definedName name="_SF2010" localSheetId="3">#REF!</definedName>
    <definedName name="_SF2010" localSheetId="5">#REF!</definedName>
    <definedName name="_SF2010">#REF!</definedName>
    <definedName name="_SF2011" localSheetId="1">#REF!</definedName>
    <definedName name="_SF2011" localSheetId="4">#REF!</definedName>
    <definedName name="_SF2011" localSheetId="0">#REF!</definedName>
    <definedName name="_SF2011" localSheetId="2">#REF!</definedName>
    <definedName name="_SF2011" localSheetId="3">#REF!</definedName>
    <definedName name="_SF2011" localSheetId="5">#REF!</definedName>
    <definedName name="_SF2011">#REF!</definedName>
    <definedName name="_SF2012" localSheetId="1">#REF!</definedName>
    <definedName name="_SF2012" localSheetId="4">#REF!</definedName>
    <definedName name="_SF2012" localSheetId="0">#REF!</definedName>
    <definedName name="_SF2012" localSheetId="2">#REF!</definedName>
    <definedName name="_SF2012" localSheetId="3">#REF!</definedName>
    <definedName name="_SF2012" localSheetId="5">#REF!</definedName>
    <definedName name="_SF2012">#REF!</definedName>
    <definedName name="_SF2013" localSheetId="1">#REF!</definedName>
    <definedName name="_SF2013" localSheetId="4">#REF!</definedName>
    <definedName name="_SF2013" localSheetId="0">#REF!</definedName>
    <definedName name="_SF2013" localSheetId="2">#REF!</definedName>
    <definedName name="_SF2013" localSheetId="3">#REF!</definedName>
    <definedName name="_SF2013" localSheetId="5">#REF!</definedName>
    <definedName name="_SF2013">#REF!</definedName>
    <definedName name="_SF2014" localSheetId="1">#REF!</definedName>
    <definedName name="_SF2014" localSheetId="4">#REF!</definedName>
    <definedName name="_SF2014" localSheetId="0">#REF!</definedName>
    <definedName name="_SF2014" localSheetId="2">#REF!</definedName>
    <definedName name="_SF2014" localSheetId="3">#REF!</definedName>
    <definedName name="_SF2014" localSheetId="5">#REF!</definedName>
    <definedName name="_SF2014">#REF!</definedName>
    <definedName name="_SF2015" localSheetId="1">#REF!</definedName>
    <definedName name="_SF2015" localSheetId="4">#REF!</definedName>
    <definedName name="_SF2015" localSheetId="0">#REF!</definedName>
    <definedName name="_SF2015" localSheetId="2">#REF!</definedName>
    <definedName name="_SF2015" localSheetId="3">#REF!</definedName>
    <definedName name="_SF2015" localSheetId="5">#REF!</definedName>
    <definedName name="_SF2015">#REF!</definedName>
    <definedName name="_SF2016" localSheetId="1">#REF!</definedName>
    <definedName name="_SF2016" localSheetId="4">#REF!</definedName>
    <definedName name="_SF2016" localSheetId="0">#REF!</definedName>
    <definedName name="_SF2016" localSheetId="2">#REF!</definedName>
    <definedName name="_SF2016" localSheetId="3">#REF!</definedName>
    <definedName name="_SF2016" localSheetId="5">#REF!</definedName>
    <definedName name="_SF2016">#REF!</definedName>
    <definedName name="_SF2018" localSheetId="1">#REF!</definedName>
    <definedName name="_SF2018" localSheetId="4">#REF!</definedName>
    <definedName name="_SF2018" localSheetId="0">#REF!</definedName>
    <definedName name="_SF2018" localSheetId="2">#REF!</definedName>
    <definedName name="_SF2018" localSheetId="3">#REF!</definedName>
    <definedName name="_SF2018" localSheetId="5">#REF!</definedName>
    <definedName name="_SF2018">#REF!</definedName>
    <definedName name="_SF2019" localSheetId="1">#REF!</definedName>
    <definedName name="_SF2019" localSheetId="4">#REF!</definedName>
    <definedName name="_SF2019" localSheetId="0">#REF!</definedName>
    <definedName name="_SF2019" localSheetId="2">#REF!</definedName>
    <definedName name="_SF2019" localSheetId="3">#REF!</definedName>
    <definedName name="_SF2019" localSheetId="5">#REF!</definedName>
    <definedName name="_SF2019">#REF!</definedName>
    <definedName name="_SF2020" localSheetId="1">#REF!</definedName>
    <definedName name="_SF2020" localSheetId="4">#REF!</definedName>
    <definedName name="_SF2020" localSheetId="0">#REF!</definedName>
    <definedName name="_SF2020" localSheetId="2">#REF!</definedName>
    <definedName name="_SF2020" localSheetId="3">#REF!</definedName>
    <definedName name="_SF2020" localSheetId="5">#REF!</definedName>
    <definedName name="_SF2020">#REF!</definedName>
    <definedName name="_SF2021" localSheetId="1">#REF!</definedName>
    <definedName name="_SF2021" localSheetId="4">#REF!</definedName>
    <definedName name="_SF2021" localSheetId="0">#REF!</definedName>
    <definedName name="_SF2021" localSheetId="2">#REF!</definedName>
    <definedName name="_SF2021" localSheetId="3">#REF!</definedName>
    <definedName name="_SF2021" localSheetId="5">#REF!</definedName>
    <definedName name="_SF2021">#REF!</definedName>
    <definedName name="_SF2022" localSheetId="1">#REF!</definedName>
    <definedName name="_SF2022" localSheetId="4">#REF!</definedName>
    <definedName name="_SF2022" localSheetId="0">#REF!</definedName>
    <definedName name="_SF2022" localSheetId="2">#REF!</definedName>
    <definedName name="_SF2022" localSheetId="3">#REF!</definedName>
    <definedName name="_SF2022" localSheetId="5">#REF!</definedName>
    <definedName name="_SF2022">#REF!</definedName>
    <definedName name="_SF2023" localSheetId="1">#REF!</definedName>
    <definedName name="_SF2023" localSheetId="4">#REF!</definedName>
    <definedName name="_SF2023" localSheetId="0">#REF!</definedName>
    <definedName name="_SF2023" localSheetId="2">#REF!</definedName>
    <definedName name="_SF2023" localSheetId="3">#REF!</definedName>
    <definedName name="_SF2023" localSheetId="5">#REF!</definedName>
    <definedName name="_SF2023">#REF!</definedName>
    <definedName name="_SF2264" localSheetId="1">#REF!</definedName>
    <definedName name="_SF2264" localSheetId="4">#REF!</definedName>
    <definedName name="_SF2264" localSheetId="0">#REF!</definedName>
    <definedName name="_SF2264" localSheetId="2">#REF!</definedName>
    <definedName name="_SF2264" localSheetId="3">#REF!</definedName>
    <definedName name="_SF2264" localSheetId="5">#REF!</definedName>
    <definedName name="_SF2264">#REF!</definedName>
    <definedName name="_SF2265" localSheetId="1">#REF!</definedName>
    <definedName name="_SF2265" localSheetId="4">#REF!</definedName>
    <definedName name="_SF2265" localSheetId="0">#REF!</definedName>
    <definedName name="_SF2265" localSheetId="2">#REF!</definedName>
    <definedName name="_SF2265" localSheetId="3">#REF!</definedName>
    <definedName name="_SF2265" localSheetId="5">#REF!</definedName>
    <definedName name="_SF2265">#REF!</definedName>
    <definedName name="_SF2457" localSheetId="1">#REF!</definedName>
    <definedName name="_SF2457" localSheetId="4">#REF!</definedName>
    <definedName name="_SF2457" localSheetId="0">#REF!</definedName>
    <definedName name="_SF2457" localSheetId="2">#REF!</definedName>
    <definedName name="_SF2457" localSheetId="3">#REF!</definedName>
    <definedName name="_SF2457" localSheetId="5">#REF!</definedName>
    <definedName name="_SF2457">#REF!</definedName>
    <definedName name="_SF2458" localSheetId="1">#REF!</definedName>
    <definedName name="_SF2458" localSheetId="4">#REF!</definedName>
    <definedName name="_SF2458" localSheetId="0">#REF!</definedName>
    <definedName name="_SF2458" localSheetId="2">#REF!</definedName>
    <definedName name="_SF2458" localSheetId="3">#REF!</definedName>
    <definedName name="_SF2458" localSheetId="5">#REF!</definedName>
    <definedName name="_SF2458">#REF!</definedName>
    <definedName name="_SF2459" localSheetId="1">#REF!</definedName>
    <definedName name="_SF2459" localSheetId="4">#REF!</definedName>
    <definedName name="_SF2459" localSheetId="0">#REF!</definedName>
    <definedName name="_SF2459" localSheetId="2">#REF!</definedName>
    <definedName name="_SF2459" localSheetId="3">#REF!</definedName>
    <definedName name="_SF2459" localSheetId="5">#REF!</definedName>
    <definedName name="_SF2459">#REF!</definedName>
    <definedName name="_SF2460" localSheetId="1">#REF!</definedName>
    <definedName name="_SF2460" localSheetId="4">#REF!</definedName>
    <definedName name="_SF2460" localSheetId="0">#REF!</definedName>
    <definedName name="_SF2460" localSheetId="2">#REF!</definedName>
    <definedName name="_SF2460" localSheetId="3">#REF!</definedName>
    <definedName name="_SF2460" localSheetId="5">#REF!</definedName>
    <definedName name="_SF2460">#REF!</definedName>
    <definedName name="_SF2461" localSheetId="1">#REF!</definedName>
    <definedName name="_SF2461" localSheetId="4">#REF!</definedName>
    <definedName name="_SF2461" localSheetId="0">#REF!</definedName>
    <definedName name="_SF2461" localSheetId="2">#REF!</definedName>
    <definedName name="_SF2461" localSheetId="3">#REF!</definedName>
    <definedName name="_SF2461" localSheetId="5">#REF!</definedName>
    <definedName name="_SF2461">#REF!</definedName>
    <definedName name="_SF2462" localSheetId="1">#REF!</definedName>
    <definedName name="_SF2462" localSheetId="4">#REF!</definedName>
    <definedName name="_SF2462" localSheetId="0">#REF!</definedName>
    <definedName name="_SF2462" localSheetId="2">#REF!</definedName>
    <definedName name="_SF2462" localSheetId="3">#REF!</definedName>
    <definedName name="_SF2462" localSheetId="5">#REF!</definedName>
    <definedName name="_SF2462">#REF!</definedName>
    <definedName name="_SF2463" localSheetId="1">#REF!</definedName>
    <definedName name="_SF2463" localSheetId="4">#REF!</definedName>
    <definedName name="_SF2463" localSheetId="0">#REF!</definedName>
    <definedName name="_SF2463" localSheetId="2">#REF!</definedName>
    <definedName name="_SF2463" localSheetId="3">#REF!</definedName>
    <definedName name="_SF2463" localSheetId="5">#REF!</definedName>
    <definedName name="_SF2463">#REF!</definedName>
    <definedName name="_SF2464" localSheetId="1">#REF!</definedName>
    <definedName name="_SF2464" localSheetId="4">#REF!</definedName>
    <definedName name="_SF2464" localSheetId="0">#REF!</definedName>
    <definedName name="_SF2464" localSheetId="2">#REF!</definedName>
    <definedName name="_SF2464" localSheetId="3">#REF!</definedName>
    <definedName name="_SF2464" localSheetId="5">#REF!</definedName>
    <definedName name="_SF2464">#REF!</definedName>
    <definedName name="_SF2465" localSheetId="1">#REF!</definedName>
    <definedName name="_SF2465" localSheetId="4">#REF!</definedName>
    <definedName name="_SF2465" localSheetId="0">#REF!</definedName>
    <definedName name="_SF2465" localSheetId="2">#REF!</definedName>
    <definedName name="_SF2465" localSheetId="3">#REF!</definedName>
    <definedName name="_SF2465" localSheetId="5">#REF!</definedName>
    <definedName name="_SF2465">#REF!</definedName>
    <definedName name="_SF2466" localSheetId="1">#REF!</definedName>
    <definedName name="_SF2466" localSheetId="4">#REF!</definedName>
    <definedName name="_SF2466" localSheetId="0">#REF!</definedName>
    <definedName name="_SF2466" localSheetId="2">#REF!</definedName>
    <definedName name="_SF2466" localSheetId="3">#REF!</definedName>
    <definedName name="_SF2466" localSheetId="5">#REF!</definedName>
    <definedName name="_SF2466">#REF!</definedName>
    <definedName name="_SF2614" localSheetId="1">#REF!</definedName>
    <definedName name="_SF2614" localSheetId="4">#REF!</definedName>
    <definedName name="_SF2614" localSheetId="0">#REF!</definedName>
    <definedName name="_SF2614" localSheetId="2">#REF!</definedName>
    <definedName name="_SF2614" localSheetId="3">#REF!</definedName>
    <definedName name="_SF2614" localSheetId="5">#REF!</definedName>
    <definedName name="_SF2614">#REF!</definedName>
    <definedName name="_SF2615" localSheetId="1">#REF!</definedName>
    <definedName name="_SF2615" localSheetId="4">#REF!</definedName>
    <definedName name="_SF2615" localSheetId="0">#REF!</definedName>
    <definedName name="_SF2615" localSheetId="2">#REF!</definedName>
    <definedName name="_SF2615" localSheetId="3">#REF!</definedName>
    <definedName name="_SF2615" localSheetId="5">#REF!</definedName>
    <definedName name="_SF2615">#REF!</definedName>
    <definedName name="_SF2616" localSheetId="1">#REF!</definedName>
    <definedName name="_SF2616" localSheetId="4">#REF!</definedName>
    <definedName name="_SF2616" localSheetId="0">#REF!</definedName>
    <definedName name="_SF2616" localSheetId="2">#REF!</definedName>
    <definedName name="_SF2616" localSheetId="3">#REF!</definedName>
    <definedName name="_SF2616" localSheetId="5">#REF!</definedName>
    <definedName name="_SF2616">#REF!</definedName>
    <definedName name="_SF2617" localSheetId="1">#REF!</definedName>
    <definedName name="_SF2617" localSheetId="4">#REF!</definedName>
    <definedName name="_SF2617" localSheetId="0">#REF!</definedName>
    <definedName name="_SF2617" localSheetId="2">#REF!</definedName>
    <definedName name="_SF2617" localSheetId="3">#REF!</definedName>
    <definedName name="_SF2617" localSheetId="5">#REF!</definedName>
    <definedName name="_SF2617">#REF!</definedName>
    <definedName name="_SF2618" localSheetId="1">#REF!</definedName>
    <definedName name="_SF2618" localSheetId="4">#REF!</definedName>
    <definedName name="_SF2618" localSheetId="0">#REF!</definedName>
    <definedName name="_SF2618" localSheetId="2">#REF!</definedName>
    <definedName name="_SF2618" localSheetId="3">#REF!</definedName>
    <definedName name="_SF2618" localSheetId="5">#REF!</definedName>
    <definedName name="_SF2618">#REF!</definedName>
    <definedName name="_SF2619" localSheetId="1">#REF!</definedName>
    <definedName name="_SF2619" localSheetId="4">#REF!</definedName>
    <definedName name="_SF2619" localSheetId="0">#REF!</definedName>
    <definedName name="_SF2619" localSheetId="2">#REF!</definedName>
    <definedName name="_SF2619" localSheetId="3">#REF!</definedName>
    <definedName name="_SF2619" localSheetId="5">#REF!</definedName>
    <definedName name="_SF2619">#REF!</definedName>
    <definedName name="_SF2620" localSheetId="1">#REF!</definedName>
    <definedName name="_SF2620" localSheetId="4">#REF!</definedName>
    <definedName name="_SF2620" localSheetId="0">#REF!</definedName>
    <definedName name="_SF2620" localSheetId="2">#REF!</definedName>
    <definedName name="_SF2620" localSheetId="3">#REF!</definedName>
    <definedName name="_SF2620" localSheetId="5">#REF!</definedName>
    <definedName name="_SF2620">#REF!</definedName>
    <definedName name="_SF2621" localSheetId="1">#REF!</definedName>
    <definedName name="_SF2621" localSheetId="4">#REF!</definedName>
    <definedName name="_SF2621" localSheetId="0">#REF!</definedName>
    <definedName name="_SF2621" localSheetId="2">#REF!</definedName>
    <definedName name="_SF2621" localSheetId="3">#REF!</definedName>
    <definedName name="_SF2621" localSheetId="5">#REF!</definedName>
    <definedName name="_SF2621">#REF!</definedName>
    <definedName name="_SF2622" localSheetId="1">#REF!</definedName>
    <definedName name="_SF2622" localSheetId="4">#REF!</definedName>
    <definedName name="_SF2622" localSheetId="0">#REF!</definedName>
    <definedName name="_SF2622" localSheetId="2">#REF!</definedName>
    <definedName name="_SF2622" localSheetId="3">#REF!</definedName>
    <definedName name="_SF2622" localSheetId="5">#REF!</definedName>
    <definedName name="_SF2622">#REF!</definedName>
    <definedName name="_Sort" localSheetId="1" hidden="1">#REF!</definedName>
    <definedName name="_Sort" localSheetId="4" hidden="1">#REF!</definedName>
    <definedName name="_Sort" localSheetId="0" hidden="1">#REF!</definedName>
    <definedName name="_Sort" localSheetId="2" hidden="1">#REF!</definedName>
    <definedName name="_Sort" localSheetId="3" hidden="1">#REF!</definedName>
    <definedName name="_Sort" localSheetId="5" hidden="1">#REF!</definedName>
    <definedName name="_Sort" hidden="1">#REF!</definedName>
    <definedName name="※_추후_NAVA__PROJECT는__부품_" localSheetId="1">[5]기안!$A$43</definedName>
    <definedName name="※_추후_NAVA__PROJECT는__부품_">[7]기안!$A$43</definedName>
    <definedName name="a" localSheetId="1">#REF!</definedName>
    <definedName name="a" localSheetId="4">#REF!</definedName>
    <definedName name="a" localSheetId="0">#REF!</definedName>
    <definedName name="a" localSheetId="2">#REF!</definedName>
    <definedName name="a" localSheetId="3">#REF!</definedName>
    <definedName name="a" localSheetId="5">#REF!</definedName>
    <definedName name="a">#REF!</definedName>
    <definedName name="abcd" localSheetId="1">#REF!</definedName>
    <definedName name="abcd" localSheetId="4">#REF!</definedName>
    <definedName name="abcd" localSheetId="0">#REF!</definedName>
    <definedName name="abcd" localSheetId="2">#REF!</definedName>
    <definedName name="abcd" localSheetId="3">#REF!</definedName>
    <definedName name="abcd" localSheetId="5">#REF!</definedName>
    <definedName name="abcd">#REF!</definedName>
    <definedName name="Abzinsfaktor" localSheetId="1">#REF!</definedName>
    <definedName name="Abzinsfaktor" localSheetId="4">#REF!</definedName>
    <definedName name="Abzinsfaktor" localSheetId="0">#REF!</definedName>
    <definedName name="Abzinsfaktor" localSheetId="2">#REF!</definedName>
    <definedName name="Abzinsfaktor" localSheetId="3">#REF!</definedName>
    <definedName name="Abzinsfaktor" localSheetId="5">#REF!</definedName>
    <definedName name="Abzinsfaktor">#REF!</definedName>
    <definedName name="AI" localSheetId="1">[6]신규DEP!#REF!</definedName>
    <definedName name="AI" localSheetId="4">[8]신규DEP!#REF!</definedName>
    <definedName name="AI" localSheetId="0">[8]신규DEP!#REF!</definedName>
    <definedName name="AI" localSheetId="2">[8]신규DEP!#REF!</definedName>
    <definedName name="AI" localSheetId="5">[8]신규DEP!#REF!</definedName>
    <definedName name="AI">[8]신규DEP!#REF!</definedName>
    <definedName name="Auf_Abzinsungsfaktor" localSheetId="1">#REF!</definedName>
    <definedName name="Auf_Abzinsungsfaktor" localSheetId="4">#REF!</definedName>
    <definedName name="Auf_Abzinsungsfaktor" localSheetId="0">#REF!</definedName>
    <definedName name="Auf_Abzinsungsfaktor" localSheetId="2">#REF!</definedName>
    <definedName name="Auf_Abzinsungsfaktor" localSheetId="3">#REF!</definedName>
    <definedName name="Auf_Abzinsungsfaktor" localSheetId="5">#REF!</definedName>
    <definedName name="Auf_Abzinsungsfaktor">#REF!</definedName>
    <definedName name="awc" localSheetId="1">#REF!</definedName>
    <definedName name="awc" localSheetId="4">#REF!</definedName>
    <definedName name="awc" localSheetId="0">#REF!</definedName>
    <definedName name="awc" localSheetId="2">#REF!</definedName>
    <definedName name="awc" localSheetId="3">#REF!</definedName>
    <definedName name="awc" localSheetId="5">#REF!</definedName>
    <definedName name="awc">#REF!</definedName>
    <definedName name="B" localSheetId="1">#REF!</definedName>
    <definedName name="B" localSheetId="4">#REF!</definedName>
    <definedName name="B" localSheetId="0">#REF!</definedName>
    <definedName name="B" localSheetId="2">#REF!</definedName>
    <definedName name="B" localSheetId="3">#REF!</definedName>
    <definedName name="B" localSheetId="5">#REF!</definedName>
    <definedName name="B">#REF!</definedName>
    <definedName name="BB" localSheetId="1">#REF!</definedName>
    <definedName name="BB" localSheetId="4">#REF!</definedName>
    <definedName name="BB" localSheetId="0">#REF!</definedName>
    <definedName name="BB" localSheetId="2">#REF!</definedName>
    <definedName name="BB" localSheetId="3">#REF!</definedName>
    <definedName name="BB" localSheetId="5">#REF!</definedName>
    <definedName name="BB">#REF!</definedName>
    <definedName name="bc" localSheetId="1">#REF!</definedName>
    <definedName name="bc" localSheetId="4">#REF!</definedName>
    <definedName name="bc" localSheetId="0">#REF!</definedName>
    <definedName name="bc" localSheetId="2">#REF!</definedName>
    <definedName name="bc" localSheetId="3">#REF!</definedName>
    <definedName name="bc" localSheetId="5">#REF!</definedName>
    <definedName name="bc">#REF!</definedName>
    <definedName name="bild" localSheetId="1">[7]Import!$L$389:$L$485</definedName>
    <definedName name="bild">[9]Import!$L$389:$L$485</definedName>
    <definedName name="blatt2" localSheetId="1">#REF!</definedName>
    <definedName name="blatt2" localSheetId="4">#REF!</definedName>
    <definedName name="blatt2" localSheetId="0">#REF!</definedName>
    <definedName name="blatt2" localSheetId="2">#REF!</definedName>
    <definedName name="blatt2" localSheetId="3">#REF!</definedName>
    <definedName name="blatt2" localSheetId="5">#REF!</definedName>
    <definedName name="blatt2">#REF!</definedName>
    <definedName name="CC" localSheetId="1">#REF!</definedName>
    <definedName name="CC" localSheetId="4">#REF!</definedName>
    <definedName name="CC" localSheetId="0">#REF!</definedName>
    <definedName name="CC" localSheetId="2">#REF!</definedName>
    <definedName name="CC" localSheetId="3">#REF!</definedName>
    <definedName name="CC" localSheetId="5">#REF!</definedName>
    <definedName name="CC">#REF!</definedName>
    <definedName name="CC.QQ" localSheetId="1">#REF!</definedName>
    <definedName name="CC.QQ" localSheetId="4">#REF!</definedName>
    <definedName name="CC.QQ" localSheetId="0">#REF!</definedName>
    <definedName name="CC.QQ" localSheetId="2">#REF!</definedName>
    <definedName name="CC.QQ" localSheetId="3">#REF!</definedName>
    <definedName name="CC.QQ" localSheetId="5">#REF!</definedName>
    <definedName name="CC.QQ">#REF!</definedName>
    <definedName name="change" localSheetId="1">[8]Reference!$A$31:$A$57</definedName>
    <definedName name="change">[10]Reference!$A$31:$A$57</definedName>
    <definedName name="ck" localSheetId="1" hidden="1">#REF!</definedName>
    <definedName name="ck" localSheetId="4" hidden="1">#REF!</definedName>
    <definedName name="ck" localSheetId="0" hidden="1">#REF!</definedName>
    <definedName name="ck" localSheetId="2" hidden="1">#REF!</definedName>
    <definedName name="ck" localSheetId="3" hidden="1">#REF!</definedName>
    <definedName name="ck" localSheetId="5" hidden="1">#REF!</definedName>
    <definedName name="ck" hidden="1">#REF!</definedName>
    <definedName name="CKD" localSheetId="1">[9]Constant!#REF!</definedName>
    <definedName name="CKD" localSheetId="4">[11]Constant!#REF!</definedName>
    <definedName name="CKD" localSheetId="0">[11]Constant!#REF!</definedName>
    <definedName name="CKD" localSheetId="2">[11]Constant!#REF!</definedName>
    <definedName name="CKD" localSheetId="5">[11]Constant!#REF!</definedName>
    <definedName name="CKD">[11]Constant!#REF!</definedName>
    <definedName name="code" localSheetId="1">#REF!</definedName>
    <definedName name="code" localSheetId="4">#REF!</definedName>
    <definedName name="code" localSheetId="0">#REF!</definedName>
    <definedName name="code" localSheetId="2">#REF!</definedName>
    <definedName name="code" localSheetId="3">#REF!</definedName>
    <definedName name="code" localSheetId="5">#REF!</definedName>
    <definedName name="code">#REF!</definedName>
    <definedName name="Column" localSheetId="1">[10]Constant!#REF!</definedName>
    <definedName name="Column" localSheetId="4">[12]Constant!#REF!</definedName>
    <definedName name="Column" localSheetId="0">[12]Constant!#REF!</definedName>
    <definedName name="Column" localSheetId="2">[12]Constant!#REF!</definedName>
    <definedName name="Column" localSheetId="5">[12]Constant!#REF!</definedName>
    <definedName name="Column">[12]Constant!#REF!</definedName>
    <definedName name="com" localSheetId="1">'[3]Vorbereitende Eingaben (Teil 1)'!$C$40</definedName>
    <definedName name="com">'[4]Vorbereitende Eingaben (Teil 1)'!$C$40</definedName>
    <definedName name="Cost" localSheetId="1">#REF!</definedName>
    <definedName name="Cost" localSheetId="4">#REF!</definedName>
    <definedName name="Cost" localSheetId="0">#REF!</definedName>
    <definedName name="Cost" localSheetId="2">#REF!</definedName>
    <definedName name="Cost" localSheetId="3">#REF!</definedName>
    <definedName name="Cost" localSheetId="5">#REF!</definedName>
    <definedName name="Cost">#REF!</definedName>
    <definedName name="CZK" localSheetId="1">#REF!</definedName>
    <definedName name="CZK" localSheetId="4">#REF!</definedName>
    <definedName name="CZK" localSheetId="0">#REF!</definedName>
    <definedName name="CZK" localSheetId="2">#REF!</definedName>
    <definedName name="CZK" localSheetId="3">#REF!</definedName>
    <definedName name="CZK" localSheetId="5">#REF!</definedName>
    <definedName name="CZK">#REF!</definedName>
    <definedName name="d" localSheetId="1">#REF!</definedName>
    <definedName name="d" localSheetId="4">#REF!</definedName>
    <definedName name="d" localSheetId="0">#REF!</definedName>
    <definedName name="d" localSheetId="2">#REF!</definedName>
    <definedName name="d" localSheetId="3">#REF!</definedName>
    <definedName name="d" localSheetId="5">#REF!</definedName>
    <definedName name="d">#REF!</definedName>
    <definedName name="_xlnm.Database" localSheetId="1">#REF!</definedName>
    <definedName name="_xlnm.Database" localSheetId="4">#REF!</definedName>
    <definedName name="_xlnm.Database" localSheetId="0">#REF!</definedName>
    <definedName name="_xlnm.Database" localSheetId="2">#REF!</definedName>
    <definedName name="_xlnm.Database" localSheetId="3">#REF!</definedName>
    <definedName name="_xlnm.Database" localSheetId="5">#REF!</definedName>
    <definedName name="_xlnm.Database">#REF!</definedName>
    <definedName name="DATE" localSheetId="1">[11]총괄표!$C$2</definedName>
    <definedName name="DATE">[13]총괄표!$C$2</definedName>
    <definedName name="DATEE" localSheetId="1">#REF!</definedName>
    <definedName name="DATEE" localSheetId="4">#REF!</definedName>
    <definedName name="DATEE" localSheetId="0">#REF!</definedName>
    <definedName name="DATEE" localSheetId="2">#REF!</definedName>
    <definedName name="DATEE" localSheetId="3">#REF!</definedName>
    <definedName name="DATEE" localSheetId="5">#REF!</definedName>
    <definedName name="DATEE">#REF!</definedName>
    <definedName name="Daten" localSheetId="1">#REF!</definedName>
    <definedName name="Daten" localSheetId="4">#REF!</definedName>
    <definedName name="Daten" localSheetId="0">#REF!</definedName>
    <definedName name="Daten" localSheetId="2">#REF!</definedName>
    <definedName name="Daten" localSheetId="3">#REF!</definedName>
    <definedName name="Daten" localSheetId="5">#REF!</definedName>
    <definedName name="Daten">#REF!</definedName>
    <definedName name="DD" localSheetId="1">#REF!</definedName>
    <definedName name="DD" localSheetId="4">#REF!</definedName>
    <definedName name="DD" localSheetId="0">#REF!</definedName>
    <definedName name="DD" localSheetId="2">#REF!</definedName>
    <definedName name="DD" localSheetId="3">#REF!</definedName>
    <definedName name="DD" localSheetId="5">#REF!</definedName>
    <definedName name="DD">#REF!</definedName>
    <definedName name="DDATE" localSheetId="1">#REF!</definedName>
    <definedName name="DDATE" localSheetId="4">#REF!</definedName>
    <definedName name="DDATE" localSheetId="0">#REF!</definedName>
    <definedName name="DDATE" localSheetId="2">#REF!</definedName>
    <definedName name="DDATE" localSheetId="3">#REF!</definedName>
    <definedName name="DDATE" localSheetId="5">#REF!</definedName>
    <definedName name="DDATE">#REF!</definedName>
    <definedName name="DKDKFG8TBTB2RT" localSheetId="1">#REF!</definedName>
    <definedName name="DKDKFG8TBTB2RT" localSheetId="4">#REF!</definedName>
    <definedName name="DKDKFG8TBTB2RT" localSheetId="0">#REF!</definedName>
    <definedName name="DKDKFG8TBTB2RT" localSheetId="2">#REF!</definedName>
    <definedName name="DKDKFG8TBTB2RT" localSheetId="3">#REF!</definedName>
    <definedName name="DKDKFG8TBTB2RT" localSheetId="5">#REF!</definedName>
    <definedName name="DKDKFG8TBTB2RT">#REF!</definedName>
    <definedName name="DOL" localSheetId="1">#REF!</definedName>
    <definedName name="DOL" localSheetId="4">#REF!</definedName>
    <definedName name="DOL" localSheetId="0">#REF!</definedName>
    <definedName name="DOL" localSheetId="2">#REF!</definedName>
    <definedName name="DOL" localSheetId="3">#REF!</definedName>
    <definedName name="DOL" localSheetId="5">#REF!</definedName>
    <definedName name="DOL">#REF!</definedName>
    <definedName name="DOLLAR" localSheetId="1">#REF!</definedName>
    <definedName name="DOLLAR" localSheetId="4">#REF!</definedName>
    <definedName name="DOLLAR" localSheetId="0">#REF!</definedName>
    <definedName name="DOLLAR" localSheetId="2">#REF!</definedName>
    <definedName name="DOLLAR" localSheetId="3">#REF!</definedName>
    <definedName name="DOLLAR" localSheetId="5">#REF!</definedName>
    <definedName name="DOLLAR">#REF!</definedName>
    <definedName name="DV_Cost_Tot" localSheetId="1">[12]Worksheet!$I$63</definedName>
    <definedName name="DV_Cost_Tot">[14]Worksheet!$I$63</definedName>
    <definedName name="DV_Cost_Tot_Mkt" localSheetId="1">[12]Worksheet!$J$63</definedName>
    <definedName name="DV_Cost_Tot_Mkt">[14]Worksheet!$J$63</definedName>
    <definedName name="DV_Grand_Total" localSheetId="1">#REF!</definedName>
    <definedName name="DV_Grand_Total" localSheetId="4">#REF!</definedName>
    <definedName name="DV_Grand_Total" localSheetId="0">#REF!</definedName>
    <definedName name="DV_Grand_Total" localSheetId="2">#REF!</definedName>
    <definedName name="DV_Grand_Total" localSheetId="3">#REF!</definedName>
    <definedName name="DV_Grand_Total" localSheetId="5">#REF!</definedName>
    <definedName name="DV_Grand_Total">#REF!</definedName>
    <definedName name="DV_Grand_Total_Mkt" localSheetId="1">#REF!</definedName>
    <definedName name="DV_Grand_Total_Mkt" localSheetId="4">#REF!</definedName>
    <definedName name="DV_Grand_Total_Mkt" localSheetId="0">#REF!</definedName>
    <definedName name="DV_Grand_Total_Mkt" localSheetId="2">#REF!</definedName>
    <definedName name="DV_Grand_Total_Mkt" localSheetId="3">#REF!</definedName>
    <definedName name="DV_Grand_Total_Mkt" localSheetId="5">#REF!</definedName>
    <definedName name="DV_Grand_Total_Mkt">#REF!</definedName>
    <definedName name="EE" localSheetId="1">#REF!</definedName>
    <definedName name="EE" localSheetId="4">#REF!</definedName>
    <definedName name="EE" localSheetId="0">#REF!</definedName>
    <definedName name="EE" localSheetId="2">#REF!</definedName>
    <definedName name="EE" localSheetId="3">#REF!</definedName>
    <definedName name="EE" localSheetId="5">#REF!</definedName>
    <definedName name="EE">#REF!</definedName>
    <definedName name="Eingabe" localSheetId="1">#REF!</definedName>
    <definedName name="Eingabe" localSheetId="4">#REF!</definedName>
    <definedName name="Eingabe" localSheetId="0">#REF!</definedName>
    <definedName name="Eingabe" localSheetId="2">#REF!</definedName>
    <definedName name="Eingabe" localSheetId="3">#REF!</definedName>
    <definedName name="Eingabe" localSheetId="5">#REF!</definedName>
    <definedName name="Eingabe">#REF!</definedName>
    <definedName name="Eingabe2" localSheetId="1">#REF!</definedName>
    <definedName name="Eingabe2" localSheetId="4">#REF!</definedName>
    <definedName name="Eingabe2" localSheetId="0">#REF!</definedName>
    <definedName name="Eingabe2" localSheetId="2">#REF!</definedName>
    <definedName name="Eingabe2" localSheetId="3">#REF!</definedName>
    <definedName name="Eingabe2" localSheetId="5">#REF!</definedName>
    <definedName name="Eingabe2">#REF!</definedName>
    <definedName name="Eingabe3" localSheetId="1">#REF!</definedName>
    <definedName name="Eingabe3" localSheetId="4">#REF!</definedName>
    <definedName name="Eingabe3" localSheetId="0">#REF!</definedName>
    <definedName name="Eingabe3" localSheetId="2">#REF!</definedName>
    <definedName name="Eingabe3" localSheetId="3">#REF!</definedName>
    <definedName name="Eingabe3" localSheetId="5">#REF!</definedName>
    <definedName name="Eingabe3">#REF!</definedName>
    <definedName name="Eingabe4" localSheetId="1">#REF!</definedName>
    <definedName name="Eingabe4" localSheetId="4">#REF!</definedName>
    <definedName name="Eingabe4" localSheetId="0">#REF!</definedName>
    <definedName name="Eingabe4" localSheetId="2">#REF!</definedName>
    <definedName name="Eingabe4" localSheetId="3">#REF!</definedName>
    <definedName name="Eingabe4" localSheetId="5">#REF!</definedName>
    <definedName name="Eingabe4">#REF!</definedName>
    <definedName name="ENG_COOLG" localSheetId="1">'[13]DBL LPG시험'!#REF!</definedName>
    <definedName name="ENG_COOLG" localSheetId="4">'[15]DBL LPG시험'!#REF!</definedName>
    <definedName name="ENG_COOLG" localSheetId="0">'[15]DBL LPG시험'!#REF!</definedName>
    <definedName name="ENG_COOLG" localSheetId="2">'[15]DBL LPG시험'!#REF!</definedName>
    <definedName name="ENG_COOLG" localSheetId="5">'[15]DBL LPG시험'!#REF!</definedName>
    <definedName name="ENG_COOLG">'[15]DBL LPG시험'!#REF!</definedName>
    <definedName name="Eng_Supp_Dollars_Tot" localSheetId="1">[12]Worksheet!$G$8</definedName>
    <definedName name="Eng_Supp_Dollars_Tot">[14]Worksheet!$G$8</definedName>
    <definedName name="Eng_Supp_Dollars_Tot_Mkt" localSheetId="1">[12]Worksheet!$H$8</definedName>
    <definedName name="Eng_Supp_Dollars_Tot_Mkt">[14]Worksheet!$H$8</definedName>
    <definedName name="ESP" localSheetId="1">#REF!</definedName>
    <definedName name="ESP" localSheetId="4">#REF!</definedName>
    <definedName name="ESP" localSheetId="0">#REF!</definedName>
    <definedName name="ESP" localSheetId="2">#REF!</definedName>
    <definedName name="ESP" localSheetId="3">#REF!</definedName>
    <definedName name="ESP" localSheetId="5">#REF!</definedName>
    <definedName name="ESP">#REF!</definedName>
    <definedName name="ex" localSheetId="1">#REF!</definedName>
    <definedName name="ex" localSheetId="4">#REF!</definedName>
    <definedName name="ex" localSheetId="0">#REF!</definedName>
    <definedName name="ex" localSheetId="2">#REF!</definedName>
    <definedName name="ex" localSheetId="3">#REF!</definedName>
    <definedName name="ex" localSheetId="5">#REF!</definedName>
    <definedName name="ex">#REF!</definedName>
    <definedName name="FF" localSheetId="1">#REF!</definedName>
    <definedName name="FF" localSheetId="4">#REF!</definedName>
    <definedName name="FF" localSheetId="0">#REF!</definedName>
    <definedName name="FF" localSheetId="2">#REF!</definedName>
    <definedName name="FF" localSheetId="3">#REF!</definedName>
    <definedName name="FF" localSheetId="5">#REF!</definedName>
    <definedName name="FF">#REF!</definedName>
    <definedName name="FG12TBTB2RTDKDKGMLRT" localSheetId="1">[14]협조전!#REF!</definedName>
    <definedName name="FG12TBTB2RTDKDKGMLRT" localSheetId="4">[16]협조전!#REF!</definedName>
    <definedName name="FG12TBTB2RTDKDKGMLRT" localSheetId="0">[16]협조전!#REF!</definedName>
    <definedName name="FG12TBTB2RTDKDKGMLRT" localSheetId="2">[16]협조전!#REF!</definedName>
    <definedName name="FG12TBTB2RTDKDKGMLRT" localSheetId="5">[16]협조전!#REF!</definedName>
    <definedName name="FG12TBTB2RTDKDKGMLRT">[16]협조전!#REF!</definedName>
    <definedName name="FG22TBTB3RTDKDKDK" localSheetId="1">[15]차수!#REF!</definedName>
    <definedName name="FG22TBTB3RTDKDKDK" localSheetId="4">[17]차수!#REF!</definedName>
    <definedName name="FG22TBTB3RTDKDKDK" localSheetId="0">[17]차수!#REF!</definedName>
    <definedName name="FG22TBTB3RTDKDKDK" localSheetId="2">[17]차수!#REF!</definedName>
    <definedName name="FG22TBTB3RTDKDKDK" localSheetId="5">[17]차수!#REF!</definedName>
    <definedName name="FG22TBTB3RTDKDKDK">[17]차수!#REF!</definedName>
    <definedName name="FGPRTBTB1RTDKDK" localSheetId="1">#REF!</definedName>
    <definedName name="FGPRTBTB1RTDKDK" localSheetId="4">#REF!</definedName>
    <definedName name="FGPRTBTB1RTDKDK" localSheetId="0">#REF!</definedName>
    <definedName name="FGPRTBTB1RTDKDK" localSheetId="2">#REF!</definedName>
    <definedName name="FGPRTBTB1RTDKDK" localSheetId="3">#REF!</definedName>
    <definedName name="FGPRTBTB1RTDKDK" localSheetId="5">#REF!</definedName>
    <definedName name="FGPRTBTB1RTDKDK">#REF!</definedName>
    <definedName name="FGRKBS11TBTB3RTDKDK" localSheetId="1">[16]협조전!#REF!</definedName>
    <definedName name="FGRKBS11TBTB3RTDKDK" localSheetId="4">[18]협조전!#REF!</definedName>
    <definedName name="FGRKBS11TBTB3RTDKDK" localSheetId="0">[18]협조전!#REF!</definedName>
    <definedName name="FGRKBS11TBTB3RTDKDK" localSheetId="2">[18]협조전!#REF!</definedName>
    <definedName name="FGRKBS11TBTB3RTDKDK" localSheetId="5">[18]협조전!#REF!</definedName>
    <definedName name="FGRKBS11TBTB3RTDKDK">[18]협조전!#REF!</definedName>
    <definedName name="fgRKBS8TBTB3RT" localSheetId="1">[16]협조전!#REF!</definedName>
    <definedName name="fgRKBS8TBTB3RT" localSheetId="4">[18]협조전!#REF!</definedName>
    <definedName name="fgRKBS8TBTB3RT" localSheetId="0">[18]협조전!#REF!</definedName>
    <definedName name="fgRKBS8TBTB3RT" localSheetId="2">[18]협조전!#REF!</definedName>
    <definedName name="fgRKBS8TBTB3RT" localSheetId="5">[18]협조전!#REF!</definedName>
    <definedName name="fgRKBS8TBTB3RT">[18]협조전!#REF!</definedName>
    <definedName name="fgRKRKRKRKRKTBTB2RTDKDK" localSheetId="1">#REF!</definedName>
    <definedName name="fgRKRKRKRKRKTBTB2RTDKDK" localSheetId="4">#REF!</definedName>
    <definedName name="fgRKRKRKRKRKTBTB2RTDKDK" localSheetId="0">#REF!</definedName>
    <definedName name="fgRKRKRKRKRKTBTB2RTDKDK" localSheetId="2">#REF!</definedName>
    <definedName name="fgRKRKRKRKRKTBTB2RTDKDK" localSheetId="3">#REF!</definedName>
    <definedName name="fgRKRKRKRKRKTBTB2RTDKDK" localSheetId="5">#REF!</definedName>
    <definedName name="fgRKRKRKRKRKTBTB2RTDKDK">#REF!</definedName>
    <definedName name="FGtbtbspspsprtdkdk" localSheetId="1">[17]BUS제원1!#REF!</definedName>
    <definedName name="FGtbtbspspsprtdkdk" localSheetId="4">[19]BUS제원1!#REF!</definedName>
    <definedName name="FGtbtbspspsprtdkdk" localSheetId="0">[19]BUS제원1!#REF!</definedName>
    <definedName name="FGtbtbspspsprtdkdk" localSheetId="2">[19]BUS제원1!#REF!</definedName>
    <definedName name="FGtbtbspspsprtdkdk" localSheetId="5">[19]BUS제원1!#REF!</definedName>
    <definedName name="FGtbtbspspsprtdkdk">[19]BUS제원1!#REF!</definedName>
    <definedName name="Fixture_Cost_Tot" localSheetId="1">[12]Worksheet!$O$13</definedName>
    <definedName name="Fixture_Cost_Tot">[14]Worksheet!$O$13</definedName>
    <definedName name="FRF" localSheetId="1">#REF!</definedName>
    <definedName name="FRF" localSheetId="4">#REF!</definedName>
    <definedName name="FRF" localSheetId="0">#REF!</definedName>
    <definedName name="FRF" localSheetId="2">#REF!</definedName>
    <definedName name="FRF" localSheetId="3">#REF!</definedName>
    <definedName name="FRF" localSheetId="5">#REF!</definedName>
    <definedName name="FRF">#REF!</definedName>
    <definedName name="FS_F_VW_01_34381_1__JV_FS_PRAESENTATIONEN_" localSheetId="1">[18]home!$B$6:$AN$6</definedName>
    <definedName name="FS_F_VW_01_34381_1__JV_FS_PRAESENTATIONEN_">[20]home!$B$6:$AN$6</definedName>
    <definedName name="FS_F_VW_01_34381_1__JV_FS_REC_SAVING_" localSheetId="1">[18]home!$B$4745:$M$4745</definedName>
    <definedName name="FS_F_VW_01_34381_1__JV_FS_REC_SAVING_">[20]home!$B$4745:$M$4745</definedName>
    <definedName name="FS_F_VW_01_34381_1_1__V_FS_BAUSTUFE_VORGABEN_STK_" localSheetId="1">[18]home!$B$1449:$D$1449</definedName>
    <definedName name="FS_F_VW_01_34381_1_1__V_FS_BAUSTUFE_VORGABEN_STK_">[20]home!$B$1449:$D$1449</definedName>
    <definedName name="FS_F_VW_01_34381_1_12869_VW__JV_FS_BIDDERS_" localSheetId="1">[18]home!$B$3073:$L$3073</definedName>
    <definedName name="FS_F_VW_01_34381_1_12869_VW__JV_FS_BIDDERS_">[20]home!$B$3073:$L$3073</definedName>
    <definedName name="FS_F_VW_01_34381_1_13030_VW__JV_FS_BIDDERS_" localSheetId="1">[18]home!$B$3047:$L$3047</definedName>
    <definedName name="FS_F_VW_01_34381_1_13030_VW__JV_FS_BIDDERS_">[20]home!$B$3047:$L$3047</definedName>
    <definedName name="FS_F_VW_01_34381_1_1331_BX__JV_FS_BIDDERS_" localSheetId="1">[18]home!$B$3068:$L$3068</definedName>
    <definedName name="FS_F_VW_01_34381_1_1331_BX__JV_FS_BIDDERS_">[20]home!$B$3068:$L$3068</definedName>
    <definedName name="FS_F_VW_01_34381_1_1433_BX__JV_FS_BIDDERS_" localSheetId="1">[18]home!$B$3060:$L$3060</definedName>
    <definedName name="FS_F_VW_01_34381_1_1433_BX__JV_FS_BIDDERS_">[20]home!$B$3060:$L$3060</definedName>
    <definedName name="FS_F_VW_01_34381_1_1440_VW__JV_FS_BIDDERS_" localSheetId="1">[18]home!$B$3038:$L$3038</definedName>
    <definedName name="FS_F_VW_01_34381_1_1440_VW__JV_FS_BIDDERS_">[20]home!$B$3038:$L$3038</definedName>
    <definedName name="FS_F_VW_01_34381_1_1441_BX__JV_FS_BIDDERS_" localSheetId="1">[18]home!$B$3062:$L$3062</definedName>
    <definedName name="FS_F_VW_01_34381_1_1441_BX__JV_FS_BIDDERS_">[20]home!$B$3062:$L$3062</definedName>
    <definedName name="FS_F_VW_01_34381_1_1480_BX__JV_FS_BIDDERS_" localSheetId="1">[18]home!$B$3077:$L$3077</definedName>
    <definedName name="FS_F_VW_01_34381_1_1480_BX__JV_FS_BIDDERS_">[20]home!$B$3077:$L$3077</definedName>
    <definedName name="FS_F_VW_01_34381_1_1553_BX__JV_FS_BIDDERS_" localSheetId="1">[18]home!$B$3040:$L$3040</definedName>
    <definedName name="FS_F_VW_01_34381_1_1553_BX__JV_FS_BIDDERS_">[20]home!$B$3040:$L$3040</definedName>
    <definedName name="FS_F_VW_01_34381_1_158__JV_FS_REC_LIEF_" localSheetId="1">[18]home!$B$4670:$P$4670</definedName>
    <definedName name="FS_F_VW_01_34381_1_158__JV_FS_REC_LIEF_">[20]home!$B$4670:$P$4670</definedName>
    <definedName name="FS_F_VW_01_34381_1_158_1__JV_FS_BAUSTUFE_ANGEBOTE_WAE_" localSheetId="1">[18]home!$B$566:$E$566</definedName>
    <definedName name="FS_F_VW_01_34381_1_158_1__JV_FS_BAUSTUFE_ANGEBOTE_WAE_">[20]home!$B$566:$E$566</definedName>
    <definedName name="FS_F_VW_01_34381_1_158_11__JV_FS_REC_" localSheetId="1">[18]home!$B$3479:$Q$3479</definedName>
    <definedName name="FS_F_VW_01_34381_1_158_11__JV_FS_REC_">[20]home!$B$3479:$Q$3479</definedName>
    <definedName name="FS_F_VW_01_34381_1_158_2__JV_FS_BAUSTUFE_ANGEBOTE_WAE_" localSheetId="1">[18]home!$B$567:$E$567</definedName>
    <definedName name="FS_F_VW_01_34381_1_158_2__JV_FS_BAUSTUFE_ANGEBOTE_WAE_">[20]home!$B$567:$E$567</definedName>
    <definedName name="FS_F_VW_01_34381_1_158_28__JV_FS_REC_" localSheetId="1">[18]home!$B$3480:$Q$3480</definedName>
    <definedName name="FS_F_VW_01_34381_1_158_28__JV_FS_REC_">[20]home!$B$3480:$Q$3480</definedName>
    <definedName name="FS_F_VW_01_34381_1_158_37__JV_FS_REC_" localSheetId="1">[18]home!$B$3481:$Q$3481</definedName>
    <definedName name="FS_F_VW_01_34381_1_158_37__JV_FS_REC_">[20]home!$B$3481:$Q$3481</definedName>
    <definedName name="FS_F_VW_01_34381_1_158_46__JV_FS_REC_" localSheetId="1">[18]home!$B$3482:$Q$3482</definedName>
    <definedName name="FS_F_VW_01_34381_1_158_46__JV_FS_REC_">[20]home!$B$3482:$Q$3482</definedName>
    <definedName name="FS_F_VW_01_34381_1_158_68__JV_FS_REC_" localSheetId="1">[18]home!$B$3483:$Q$3483</definedName>
    <definedName name="FS_F_VW_01_34381_1_158_68__JV_FS_REC_">[20]home!$B$3483:$Q$3483</definedName>
    <definedName name="FS_F_VW_01_34381_1_158_VW__JV_FS_BIDDERS_" localSheetId="1">[18]home!$B$3052:$L$3052</definedName>
    <definedName name="FS_F_VW_01_34381_1_158_VW__JV_FS_BIDDERS_">[20]home!$B$3052:$L$3052</definedName>
    <definedName name="FS_F_VW_01_34381_1_160_ST__JV_FS_BIDDERS_" localSheetId="1">[18]home!$B$3035:$L$3035</definedName>
    <definedName name="FS_F_VW_01_34381_1_160_ST__JV_FS_BIDDERS_">[20]home!$B$3035:$L$3035</definedName>
    <definedName name="FS_F_VW_01_34381_1_161_BX__JV_FS_BIDDERS_" localSheetId="1">[18]home!$B$3075:$L$3075</definedName>
    <definedName name="FS_F_VW_01_34381_1_161_BX__JV_FS_BIDDERS_">[20]home!$B$3075:$L$3075</definedName>
    <definedName name="FS_F_VW_01_34381_1_18245_MX__JV_FS_BIDDERS_" localSheetId="1">[18]home!$B$3058:$L$3058</definedName>
    <definedName name="FS_F_VW_01_34381_1_18245_MX__JV_FS_BIDDERS_">[20]home!$B$3058:$L$3058</definedName>
    <definedName name="FS_F_VW_01_34381_1_183_VW__JV_FS_BIDDERS_" localSheetId="1">[18]home!$B$3042:$L$3042</definedName>
    <definedName name="FS_F_VW_01_34381_1_183_VW__JV_FS_BIDDERS_">[20]home!$B$3042:$L$3042</definedName>
    <definedName name="FS_F_VW_01_34381_1_1892_RR__JV_FS_BIDDERS_" localSheetId="1">[18]home!$B$3037:$L$3037</definedName>
    <definedName name="FS_F_VW_01_34381_1_1892_RR__JV_FS_BIDDERS_">[20]home!$B$3037:$L$3037</definedName>
    <definedName name="FS_F_VW_01_34381_1_19745_RR__JV_FS_BIDDERS_" localSheetId="1">[18]home!$B$3066:$L$3066</definedName>
    <definedName name="FS_F_VW_01_34381_1_19745_RR__JV_FS_BIDDERS_">[20]home!$B$3066:$L$3066</definedName>
    <definedName name="FS_F_VW_01_34381_1_2__V_FS_BAUSTUFE_VORGABEN_STK_" localSheetId="1">[18]home!$B$1450:$D$1450</definedName>
    <definedName name="FS_F_VW_01_34381_1_2__V_FS_BAUSTUFE_VORGABEN_STK_">[20]home!$B$1450:$D$1450</definedName>
    <definedName name="FS_F_VW_01_34381_1_20477_MX__JV_FS_BIDDERS_" localSheetId="1">[18]home!$B$3065:$L$3065</definedName>
    <definedName name="FS_F_VW_01_34381_1_20477_MX__JV_FS_BIDDERS_">[20]home!$B$3065:$L$3065</definedName>
    <definedName name="FS_F_VW_01_34381_1_2147_IT__JV_FS_BIDDERS_" localSheetId="1">[18]home!$B$3046:$L$3046</definedName>
    <definedName name="FS_F_VW_01_34381_1_2147_IT__JV_FS_BIDDERS_">[20]home!$B$3046:$L$3046</definedName>
    <definedName name="FS_F_VW_01_34381_1_2149_IT__JV_FS_BIDDERS_" localSheetId="1">[18]home!$B$3071:$L$3071</definedName>
    <definedName name="FS_F_VW_01_34381_1_2149_IT__JV_FS_BIDDERS_">[20]home!$B$3071:$L$3071</definedName>
    <definedName name="FS_F_VW_01_34381_1_2278_AU__JV_FS_BIDDERS_" localSheetId="1">[18]home!$B$3067:$L$3067</definedName>
    <definedName name="FS_F_VW_01_34381_1_2278_AU__JV_FS_BIDDERS_">[20]home!$B$3067:$L$3067</definedName>
    <definedName name="FS_F_VW_01_34381_1_22805_VW__JV_FS_BIDDERS_" localSheetId="1">[18]home!$B$3057:$L$3057</definedName>
    <definedName name="FS_F_VW_01_34381_1_22805_VW__JV_FS_BIDDERS_">[20]home!$B$3057:$L$3057</definedName>
    <definedName name="FS_F_VW_01_34381_1_2363_AU__JV_FS_BIDDERS_" localSheetId="1">[18]home!$B$3053:$L$3053</definedName>
    <definedName name="FS_F_VW_01_34381_1_2363_AU__JV_FS_BIDDERS_">[20]home!$B$3053:$L$3053</definedName>
    <definedName name="FS_F_VW_01_34381_1_2365_AU__JV_FS_BIDDERS_" localSheetId="1">[18]home!$B$3043:$L$3043</definedName>
    <definedName name="FS_F_VW_01_34381_1_2365_AU__JV_FS_BIDDERS_">[20]home!$B$3043:$L$3043</definedName>
    <definedName name="FS_F_VW_01_34381_1_24968_US__JV_FS_BIDDERS_" localSheetId="1">[18]home!$B$3048:$L$3048</definedName>
    <definedName name="FS_F_VW_01_34381_1_24968_US__JV_FS_BIDDERS_">[20]home!$B$3048:$L$3048</definedName>
    <definedName name="FS_F_VW_01_34381_1_24969_US__JV_FS_BIDDERS_" localSheetId="1">[18]home!$B$3069:$L$3069</definedName>
    <definedName name="FS_F_VW_01_34381_1_24969_US__JV_FS_BIDDERS_">[20]home!$B$3069:$L$3069</definedName>
    <definedName name="FS_F_VW_01_34381_1_2609_RR__JV_FS_BIDDERS_" localSheetId="1">[18]home!$B$3059:$L$3059</definedName>
    <definedName name="FS_F_VW_01_34381_1_2609_RR__JV_FS_BIDDERS_">[20]home!$B$3059:$L$3059</definedName>
    <definedName name="FS_F_VW_01_34381_1_2631_US__JV_FS_BIDDERS_" localSheetId="1">[18]home!$B$3061:$L$3061</definedName>
    <definedName name="FS_F_VW_01_34381_1_2631_US__JV_FS_BIDDERS_">[20]home!$B$3061:$L$3061</definedName>
    <definedName name="FS_F_VW_01_34381_1_28227_MX__JV_FS_BIDDERS_" localSheetId="1">[18]home!$B$3036:$L$3036</definedName>
    <definedName name="FS_F_VW_01_34381_1_28227_MX__JV_FS_BIDDERS_">[20]home!$B$3036:$L$3036</definedName>
    <definedName name="FS_F_VW_01_34381_1_28228_MX__JV_FS_BIDDERS_" localSheetId="1">[18]home!$B$3072:$L$3072</definedName>
    <definedName name="FS_F_VW_01_34381_1_28228_MX__JV_FS_BIDDERS_">[20]home!$B$3072:$L$3072</definedName>
    <definedName name="FS_F_VW_01_34381_1_2952_US__JV_FS_BIDDERS_" localSheetId="1">[18]home!$B$3044:$L$3044</definedName>
    <definedName name="FS_F_VW_01_34381_1_2952_US__JV_FS_BIDDERS_">[20]home!$B$3044:$L$3044</definedName>
    <definedName name="FS_F_VW_01_34381_1_3243_VW__JV_FS_BIDDERS_" localSheetId="1">[18]home!$B$3054:$L$3054</definedName>
    <definedName name="FS_F_VW_01_34381_1_3243_VW__JV_FS_BIDDERS_">[20]home!$B$3054:$L$3054</definedName>
    <definedName name="FS_F_VW_01_34381_1_3437_VW__JV_FS_BIDDERS_" localSheetId="1">[18]home!$B$3050:$L$3050</definedName>
    <definedName name="FS_F_VW_01_34381_1_3437_VW__JV_FS_BIDDERS_">[20]home!$B$3050:$L$3050</definedName>
    <definedName name="FS_F_VW_01_34381_1_35166_ST__JV_FS_BIDDERS_" localSheetId="1">[18]home!$B$3070:$L$3070</definedName>
    <definedName name="FS_F_VW_01_34381_1_35166_ST__JV_FS_BIDDERS_">[20]home!$B$3070:$L$3070</definedName>
    <definedName name="FS_F_VW_01_34381_1_4_ST__JV_FS_BIDDERS_" localSheetId="1">[18]home!$B$3056:$L$3056</definedName>
    <definedName name="FS_F_VW_01_34381_1_4_ST__JV_FS_BIDDERS_">[20]home!$B$3056:$L$3056</definedName>
    <definedName name="FS_F_VW_01_34381_1_42007_SK__JV_FS_BIDDERS_" localSheetId="1">[18]home!$B$3051:$L$3051</definedName>
    <definedName name="FS_F_VW_01_34381_1_42007_SK__JV_FS_BIDDERS_">[20]home!$B$3051:$L$3051</definedName>
    <definedName name="FS_F_VW_01_34381_1_5553_MX__JV_FS_BIDDERS_" localSheetId="1">[18]home!$B$3055:$L$3055</definedName>
    <definedName name="FS_F_VW_01_34381_1_5553_MX__JV_FS_BIDDERS_">[20]home!$B$3055:$L$3055</definedName>
    <definedName name="FS_F_VW_01_34381_1_626_SK__JV_FS_BIDDERS_" localSheetId="1">[18]home!$B$3063:$L$3063</definedName>
    <definedName name="FS_F_VW_01_34381_1_626_SK__JV_FS_BIDDERS_">[20]home!$B$3063:$L$3063</definedName>
    <definedName name="FS_F_VW_01_34381_1_627_SK__JV_FS_BIDDERS_" localSheetId="1">[18]home!$B$3034:$L$3034</definedName>
    <definedName name="FS_F_VW_01_34381_1_627_SK__JV_FS_BIDDERS_">[20]home!$B$3034:$L$3034</definedName>
    <definedName name="FS_F_VW_01_34381_1_6588_BX__JV_FS_BIDDERS_" localSheetId="1">[18]home!$B$3074:$L$3074</definedName>
    <definedName name="FS_F_VW_01_34381_1_6588_BX__JV_FS_BIDDERS_">[20]home!$B$3074:$L$3074</definedName>
    <definedName name="FS_F_VW_01_34381_1_6626_ST__JV_FS_BIDDERS_" localSheetId="1">[18]home!$B$3064:$L$3064</definedName>
    <definedName name="FS_F_VW_01_34381_1_6626_ST__JV_FS_BIDDERS_">[20]home!$B$3064:$L$3064</definedName>
    <definedName name="FS_F_VW_01_34381_1_6995_US__JV_FS_BIDDERS_" localSheetId="1">[18]home!$B$3041:$L$3041</definedName>
    <definedName name="FS_F_VW_01_34381_1_6995_US__JV_FS_BIDDERS_">[20]home!$B$3041:$L$3041</definedName>
    <definedName name="FS_F_VW_01_34381_1_7591_US__JV_FS_BIDDERS_" localSheetId="1">[18]home!$B$3039:$L$3039</definedName>
    <definedName name="FS_F_VW_01_34381_1_7591_US__JV_FS_BIDDERS_">[20]home!$B$3039:$L$3039</definedName>
    <definedName name="FS_F_VW_01_34381_10__JV_FS_PRAESENTATIONEN_" localSheetId="1">[18]home!$B$15:$AN$15</definedName>
    <definedName name="FS_F_VW_01_34381_10__JV_FS_PRAESENTATIONEN_">[20]home!$B$15:$AN$15</definedName>
    <definedName name="FS_F_VW_01_34381_10__JV_FS_REC_SAVING_" localSheetId="1">[18]home!$B$4754:$M$4754</definedName>
    <definedName name="FS_F_VW_01_34381_10__JV_FS_REC_SAVING_">[20]home!$B$4754:$M$4754</definedName>
    <definedName name="FS_F_VW_01_34381_10_1__V_FS_BAUSTUFE_VORGABEN_STK_" localSheetId="1">[18]home!$B$1467:$D$1467</definedName>
    <definedName name="FS_F_VW_01_34381_10_1__V_FS_BAUSTUFE_VORGABEN_STK_">[20]home!$B$1467:$D$1467</definedName>
    <definedName name="FS_F_VW_01_34381_10_158__JV_FS_REC_LIEF_" localSheetId="1">[18]home!$B$4733:$P$4733</definedName>
    <definedName name="FS_F_VW_01_34381_10_158__JV_FS_REC_LIEF_">[20]home!$B$4733:$P$4733</definedName>
    <definedName name="FS_F_VW_01_34381_10_158_1__JV_FS_BAUSTUFE_ANGEBOTE_WAE_" localSheetId="1">[18]home!$B$1358:$E$1358</definedName>
    <definedName name="FS_F_VW_01_34381_10_158_1__JV_FS_BAUSTUFE_ANGEBOTE_WAE_">[20]home!$B$1358:$E$1358</definedName>
    <definedName name="FS_F_VW_01_34381_10_158_2__JV_FS_BAUSTUFE_ANGEBOTE_WAE_" localSheetId="1">[18]home!$B$1359:$E$1359</definedName>
    <definedName name="FS_F_VW_01_34381_10_158_2__JV_FS_BAUSTUFE_ANGEBOTE_WAE_">[20]home!$B$1359:$E$1359</definedName>
    <definedName name="FS_F_VW_01_34381_10_158_37__JV_FS_REC_" localSheetId="1">[18]home!$B$4639:$Q$4639</definedName>
    <definedName name="FS_F_VW_01_34381_10_158_37__JV_FS_REC_">[20]home!$B$4639:$Q$4639</definedName>
    <definedName name="FS_F_VW_01_34381_10_2__V_FS_BAUSTUFE_VORGABEN_STK_" localSheetId="1">[18]home!$B$1468:$D$1468</definedName>
    <definedName name="FS_F_VW_01_34381_10_2__V_FS_BAUSTUFE_VORGABEN_STK_">[20]home!$B$1468:$D$1468</definedName>
    <definedName name="FS_F_VW_01_34381_2__JV_FS_PRAESENTATIONEN_" localSheetId="1">[18]home!$B$7:$AN$7</definedName>
    <definedName name="FS_F_VW_01_34381_2__JV_FS_PRAESENTATIONEN_">[20]home!$B$7:$AN$7</definedName>
    <definedName name="FS_F_VW_01_34381_2__JV_FS_REC_SAVING_" localSheetId="1">[18]home!$B$4746:$M$4746</definedName>
    <definedName name="FS_F_VW_01_34381_2__JV_FS_REC_SAVING_">[20]home!$B$4746:$M$4746</definedName>
    <definedName name="FS_F_VW_01_34381_2_1__V_FS_BAUSTUFE_VORGABEN_STK_" localSheetId="1">[18]home!$B$1451:$D$1451</definedName>
    <definedName name="FS_F_VW_01_34381_2_1__V_FS_BAUSTUFE_VORGABEN_STK_">[20]home!$B$1451:$D$1451</definedName>
    <definedName name="FS_F_VW_01_34381_2_158__JV_FS_REC_LIEF_" localSheetId="1">[18]home!$B$4677:$P$4677</definedName>
    <definedName name="FS_F_VW_01_34381_2_158__JV_FS_REC_LIEF_">[20]home!$B$4677:$P$4677</definedName>
    <definedName name="FS_F_VW_01_34381_2_158_1__JV_FS_BAUSTUFE_ANGEBOTE_WAE_" localSheetId="1">[18]home!$B$654:$E$654</definedName>
    <definedName name="FS_F_VW_01_34381_2_158_1__JV_FS_BAUSTUFE_ANGEBOTE_WAE_">[20]home!$B$654:$E$654</definedName>
    <definedName name="FS_F_VW_01_34381_2_158_11__JV_FS_REC_" localSheetId="1">[18]home!$B$3604:$Q$3604</definedName>
    <definedName name="FS_F_VW_01_34381_2_158_11__JV_FS_REC_">[20]home!$B$3604:$Q$3604</definedName>
    <definedName name="FS_F_VW_01_34381_2_158_2__JV_FS_BAUSTUFE_ANGEBOTE_WAE_" localSheetId="1">[18]home!$B$655:$E$655</definedName>
    <definedName name="FS_F_VW_01_34381_2_158_2__JV_FS_BAUSTUFE_ANGEBOTE_WAE_">[20]home!$B$655:$E$655</definedName>
    <definedName name="FS_F_VW_01_34381_2_158_28__JV_FS_REC_" localSheetId="1">[18]home!$B$3605:$Q$3605</definedName>
    <definedName name="FS_F_VW_01_34381_2_158_28__JV_FS_REC_">[20]home!$B$3605:$Q$3605</definedName>
    <definedName name="FS_F_VW_01_34381_2_158_37__JV_FS_REC_" localSheetId="1">[18]home!$B$3606:$Q$3606</definedName>
    <definedName name="FS_F_VW_01_34381_2_158_37__JV_FS_REC_">[20]home!$B$3606:$Q$3606</definedName>
    <definedName name="FS_F_VW_01_34381_2_158_46__JV_FS_REC_" localSheetId="1">[18]home!$B$3607:$Q$3607</definedName>
    <definedName name="FS_F_VW_01_34381_2_158_46__JV_FS_REC_">[20]home!$B$3607:$Q$3607</definedName>
    <definedName name="FS_F_VW_01_34381_2_158_68__JV_FS_REC_" localSheetId="1">[18]home!$B$3608:$Q$3608</definedName>
    <definedName name="FS_F_VW_01_34381_2_158_68__JV_FS_REC_">[20]home!$B$3608:$Q$3608</definedName>
    <definedName name="FS_F_VW_01_34381_2_2__V_FS_BAUSTUFE_VORGABEN_STK_" localSheetId="1">[18]home!$B$1452:$D$1452</definedName>
    <definedName name="FS_F_VW_01_34381_2_2__V_FS_BAUSTUFE_VORGABEN_STK_">[20]home!$B$1452:$D$1452</definedName>
    <definedName name="FS_F_VW_01_34381_3__JV_FS_PRAESENTATIONEN_" localSheetId="1">[18]home!$B$8:$AN$8</definedName>
    <definedName name="FS_F_VW_01_34381_3__JV_FS_PRAESENTATIONEN_">[20]home!$B$8:$AN$8</definedName>
    <definedName name="FS_F_VW_01_34381_3__JV_FS_REC_SAVING_" localSheetId="1">[18]home!$B$4747:$M$4747</definedName>
    <definedName name="FS_F_VW_01_34381_3__JV_FS_REC_SAVING_">[20]home!$B$4747:$M$4747</definedName>
    <definedName name="FS_F_VW_01_34381_3_1__V_FS_BAUSTUFE_VORGABEN_STK_" localSheetId="1">[18]home!$B$1453:$D$1453</definedName>
    <definedName name="FS_F_VW_01_34381_3_1__V_FS_BAUSTUFE_VORGABEN_STK_">[20]home!$B$1453:$D$1453</definedName>
    <definedName name="FS_F_VW_01_34381_3_158__JV_FS_REC_LIEF_" localSheetId="1">[18]home!$B$4684:$P$4684</definedName>
    <definedName name="FS_F_VW_01_34381_3_158__JV_FS_REC_LIEF_">[20]home!$B$4684:$P$4684</definedName>
    <definedName name="FS_F_VW_01_34381_3_158_1__JV_FS_BAUSTUFE_ANGEBOTE_WAE_" localSheetId="1">[18]home!$B$742:$E$742</definedName>
    <definedName name="FS_F_VW_01_34381_3_158_1__JV_FS_BAUSTUFE_ANGEBOTE_WAE_">[20]home!$B$742:$E$742</definedName>
    <definedName name="FS_F_VW_01_34381_3_158_11__JV_FS_REC_" localSheetId="1">[18]home!$B$3729:$Q$3729</definedName>
    <definedName name="FS_F_VW_01_34381_3_158_11__JV_FS_REC_">[20]home!$B$3729:$Q$3729</definedName>
    <definedName name="FS_F_VW_01_34381_3_158_2__JV_FS_BAUSTUFE_ANGEBOTE_WAE_" localSheetId="1">[18]home!$B$743:$E$743</definedName>
    <definedName name="FS_F_VW_01_34381_3_158_2__JV_FS_BAUSTUFE_ANGEBOTE_WAE_">[20]home!$B$743:$E$743</definedName>
    <definedName name="FS_F_VW_01_34381_3_158_28__JV_FS_REC_" localSheetId="1">[18]home!$B$3730:$Q$3730</definedName>
    <definedName name="FS_F_VW_01_34381_3_158_28__JV_FS_REC_">[20]home!$B$3730:$Q$3730</definedName>
    <definedName name="FS_F_VW_01_34381_3_158_37__JV_FS_REC_" localSheetId="1">[18]home!$B$3731:$Q$3731</definedName>
    <definedName name="FS_F_VW_01_34381_3_158_37__JV_FS_REC_">[20]home!$B$3731:$Q$3731</definedName>
    <definedName name="FS_F_VW_01_34381_3_158_46__JV_FS_REC_" localSheetId="1">[18]home!$B$3732:$Q$3732</definedName>
    <definedName name="FS_F_VW_01_34381_3_158_46__JV_FS_REC_">[20]home!$B$3732:$Q$3732</definedName>
    <definedName name="FS_F_VW_01_34381_3_158_68__JV_FS_REC_" localSheetId="1">[18]home!$B$3733:$Q$3733</definedName>
    <definedName name="FS_F_VW_01_34381_3_158_68__JV_FS_REC_">[20]home!$B$3733:$Q$3733</definedName>
    <definedName name="FS_F_VW_01_34381_3_2__V_FS_BAUSTUFE_VORGABEN_STK_" localSheetId="1">[18]home!$B$1454:$D$1454</definedName>
    <definedName name="FS_F_VW_01_34381_3_2__V_FS_BAUSTUFE_VORGABEN_STK_">[20]home!$B$1454:$D$1454</definedName>
    <definedName name="FS_F_VW_01_34381_4__JV_FS_PRAESENTATIONEN_" localSheetId="1">[18]home!$B$9:$AN$9</definedName>
    <definedName name="FS_F_VW_01_34381_4__JV_FS_PRAESENTATIONEN_">[20]home!$B$9:$AN$9</definedName>
    <definedName name="FS_F_VW_01_34381_4__JV_FS_REC_SAVING_" localSheetId="1">[18]home!$B$4748:$M$4748</definedName>
    <definedName name="FS_F_VW_01_34381_4__JV_FS_REC_SAVING_">[20]home!$B$4748:$M$4748</definedName>
    <definedName name="FS_F_VW_01_34381_4_1__V_FS_BAUSTUFE_VORGABEN_STK_" localSheetId="1">[18]home!$B$1455:$D$1455</definedName>
    <definedName name="FS_F_VW_01_34381_4_1__V_FS_BAUSTUFE_VORGABEN_STK_">[20]home!$B$1455:$D$1455</definedName>
    <definedName name="FS_F_VW_01_34381_4_158__JV_FS_REC_LIEF_" localSheetId="1">[18]home!$B$4691:$P$4691</definedName>
    <definedName name="FS_F_VW_01_34381_4_158__JV_FS_REC_LIEF_">[20]home!$B$4691:$P$4691</definedName>
    <definedName name="FS_F_VW_01_34381_4_158_1__JV_FS_BAUSTUFE_ANGEBOTE_WAE_" localSheetId="1">[18]home!$B$830:$E$830</definedName>
    <definedName name="FS_F_VW_01_34381_4_158_1__JV_FS_BAUSTUFE_ANGEBOTE_WAE_">[20]home!$B$830:$E$830</definedName>
    <definedName name="FS_F_VW_01_34381_4_158_11__JV_FS_REC_" localSheetId="1">[18]home!$B$3859:$Q$3859</definedName>
    <definedName name="FS_F_VW_01_34381_4_158_11__JV_FS_REC_">[20]home!$B$3859:$Q$3859</definedName>
    <definedName name="FS_F_VW_01_34381_4_158_2__JV_FS_BAUSTUFE_ANGEBOTE_WAE_" localSheetId="1">[18]home!$B$831:$E$831</definedName>
    <definedName name="FS_F_VW_01_34381_4_158_2__JV_FS_BAUSTUFE_ANGEBOTE_WAE_">[20]home!$B$831:$E$831</definedName>
    <definedName name="FS_F_VW_01_34381_4_158_28__JV_FS_REC_" localSheetId="1">[18]home!$B$3860:$Q$3860</definedName>
    <definedName name="FS_F_VW_01_34381_4_158_28__JV_FS_REC_">[20]home!$B$3860:$Q$3860</definedName>
    <definedName name="FS_F_VW_01_34381_4_158_37__JV_FS_REC_" localSheetId="1">[18]home!$B$3861:$Q$3861</definedName>
    <definedName name="FS_F_VW_01_34381_4_158_37__JV_FS_REC_">[20]home!$B$3861:$Q$3861</definedName>
    <definedName name="FS_F_VW_01_34381_4_158_46__JV_FS_REC_" localSheetId="1">[18]home!$B$3862:$Q$3862</definedName>
    <definedName name="FS_F_VW_01_34381_4_158_46__JV_FS_REC_">[20]home!$B$3862:$Q$3862</definedName>
    <definedName name="FS_F_VW_01_34381_4_158_68__JV_FS_REC_" localSheetId="1">[18]home!$B$3863:$Q$3863</definedName>
    <definedName name="FS_F_VW_01_34381_4_158_68__JV_FS_REC_">[20]home!$B$3863:$Q$3863</definedName>
    <definedName name="FS_F_VW_01_34381_4_2__V_FS_BAUSTUFE_VORGABEN_STK_" localSheetId="1">[18]home!$B$1456:$D$1456</definedName>
    <definedName name="FS_F_VW_01_34381_4_2__V_FS_BAUSTUFE_VORGABEN_STK_">[20]home!$B$1456:$D$1456</definedName>
    <definedName name="FS_F_VW_01_34381_5__JV_FS_PRAESENTATIONEN_" localSheetId="1">[18]home!$B$10:$AN$10</definedName>
    <definedName name="FS_F_VW_01_34381_5__JV_FS_PRAESENTATIONEN_">[20]home!$B$10:$AN$10</definedName>
    <definedName name="FS_F_VW_01_34381_5__JV_FS_REC_SAVING_" localSheetId="1">[18]home!$B$4749:$M$4749</definedName>
    <definedName name="FS_F_VW_01_34381_5__JV_FS_REC_SAVING_">[20]home!$B$4749:$M$4749</definedName>
    <definedName name="FS_F_VW_01_34381_5_1__V_FS_BAUSTUFE_VORGABEN_STK_" localSheetId="1">[18]home!$B$1457:$D$1457</definedName>
    <definedName name="FS_F_VW_01_34381_5_1__V_FS_BAUSTUFE_VORGABEN_STK_">[20]home!$B$1457:$D$1457</definedName>
    <definedName name="FS_F_VW_01_34381_5_158__JV_FS_REC_LIEF_" localSheetId="1">[18]home!$B$4698:$P$4698</definedName>
    <definedName name="FS_F_VW_01_34381_5_158__JV_FS_REC_LIEF_">[20]home!$B$4698:$P$4698</definedName>
    <definedName name="FS_F_VW_01_34381_5_158_1__JV_FS_BAUSTUFE_ANGEBOTE_WAE_" localSheetId="1">[18]home!$B$918:$E$918</definedName>
    <definedName name="FS_F_VW_01_34381_5_158_1__JV_FS_BAUSTUFE_ANGEBOTE_WAE_">[20]home!$B$918:$E$918</definedName>
    <definedName name="FS_F_VW_01_34381_5_158_11__JV_FS_REC_" localSheetId="1">[18]home!$B$3989:$Q$3989</definedName>
    <definedName name="FS_F_VW_01_34381_5_158_11__JV_FS_REC_">[20]home!$B$3989:$Q$3989</definedName>
    <definedName name="FS_F_VW_01_34381_5_158_2__JV_FS_BAUSTUFE_ANGEBOTE_WAE_" localSheetId="1">[18]home!$B$919:$E$919</definedName>
    <definedName name="FS_F_VW_01_34381_5_158_2__JV_FS_BAUSTUFE_ANGEBOTE_WAE_">[20]home!$B$919:$E$919</definedName>
    <definedName name="FS_F_VW_01_34381_5_158_28__JV_FS_REC_" localSheetId="1">[18]home!$B$3990:$Q$3990</definedName>
    <definedName name="FS_F_VW_01_34381_5_158_28__JV_FS_REC_">[20]home!$B$3990:$Q$3990</definedName>
    <definedName name="FS_F_VW_01_34381_5_158_37__JV_FS_REC_" localSheetId="1">[18]home!$B$3991:$Q$3991</definedName>
    <definedName name="FS_F_VW_01_34381_5_158_37__JV_FS_REC_">[20]home!$B$3991:$Q$3991</definedName>
    <definedName name="FS_F_VW_01_34381_5_158_46__JV_FS_REC_" localSheetId="1">[18]home!$B$3992:$Q$3992</definedName>
    <definedName name="FS_F_VW_01_34381_5_158_46__JV_FS_REC_">[20]home!$B$3992:$Q$3992</definedName>
    <definedName name="FS_F_VW_01_34381_5_158_68__JV_FS_REC_" localSheetId="1">[18]home!$B$3993:$Q$3993</definedName>
    <definedName name="FS_F_VW_01_34381_5_158_68__JV_FS_REC_">[20]home!$B$3993:$Q$3993</definedName>
    <definedName name="FS_F_VW_01_34381_5_2__V_FS_BAUSTUFE_VORGABEN_STK_" localSheetId="1">[18]home!$B$1458:$D$1458</definedName>
    <definedName name="FS_F_VW_01_34381_5_2__V_FS_BAUSTUFE_VORGABEN_STK_">[20]home!$B$1458:$D$1458</definedName>
    <definedName name="FS_F_VW_01_34381_6__JV_FS_PRAESENTATIONEN_" localSheetId="1">[18]home!$B$11:$AN$11</definedName>
    <definedName name="FS_F_VW_01_34381_6__JV_FS_PRAESENTATIONEN_">[20]home!$B$11:$AN$11</definedName>
    <definedName name="FS_F_VW_01_34381_6__JV_FS_REC_SAVING_" localSheetId="1">[18]home!$B$4750:$M$4750</definedName>
    <definedName name="FS_F_VW_01_34381_6__JV_FS_REC_SAVING_">[20]home!$B$4750:$M$4750</definedName>
    <definedName name="FS_F_VW_01_34381_6_1__V_FS_BAUSTUFE_VORGABEN_STK_" localSheetId="1">[18]home!$B$1459:$D$1459</definedName>
    <definedName name="FS_F_VW_01_34381_6_1__V_FS_BAUSTUFE_VORGABEN_STK_">[20]home!$B$1459:$D$1459</definedName>
    <definedName name="FS_F_VW_01_34381_6_158__JV_FS_REC_LIEF_" localSheetId="1">[18]home!$B$4705:$P$4705</definedName>
    <definedName name="FS_F_VW_01_34381_6_158__JV_FS_REC_LIEF_">[20]home!$B$4705:$P$4705</definedName>
    <definedName name="FS_F_VW_01_34381_6_158_1__JV_FS_BAUSTUFE_ANGEBOTE_WAE_" localSheetId="1">[18]home!$B$1006:$E$1006</definedName>
    <definedName name="FS_F_VW_01_34381_6_158_1__JV_FS_BAUSTUFE_ANGEBOTE_WAE_">[20]home!$B$1006:$E$1006</definedName>
    <definedName name="FS_F_VW_01_34381_6_158_11__JV_FS_REC_" localSheetId="1">[18]home!$B$4119:$Q$4119</definedName>
    <definedName name="FS_F_VW_01_34381_6_158_11__JV_FS_REC_">[20]home!$B$4119:$Q$4119</definedName>
    <definedName name="FS_F_VW_01_34381_6_158_2__JV_FS_BAUSTUFE_ANGEBOTE_WAE_" localSheetId="1">[18]home!$B$1007:$E$1007</definedName>
    <definedName name="FS_F_VW_01_34381_6_158_2__JV_FS_BAUSTUFE_ANGEBOTE_WAE_">[20]home!$B$1007:$E$1007</definedName>
    <definedName name="FS_F_VW_01_34381_6_158_28__JV_FS_REC_" localSheetId="1">[18]home!$B$4120:$Q$4120</definedName>
    <definedName name="FS_F_VW_01_34381_6_158_28__JV_FS_REC_">[20]home!$B$4120:$Q$4120</definedName>
    <definedName name="FS_F_VW_01_34381_6_158_37__JV_FS_REC_" localSheetId="1">[18]home!$B$4121:$Q$4121</definedName>
    <definedName name="FS_F_VW_01_34381_6_158_37__JV_FS_REC_">[20]home!$B$4121:$Q$4121</definedName>
    <definedName name="FS_F_VW_01_34381_6_158_46__JV_FS_REC_" localSheetId="1">[18]home!$B$4122:$Q$4122</definedName>
    <definedName name="FS_F_VW_01_34381_6_158_46__JV_FS_REC_">[20]home!$B$4122:$Q$4122</definedName>
    <definedName name="FS_F_VW_01_34381_6_158_68__JV_FS_REC_" localSheetId="1">[18]home!$B$4123:$Q$4123</definedName>
    <definedName name="FS_F_VW_01_34381_6_158_68__JV_FS_REC_">[20]home!$B$4123:$Q$4123</definedName>
    <definedName name="FS_F_VW_01_34381_6_2__V_FS_BAUSTUFE_VORGABEN_STK_" localSheetId="1">[18]home!$B$1460:$D$1460</definedName>
    <definedName name="FS_F_VW_01_34381_6_2__V_FS_BAUSTUFE_VORGABEN_STK_">[20]home!$B$1460:$D$1460</definedName>
    <definedName name="FS_F_VW_01_34381_7__JV_FS_PRAESENTATIONEN_" localSheetId="1">[18]home!$B$12:$AN$12</definedName>
    <definedName name="FS_F_VW_01_34381_7__JV_FS_PRAESENTATIONEN_">[20]home!$B$12:$AN$12</definedName>
    <definedName name="FS_F_VW_01_34381_7__JV_FS_REC_SAVING_" localSheetId="1">[18]home!$B$4751:$M$4751</definedName>
    <definedName name="FS_F_VW_01_34381_7__JV_FS_REC_SAVING_">[20]home!$B$4751:$M$4751</definedName>
    <definedName name="FS_F_VW_01_34381_7_1__V_FS_BAUSTUFE_VORGABEN_STK_" localSheetId="1">[18]home!$B$1461:$D$1461</definedName>
    <definedName name="FS_F_VW_01_34381_7_1__V_FS_BAUSTUFE_VORGABEN_STK_">[20]home!$B$1461:$D$1461</definedName>
    <definedName name="FS_F_VW_01_34381_7_158__JV_FS_REC_LIEF_" localSheetId="1">[18]home!$B$4712:$P$4712</definedName>
    <definedName name="FS_F_VW_01_34381_7_158__JV_FS_REC_LIEF_">[20]home!$B$4712:$P$4712</definedName>
    <definedName name="FS_F_VW_01_34381_7_158_1__JV_FS_BAUSTUFE_ANGEBOTE_WAE_" localSheetId="1">[18]home!$B$1094:$E$1094</definedName>
    <definedName name="FS_F_VW_01_34381_7_158_1__JV_FS_BAUSTUFE_ANGEBOTE_WAE_">[20]home!$B$1094:$E$1094</definedName>
    <definedName name="FS_F_VW_01_34381_7_158_11__JV_FS_REC_" localSheetId="1">[18]home!$B$4249:$Q$4249</definedName>
    <definedName name="FS_F_VW_01_34381_7_158_11__JV_FS_REC_">[20]home!$B$4249:$Q$4249</definedName>
    <definedName name="FS_F_VW_01_34381_7_158_2__JV_FS_BAUSTUFE_ANGEBOTE_WAE_" localSheetId="1">[18]home!$B$1095:$E$1095</definedName>
    <definedName name="FS_F_VW_01_34381_7_158_2__JV_FS_BAUSTUFE_ANGEBOTE_WAE_">[20]home!$B$1095:$E$1095</definedName>
    <definedName name="FS_F_VW_01_34381_7_158_28__JV_FS_REC_" localSheetId="1">[18]home!$B$4250:$Q$4250</definedName>
    <definedName name="FS_F_VW_01_34381_7_158_28__JV_FS_REC_">[20]home!$B$4250:$Q$4250</definedName>
    <definedName name="FS_F_VW_01_34381_7_158_37__JV_FS_REC_" localSheetId="1">[18]home!$B$4251:$Q$4251</definedName>
    <definedName name="FS_F_VW_01_34381_7_158_37__JV_FS_REC_">[20]home!$B$4251:$Q$4251</definedName>
    <definedName name="FS_F_VW_01_34381_7_158_46__JV_FS_REC_" localSheetId="1">[18]home!$B$4252:$Q$4252</definedName>
    <definedName name="FS_F_VW_01_34381_7_158_46__JV_FS_REC_">[20]home!$B$4252:$Q$4252</definedName>
    <definedName name="FS_F_VW_01_34381_7_158_68__JV_FS_REC_" localSheetId="1">[18]home!$B$4253:$Q$4253</definedName>
    <definedName name="FS_F_VW_01_34381_7_158_68__JV_FS_REC_">[20]home!$B$4253:$Q$4253</definedName>
    <definedName name="FS_F_VW_01_34381_7_2__V_FS_BAUSTUFE_VORGABEN_STK_" localSheetId="1">[18]home!$B$1462:$D$1462</definedName>
    <definedName name="FS_F_VW_01_34381_7_2__V_FS_BAUSTUFE_VORGABEN_STK_">[20]home!$B$1462:$D$1462</definedName>
    <definedName name="FS_F_VW_01_34381_8__JV_FS_PRAESENTATIONEN_" localSheetId="1">[18]home!$B$13:$AN$13</definedName>
    <definedName name="FS_F_VW_01_34381_8__JV_FS_PRAESENTATIONEN_">[20]home!$B$13:$AN$13</definedName>
    <definedName name="FS_F_VW_01_34381_8__JV_FS_REC_SAVING_" localSheetId="1">[18]home!$B$4752:$M$4752</definedName>
    <definedName name="FS_F_VW_01_34381_8__JV_FS_REC_SAVING_">[20]home!$B$4752:$M$4752</definedName>
    <definedName name="FS_F_VW_01_34381_8_1__V_FS_BAUSTUFE_VORGABEN_STK_" localSheetId="1">[18]home!$B$1463:$D$1463</definedName>
    <definedName name="FS_F_VW_01_34381_8_1__V_FS_BAUSTUFE_VORGABEN_STK_">[20]home!$B$1463:$D$1463</definedName>
    <definedName name="FS_F_VW_01_34381_8_158__JV_FS_REC_LIEF_" localSheetId="1">[18]home!$B$4719:$P$4719</definedName>
    <definedName name="FS_F_VW_01_34381_8_158__JV_FS_REC_LIEF_">[20]home!$B$4719:$P$4719</definedName>
    <definedName name="FS_F_VW_01_34381_8_158_1__JV_FS_BAUSTUFE_ANGEBOTE_WAE_" localSheetId="1">[18]home!$B$1182:$E$1182</definedName>
    <definedName name="FS_F_VW_01_34381_8_158_1__JV_FS_BAUSTUFE_ANGEBOTE_WAE_">[20]home!$B$1182:$E$1182</definedName>
    <definedName name="FS_F_VW_01_34381_8_158_11__JV_FS_REC_" localSheetId="1">[18]home!$B$4379:$Q$4379</definedName>
    <definedName name="FS_F_VW_01_34381_8_158_11__JV_FS_REC_">[20]home!$B$4379:$Q$4379</definedName>
    <definedName name="FS_F_VW_01_34381_8_158_2__JV_FS_BAUSTUFE_ANGEBOTE_WAE_" localSheetId="1">[18]home!$B$1183:$E$1183</definedName>
    <definedName name="FS_F_VW_01_34381_8_158_2__JV_FS_BAUSTUFE_ANGEBOTE_WAE_">[20]home!$B$1183:$E$1183</definedName>
    <definedName name="FS_F_VW_01_34381_8_158_28__JV_FS_REC_" localSheetId="1">[18]home!$B$4380:$Q$4380</definedName>
    <definedName name="FS_F_VW_01_34381_8_158_28__JV_FS_REC_">[20]home!$B$4380:$Q$4380</definedName>
    <definedName name="FS_F_VW_01_34381_8_158_37__JV_FS_REC_" localSheetId="1">[18]home!$B$4381:$Q$4381</definedName>
    <definedName name="FS_F_VW_01_34381_8_158_37__JV_FS_REC_">[20]home!$B$4381:$Q$4381</definedName>
    <definedName name="FS_F_VW_01_34381_8_158_46__JV_FS_REC_" localSheetId="1">[18]home!$B$4382:$Q$4382</definedName>
    <definedName name="FS_F_VW_01_34381_8_158_46__JV_FS_REC_">[20]home!$B$4382:$Q$4382</definedName>
    <definedName name="FS_F_VW_01_34381_8_158_68__JV_FS_REC_" localSheetId="1">[18]home!$B$4383:$Q$4383</definedName>
    <definedName name="FS_F_VW_01_34381_8_158_68__JV_FS_REC_">[20]home!$B$4383:$Q$4383</definedName>
    <definedName name="FS_F_VW_01_34381_8_2__V_FS_BAUSTUFE_VORGABEN_STK_" localSheetId="1">[18]home!$B$1464:$D$1464</definedName>
    <definedName name="FS_F_VW_01_34381_8_2__V_FS_BAUSTUFE_VORGABEN_STK_">[20]home!$B$1464:$D$1464</definedName>
    <definedName name="FS_F_VW_01_34381_9__JV_FS_PRAESENTATIONEN_" localSheetId="1">[18]home!$B$14:$AN$14</definedName>
    <definedName name="FS_F_VW_01_34381_9__JV_FS_PRAESENTATIONEN_">[20]home!$B$14:$AN$14</definedName>
    <definedName name="FS_F_VW_01_34381_9__JV_FS_REC_SAVING_" localSheetId="1">[18]home!$B$4753:$M$4753</definedName>
    <definedName name="FS_F_VW_01_34381_9__JV_FS_REC_SAVING_">[20]home!$B$4753:$M$4753</definedName>
    <definedName name="FS_F_VW_01_34381_9_1__V_FS_BAUSTUFE_VORGABEN_STK_" localSheetId="1">[18]home!$B$1465:$D$1465</definedName>
    <definedName name="FS_F_VW_01_34381_9_1__V_FS_BAUSTUFE_VORGABEN_STK_">[20]home!$B$1465:$D$1465</definedName>
    <definedName name="FS_F_VW_01_34381_9_158__JV_FS_REC_LIEF_" localSheetId="1">[18]home!$B$4726:$P$4726</definedName>
    <definedName name="FS_F_VW_01_34381_9_158__JV_FS_REC_LIEF_">[20]home!$B$4726:$P$4726</definedName>
    <definedName name="FS_F_VW_01_34381_9_158_1__JV_FS_BAUSTUFE_ANGEBOTE_WAE_" localSheetId="1">[18]home!$B$1270:$E$1270</definedName>
    <definedName name="FS_F_VW_01_34381_9_158_1__JV_FS_BAUSTUFE_ANGEBOTE_WAE_">[20]home!$B$1270:$E$1270</definedName>
    <definedName name="FS_F_VW_01_34381_9_158_11__JV_FS_REC_" localSheetId="1">[18]home!$B$4509:$Q$4509</definedName>
    <definedName name="FS_F_VW_01_34381_9_158_11__JV_FS_REC_">[20]home!$B$4509:$Q$4509</definedName>
    <definedName name="FS_F_VW_01_34381_9_158_2__JV_FS_BAUSTUFE_ANGEBOTE_WAE_" localSheetId="1">[18]home!$B$1271:$E$1271</definedName>
    <definedName name="FS_F_VW_01_34381_9_158_2__JV_FS_BAUSTUFE_ANGEBOTE_WAE_">[20]home!$B$1271:$E$1271</definedName>
    <definedName name="FS_F_VW_01_34381_9_158_28__JV_FS_REC_" localSheetId="1">[18]home!$B$4510:$Q$4510</definedName>
    <definedName name="FS_F_VW_01_34381_9_158_28__JV_FS_REC_">[20]home!$B$4510:$Q$4510</definedName>
    <definedName name="FS_F_VW_01_34381_9_158_37__JV_FS_REC_" localSheetId="1">[18]home!$B$4511:$Q$4511</definedName>
    <definedName name="FS_F_VW_01_34381_9_158_37__JV_FS_REC_">[20]home!$B$4511:$Q$4511</definedName>
    <definedName name="FS_F_VW_01_34381_9_158_46__JV_FS_REC_" localSheetId="1">[18]home!$B$4512:$Q$4512</definedName>
    <definedName name="FS_F_VW_01_34381_9_158_46__JV_FS_REC_">[20]home!$B$4512:$Q$4512</definedName>
    <definedName name="FS_F_VW_01_34381_9_158_68__JV_FS_REC_" localSheetId="1">[18]home!$B$4513:$Q$4513</definedName>
    <definedName name="FS_F_VW_01_34381_9_158_68__JV_FS_REC_">[20]home!$B$4513:$Q$4513</definedName>
    <definedName name="FS_F_VW_01_34381_9_2__V_FS_BAUSTUFE_VORGABEN_STK_" localSheetId="1">[18]home!$B$1466:$D$1466</definedName>
    <definedName name="FS_F_VW_01_34381_9_2__V_FS_BAUSTUFE_VORGABEN_STK_">[20]home!$B$1466:$D$1466</definedName>
    <definedName name="FS_F_VW_01_35097_1__FS_NEUTEILE_" localSheetId="1">[19]Import!$B$145:$D$145</definedName>
    <definedName name="FS_F_VW_01_35097_1__FS_NEUTEILE_">[21]Import!$B$145:$D$145</definedName>
    <definedName name="FS_F_VW_01_35097_1__JV_FS_PRAESENTATIONEN_" localSheetId="1">[19]Import!$B$6:$AN$6</definedName>
    <definedName name="FS_F_VW_01_35097_1__JV_FS_PRAESENTATIONEN_">[21]Import!$B$6:$AN$6</definedName>
    <definedName name="FS_F_VW_01_35097_1_1__V_FS_BAUSTUFE_VORGABEN_STK_" localSheetId="1">[19]Import!$B$433:$D$433</definedName>
    <definedName name="FS_F_VW_01_35097_1_1__V_FS_BAUSTUFE_VORGABEN_STK_">[21]Import!$B$433:$D$433</definedName>
    <definedName name="FS_F_VW_01_35097_1_11__JV_FS_BEDARFE_" localSheetId="1">[19]Import!$B$120:$E$120</definedName>
    <definedName name="FS_F_VW_01_35097_1_11__JV_FS_BEDARFE_">[21]Import!$B$120:$E$120</definedName>
    <definedName name="FS_F_VW_01_35097_1_11_13030__JV_FS_BEDARFE_PREISE_QUOTE_" localSheetId="1">[19]Import!$B$16:$L$16</definedName>
    <definedName name="FS_F_VW_01_35097_1_11_13030__JV_FS_BEDARFE_PREISE_QUOTE_">[21]Import!$B$16:$L$16</definedName>
    <definedName name="FS_F_VW_01_35097_1_11_20328__JV_FS_BEDARFE_PREISE_QUOTE_" localSheetId="1">[19]Import!$B$17:$L$17</definedName>
    <definedName name="FS_F_VW_01_35097_1_11_20328__JV_FS_BEDARFE_PREISE_QUOTE_">[21]Import!$B$17:$L$17</definedName>
    <definedName name="FS_F_VW_01_35097_1_11_29344__JV_FS_BEDARFE_PREISE_QUOTE_" localSheetId="1">[19]Import!$B$18:$L$18</definedName>
    <definedName name="FS_F_VW_01_35097_1_11_29344__JV_FS_BEDARFE_PREISE_QUOTE_">[21]Import!$B$18:$L$18</definedName>
    <definedName name="FS_F_VW_01_35097_1_11_2979__JV_FS_BEDARFE_PREISE_QUOTE_" localSheetId="1">[19]Import!$B$15:$L$15</definedName>
    <definedName name="FS_F_VW_01_35097_1_11_2979__JV_FS_BEDARFE_PREISE_QUOTE_">[21]Import!$B$15:$L$15</definedName>
    <definedName name="FS_F_VW_01_35097_1_11_43249__JV_FS_BEDARFE_PREISE_QUOTE_" localSheetId="1">[19]Import!$B$19:$L$19</definedName>
    <definedName name="FS_F_VW_01_35097_1_11_43249__JV_FS_BEDARFE_PREISE_QUOTE_">[21]Import!$B$19:$L$19</definedName>
    <definedName name="FS_F_VW_01_35097_1_11330__JV_FS_RV_AVG_PROTODATA_" localSheetId="1">[19]Import!$B$455:$E$455</definedName>
    <definedName name="FS_F_VW_01_35097_1_11330__JV_FS_RV_AVG_PROTODATA_">[21]Import!$B$455:$E$455</definedName>
    <definedName name="FS_F_VW_01_35097_1_11330_1__JV_FS_BAUSTUFE_ANGEBOTE_WAE_" localSheetId="1">[19]Import!$B$222:$E$222</definedName>
    <definedName name="FS_F_VW_01_35097_1_11330_1__JV_FS_BAUSTUFE_ANGEBOTE_WAE_">[21]Import!$B$222:$E$222</definedName>
    <definedName name="FS_F_VW_01_35097_1_11330_11__JV_FS_REC_" localSheetId="1">[19]Import!$B$1014:$Q$1014</definedName>
    <definedName name="FS_F_VW_01_35097_1_11330_11__JV_FS_REC_">[21]Import!$B$1014:$Q$1014</definedName>
    <definedName name="FS_F_VW_01_35097_1_11330_2__JV_FS_BAUSTUFE_ANGEBOTE_WAE_" localSheetId="1">[19]Import!$B$223:$E$223</definedName>
    <definedName name="FS_F_VW_01_35097_1_11330_2__JV_FS_BAUSTUFE_ANGEBOTE_WAE_">[21]Import!$B$223:$E$223</definedName>
    <definedName name="FS_F_VW_01_35097_1_11330_28__JV_FS_REC_" localSheetId="1">[19]Import!$B$1015:$Q$1015</definedName>
    <definedName name="FS_F_VW_01_35097_1_11330_28__JV_FS_REC_">[21]Import!$B$1015:$Q$1015</definedName>
    <definedName name="FS_F_VW_01_35097_1_11330_37__JV_FS_REC_" localSheetId="1">[19]Import!$B$1016:$Q$1016</definedName>
    <definedName name="FS_F_VW_01_35097_1_11330_37__JV_FS_REC_">[21]Import!$B$1016:$Q$1016</definedName>
    <definedName name="FS_F_VW_01_35097_1_11330_46__JV_FS_REC_" localSheetId="1">[19]Import!$B$1017:$Q$1017</definedName>
    <definedName name="FS_F_VW_01_35097_1_11330_46__JV_FS_REC_">[21]Import!$B$1017:$Q$1017</definedName>
    <definedName name="FS_F_VW_01_35097_1_11330_68__JV_FS_REC_" localSheetId="1">[19]Import!$B$1018:$Q$1018</definedName>
    <definedName name="FS_F_VW_01_35097_1_11330_68__JV_FS_REC_">[21]Import!$B$1018:$Q$1018</definedName>
    <definedName name="FS_F_VW_01_35097_1_11330_BR__JV_FS_BIDDERS_" localSheetId="1">[19]Import!$B$875:$L$875</definedName>
    <definedName name="FS_F_VW_01_35097_1_11330_BR__JV_FS_BIDDERS_">[21]Import!$B$875:$L$875</definedName>
    <definedName name="FS_F_VW_01_35097_1_11330_EUR__JV_FS_PR_EX_RATES_DATUM_REC_" localSheetId="1">[19]Import!$B$764:$F$764</definedName>
    <definedName name="FS_F_VW_01_35097_1_11330_EUR__JV_FS_PR_EX_RATES_DATUM_REC_">[21]Import!$B$764:$F$764</definedName>
    <definedName name="FS_F_VW_01_35097_1_11451__JV_FS_RV_AVG_PROTODATA_" localSheetId="1">[19]Import!$B$456:$E$456</definedName>
    <definedName name="FS_F_VW_01_35097_1_11451__JV_FS_RV_AVG_PROTODATA_">[21]Import!$B$456:$E$456</definedName>
    <definedName name="FS_F_VW_01_35097_1_11451_1__JV_FS_BAUSTUFE_ANGEBOTE_WAE_" localSheetId="1">[19]Import!$B$224:$E$224</definedName>
    <definedName name="FS_F_VW_01_35097_1_11451_1__JV_FS_BAUSTUFE_ANGEBOTE_WAE_">[21]Import!$B$224:$E$224</definedName>
    <definedName name="FS_F_VW_01_35097_1_11451_2__JV_FS_BAUSTUFE_ANGEBOTE_WAE_" localSheetId="1">[19]Import!$B$225:$E$225</definedName>
    <definedName name="FS_F_VW_01_35097_1_11451_2__JV_FS_BAUSTUFE_ANGEBOTE_WAE_">[21]Import!$B$225:$E$225</definedName>
    <definedName name="FS_F_VW_01_35097_1_11451_BR__JV_FS_BIDDERS_" localSheetId="1">[19]Import!$B$882:$L$882</definedName>
    <definedName name="FS_F_VW_01_35097_1_11451_BR__JV_FS_BIDDERS_">[21]Import!$B$882:$L$882</definedName>
    <definedName name="FS_F_VW_01_35097_1_11451_EUR__JV_FS_PR_EX_RATES_DATUM_REC_" localSheetId="1">[19]Import!$B$765:$F$765</definedName>
    <definedName name="FS_F_VW_01_35097_1_11451_EUR__JV_FS_PR_EX_RATES_DATUM_REC_">[21]Import!$B$765:$F$765</definedName>
    <definedName name="FS_F_VW_01_35097_1_13030__JV_FS_ANGEBOTSUEBERSICHT_" localSheetId="1">[19]Import!$B$154:$D$154</definedName>
    <definedName name="FS_F_VW_01_35097_1_13030__JV_FS_ANGEBOTSUEBERSICHT_">[21]Import!$B$154:$D$154</definedName>
    <definedName name="FS_F_VW_01_35097_1_13030__JV_FS_AVG_PRICE_" localSheetId="1">[19]Import!$B$180:$F$180</definedName>
    <definedName name="FS_F_VW_01_35097_1_13030__JV_FS_AVG_PRICE_">[21]Import!$B$180:$F$180</definedName>
    <definedName name="FS_F_VW_01_35097_1_13030__JV_FS_BWERTSHEET_" localSheetId="1">[19]Import!$B$614:$AH$614</definedName>
    <definedName name="FS_F_VW_01_35097_1_13030__JV_FS_BWERTSHEET_">[21]Import!$B$614:$AH$614</definedName>
    <definedName name="FS_F_VW_01_35097_1_13030__JV_FS_COMPARISON_" localSheetId="1">[19]Import!$B$564:$S$564</definedName>
    <definedName name="FS_F_VW_01_35097_1_13030__JV_FS_COMPARISON_">[21]Import!$B$564:$S$564</definedName>
    <definedName name="FS_F_VW_01_35097_1_13030__JV_FS_REC_LIEF_" localSheetId="1">[19]Import!$B$1295:$P$1295</definedName>
    <definedName name="FS_F_VW_01_35097_1_13030__JV_FS_REC_LIEF_">[21]Import!$B$1295:$P$1295</definedName>
    <definedName name="FS_F_VW_01_35097_1_13030__JV_FS_RV_AVG_PROTODATA_" localSheetId="1">[19]Import!$B$457:$E$457</definedName>
    <definedName name="FS_F_VW_01_35097_1_13030__JV_FS_RV_AVG_PROTODATA_">[21]Import!$B$457:$E$457</definedName>
    <definedName name="FS_F_VW_01_35097_1_13030__JV_FS_RV_LTERM_PNACHLASS_" localSheetId="1">[19]Import!$B$589:$X$589</definedName>
    <definedName name="FS_F_VW_01_35097_1_13030__JV_FS_RV_LTERM_PNACHLASS_">[21]Import!$B$589:$X$589</definedName>
    <definedName name="FS_F_VW_01_35097_1_13030_1__JV_FS_BAUSTUFE_ANGEBOTE_WAE_" localSheetId="1">[19]Import!$B$226:$E$226</definedName>
    <definedName name="FS_F_VW_01_35097_1_13030_1__JV_FS_BAUSTUFE_ANGEBOTE_WAE_">[21]Import!$B$226:$E$226</definedName>
    <definedName name="FS_F_VW_01_35097_1_13030_11__JV_FS_REC_" localSheetId="1">[19]Import!$B$1019:$Q$1019</definedName>
    <definedName name="FS_F_VW_01_35097_1_13030_11__JV_FS_REC_">[21]Import!$B$1019:$Q$1019</definedName>
    <definedName name="FS_F_VW_01_35097_1_13030_2__JV_FS_BAUSTUFE_ANGEBOTE_WAE_" localSheetId="1">[19]Import!$B$227:$E$227</definedName>
    <definedName name="FS_F_VW_01_35097_1_13030_2__JV_FS_BAUSTUFE_ANGEBOTE_WAE_">[21]Import!$B$227:$E$227</definedName>
    <definedName name="FS_F_VW_01_35097_1_13030_28__JV_FS_REC_" localSheetId="1">[19]Import!$B$1020:$Q$1020</definedName>
    <definedName name="FS_F_VW_01_35097_1_13030_28__JV_FS_REC_">[21]Import!$B$1020:$Q$1020</definedName>
    <definedName name="FS_F_VW_01_35097_1_13030_37__JV_FS_REC_" localSheetId="1">[19]Import!$B$1021:$Q$1021</definedName>
    <definedName name="FS_F_VW_01_35097_1_13030_37__JV_FS_REC_">[21]Import!$B$1021:$Q$1021</definedName>
    <definedName name="FS_F_VW_01_35097_1_13030_46__JV_FS_REC_" localSheetId="1">[19]Import!$B$1022:$Q$1022</definedName>
    <definedName name="FS_F_VW_01_35097_1_13030_46__JV_FS_REC_">[21]Import!$B$1022:$Q$1022</definedName>
    <definedName name="FS_F_VW_01_35097_1_13030_68__JV_FS_REC_" localSheetId="1">[19]Import!$B$1023:$Q$1023</definedName>
    <definedName name="FS_F_VW_01_35097_1_13030_68__JV_FS_REC_">[21]Import!$B$1023:$Q$1023</definedName>
    <definedName name="FS_F_VW_01_35097_1_13030_EUR__JV_FS_PR_EX_RATES_DATUM_REC_" localSheetId="1">[19]Import!$B$766:$F$766</definedName>
    <definedName name="FS_F_VW_01_35097_1_13030_EUR__JV_FS_PR_EX_RATES_DATUM_REC_">[21]Import!$B$766:$F$766</definedName>
    <definedName name="FS_F_VW_01_35097_1_13030_VW__JV_FS_BIDDERS_" localSheetId="1">[19]Import!$B$873:$L$873</definedName>
    <definedName name="FS_F_VW_01_35097_1_13030_VW__JV_FS_BIDDERS_">[21]Import!$B$873:$L$873</definedName>
    <definedName name="FS_F_VW_01_35097_1_1328__JV_FS_RV_AVG_PROTODATA_" localSheetId="1">[19]Import!$B$448:$E$448</definedName>
    <definedName name="FS_F_VW_01_35097_1_1328__JV_FS_RV_AVG_PROTODATA_">[21]Import!$B$448:$E$448</definedName>
    <definedName name="FS_F_VW_01_35097_1_1328_1__JV_FS_BAUSTUFE_ANGEBOTE_WAE_" localSheetId="1">[19]Import!$B$208:$E$208</definedName>
    <definedName name="FS_F_VW_01_35097_1_1328_1__JV_FS_BAUSTUFE_ANGEBOTE_WAE_">[21]Import!$B$208:$E$208</definedName>
    <definedName name="FS_F_VW_01_35097_1_1328_2__JV_FS_BAUSTUFE_ANGEBOTE_WAE_" localSheetId="1">[19]Import!$B$209:$E$209</definedName>
    <definedName name="FS_F_VW_01_35097_1_1328_2__JV_FS_BAUSTUFE_ANGEBOTE_WAE_">[21]Import!$B$209:$E$209</definedName>
    <definedName name="FS_F_VW_01_35097_1_1328_BX__JV_FS_BIDDERS_" localSheetId="1">[19]Import!$B$885:$L$885</definedName>
    <definedName name="FS_F_VW_01_35097_1_1328_BX__JV_FS_BIDDERS_">[21]Import!$B$885:$L$885</definedName>
    <definedName name="FS_F_VW_01_35097_1_1328_EUR__JV_FS_PR_EX_RATES_DATUM_REC_" localSheetId="1">[19]Import!$B$757:$F$757</definedName>
    <definedName name="FS_F_VW_01_35097_1_1328_EUR__JV_FS_PR_EX_RATES_DATUM_REC_">[21]Import!$B$757:$F$757</definedName>
    <definedName name="FS_F_VW_01_35097_1_1462__JV_FS_RV_AVG_PROTODATA_" localSheetId="1">[19]Import!$B$449:$E$449</definedName>
    <definedName name="FS_F_VW_01_35097_1_1462__JV_FS_RV_AVG_PROTODATA_">[21]Import!$B$449:$E$449</definedName>
    <definedName name="FS_F_VW_01_35097_1_1462_1__JV_FS_BAUSTUFE_ANGEBOTE_WAE_" localSheetId="1">[19]Import!$B$210:$E$210</definedName>
    <definedName name="FS_F_VW_01_35097_1_1462_1__JV_FS_BAUSTUFE_ANGEBOTE_WAE_">[21]Import!$B$210:$E$210</definedName>
    <definedName name="FS_F_VW_01_35097_1_1462_11__JV_FS_REC_" localSheetId="1">[19]Import!$B$994:$Q$994</definedName>
    <definedName name="FS_F_VW_01_35097_1_1462_11__JV_FS_REC_">[21]Import!$B$994:$Q$994</definedName>
    <definedName name="FS_F_VW_01_35097_1_1462_2__JV_FS_BAUSTUFE_ANGEBOTE_WAE_" localSheetId="1">[19]Import!$B$211:$E$211</definedName>
    <definedName name="FS_F_VW_01_35097_1_1462_2__JV_FS_BAUSTUFE_ANGEBOTE_WAE_">[21]Import!$B$211:$E$211</definedName>
    <definedName name="FS_F_VW_01_35097_1_1462_28__JV_FS_REC_" localSheetId="1">[19]Import!$B$995:$Q$995</definedName>
    <definedName name="FS_F_VW_01_35097_1_1462_28__JV_FS_REC_">[21]Import!$B$995:$Q$995</definedName>
    <definedName name="FS_F_VW_01_35097_1_1462_37__JV_FS_REC_" localSheetId="1">[19]Import!$B$996:$Q$996</definedName>
    <definedName name="FS_F_VW_01_35097_1_1462_37__JV_FS_REC_">[21]Import!$B$996:$Q$996</definedName>
    <definedName name="FS_F_VW_01_35097_1_1462_46__JV_FS_REC_" localSheetId="1">[19]Import!$B$997:$Q$997</definedName>
    <definedName name="FS_F_VW_01_35097_1_1462_46__JV_FS_REC_">[21]Import!$B$997:$Q$997</definedName>
    <definedName name="FS_F_VW_01_35097_1_1462_68__JV_FS_REC_" localSheetId="1">[19]Import!$B$998:$Q$998</definedName>
    <definedName name="FS_F_VW_01_35097_1_1462_68__JV_FS_REC_">[21]Import!$B$998:$Q$998</definedName>
    <definedName name="FS_F_VW_01_35097_1_1462_BX__JV_FS_BIDDERS_" localSheetId="1">[19]Import!$B$881:$L$881</definedName>
    <definedName name="FS_F_VW_01_35097_1_1462_BX__JV_FS_BIDDERS_">[21]Import!$B$881:$L$881</definedName>
    <definedName name="FS_F_VW_01_35097_1_1462_EUR__JV_FS_PR_EX_RATES_DATUM_REC_" localSheetId="1">[19]Import!$B$758:$F$758</definedName>
    <definedName name="FS_F_VW_01_35097_1_1462_EUR__JV_FS_PR_EX_RATES_DATUM_REC_">[21]Import!$B$758:$F$758</definedName>
    <definedName name="FS_F_VW_01_35097_1_15245__JV_FS_RV_AVG_PROTODATA_" localSheetId="1">[19]Import!$B$458:$E$458</definedName>
    <definedName name="FS_F_VW_01_35097_1_15245__JV_FS_RV_AVG_PROTODATA_">[21]Import!$B$458:$E$458</definedName>
    <definedName name="FS_F_VW_01_35097_1_15245_1__JV_FS_BAUSTUFE_ANGEBOTE_WAE_" localSheetId="1">[19]Import!$B$228:$E$228</definedName>
    <definedName name="FS_F_VW_01_35097_1_15245_1__JV_FS_BAUSTUFE_ANGEBOTE_WAE_">[21]Import!$B$228:$E$228</definedName>
    <definedName name="FS_F_VW_01_35097_1_15245_2__JV_FS_BAUSTUFE_ANGEBOTE_WAE_" localSheetId="1">[19]Import!$B$229:$E$229</definedName>
    <definedName name="FS_F_VW_01_35097_1_15245_2__JV_FS_BAUSTUFE_ANGEBOTE_WAE_">[21]Import!$B$229:$E$229</definedName>
    <definedName name="FS_F_VW_01_35097_1_15245_EUR__JV_FS_PR_EX_RATES_DATUM_REC_" localSheetId="1">[19]Import!$B$767:$F$767</definedName>
    <definedName name="FS_F_VW_01_35097_1_15245_EUR__JV_FS_PR_EX_RATES_DATUM_REC_">[21]Import!$B$767:$F$767</definedName>
    <definedName name="FS_F_VW_01_35097_1_15245_SK__JV_FS_BIDDERS_" localSheetId="1">[19]Import!$B$877:$L$877</definedName>
    <definedName name="FS_F_VW_01_35097_1_15245_SK__JV_FS_BIDDERS_">[21]Import!$B$877:$L$877</definedName>
    <definedName name="FS_F_VW_01_35097_1_159__JV_FS_RV_AVG_PROTODATA_" localSheetId="1">[19]Import!$B$446:$E$446</definedName>
    <definedName name="FS_F_VW_01_35097_1_159__JV_FS_RV_AVG_PROTODATA_">[21]Import!$B$446:$E$446</definedName>
    <definedName name="FS_F_VW_01_35097_1_159_1__JV_FS_BAUSTUFE_ANGEBOTE_WAE_" localSheetId="1">[19]Import!$B$204:$E$204</definedName>
    <definedName name="FS_F_VW_01_35097_1_159_1__JV_FS_BAUSTUFE_ANGEBOTE_WAE_">[21]Import!$B$204:$E$204</definedName>
    <definedName name="FS_F_VW_01_35097_1_159_11__JV_FS_REC_" localSheetId="1">[19]Import!$B$989:$Q$989</definedName>
    <definedName name="FS_F_VW_01_35097_1_159_11__JV_FS_REC_">[21]Import!$B$989:$Q$989</definedName>
    <definedName name="FS_F_VW_01_35097_1_159_2__JV_FS_BAUSTUFE_ANGEBOTE_WAE_" localSheetId="1">[19]Import!$B$205:$E$205</definedName>
    <definedName name="FS_F_VW_01_35097_1_159_2__JV_FS_BAUSTUFE_ANGEBOTE_WAE_">[21]Import!$B$205:$E$205</definedName>
    <definedName name="FS_F_VW_01_35097_1_159_28__JV_FS_REC_" localSheetId="1">[19]Import!$B$990:$Q$990</definedName>
    <definedName name="FS_F_VW_01_35097_1_159_28__JV_FS_REC_">[21]Import!$B$990:$Q$990</definedName>
    <definedName name="FS_F_VW_01_35097_1_159_37__JV_FS_REC_" localSheetId="1">[19]Import!$B$991:$Q$991</definedName>
    <definedName name="FS_F_VW_01_35097_1_159_37__JV_FS_REC_">[21]Import!$B$991:$Q$991</definedName>
    <definedName name="FS_F_VW_01_35097_1_159_46__JV_FS_REC_" localSheetId="1">[19]Import!$B$992:$Q$992</definedName>
    <definedName name="FS_F_VW_01_35097_1_159_46__JV_FS_REC_">[21]Import!$B$992:$Q$992</definedName>
    <definedName name="FS_F_VW_01_35097_1_159_68__JV_FS_REC_" localSheetId="1">[19]Import!$B$993:$Q$993</definedName>
    <definedName name="FS_F_VW_01_35097_1_159_68__JV_FS_REC_">[21]Import!$B$993:$Q$993</definedName>
    <definedName name="FS_F_VW_01_35097_1_159_EUR__JV_FS_PR_EX_RATES_DATUM_REC_" localSheetId="1">[19]Import!$B$755:$F$755</definedName>
    <definedName name="FS_F_VW_01_35097_1_159_EUR__JV_FS_PR_EX_RATES_DATUM_REC_">[21]Import!$B$755:$F$755</definedName>
    <definedName name="FS_F_VW_01_35097_1_159_ST__JV_FS_BIDDERS_" localSheetId="1">[19]Import!$B$891:$L$891</definedName>
    <definedName name="FS_F_VW_01_35097_1_159_ST__JV_FS_BIDDERS_">[21]Import!$B$891:$L$891</definedName>
    <definedName name="FS_F_VW_01_35097_1_18244__JV_FS_RV_AVG_PROTODATA_" localSheetId="1">[19]Import!$B$459:$E$459</definedName>
    <definedName name="FS_F_VW_01_35097_1_18244__JV_FS_RV_AVG_PROTODATA_">[21]Import!$B$459:$E$459</definedName>
    <definedName name="FS_F_VW_01_35097_1_18244_1__JV_FS_BAUSTUFE_ANGEBOTE_WAE_" localSheetId="1">[19]Import!$B$230:$E$230</definedName>
    <definedName name="FS_F_VW_01_35097_1_18244_1__JV_FS_BAUSTUFE_ANGEBOTE_WAE_">[21]Import!$B$230:$E$230</definedName>
    <definedName name="FS_F_VW_01_35097_1_18244_2__JV_FS_BAUSTUFE_ANGEBOTE_WAE_" localSheetId="1">[19]Import!$B$231:$E$231</definedName>
    <definedName name="FS_F_VW_01_35097_1_18244_2__JV_FS_BAUSTUFE_ANGEBOTE_WAE_">[21]Import!$B$231:$E$231</definedName>
    <definedName name="FS_F_VW_01_35097_1_18244_EUR__JV_FS_PR_EX_RATES_DATUM_REC_" localSheetId="1">[19]Import!$B$768:$F$768</definedName>
    <definedName name="FS_F_VW_01_35097_1_18244_EUR__JV_FS_PR_EX_RATES_DATUM_REC_">[21]Import!$B$768:$F$768</definedName>
    <definedName name="FS_F_VW_01_35097_1_18244_MX__JV_FS_BIDDERS_" localSheetId="1">[19]Import!$B$884:$L$884</definedName>
    <definedName name="FS_F_VW_01_35097_1_18244_MX__JV_FS_BIDDERS_">[21]Import!$B$884:$L$884</definedName>
    <definedName name="FS_F_VW_01_35097_1_18245__JV_FS_RV_AVG_PROTODATA_" localSheetId="1">[19]Import!$B$460:$E$460</definedName>
    <definedName name="FS_F_VW_01_35097_1_18245__JV_FS_RV_AVG_PROTODATA_">[21]Import!$B$460:$E$460</definedName>
    <definedName name="FS_F_VW_01_35097_1_18245_1__JV_FS_BAUSTUFE_ANGEBOTE_WAE_" localSheetId="1">[19]Import!$B$232:$E$232</definedName>
    <definedName name="FS_F_VW_01_35097_1_18245_1__JV_FS_BAUSTUFE_ANGEBOTE_WAE_">[21]Import!$B$232:$E$232</definedName>
    <definedName name="FS_F_VW_01_35097_1_18245_2__JV_FS_BAUSTUFE_ANGEBOTE_WAE_" localSheetId="1">[19]Import!$B$233:$E$233</definedName>
    <definedName name="FS_F_VW_01_35097_1_18245_2__JV_FS_BAUSTUFE_ANGEBOTE_WAE_">[21]Import!$B$233:$E$233</definedName>
    <definedName name="FS_F_VW_01_35097_1_18245_EUR__JV_FS_PR_EX_RATES_DATUM_REC_" localSheetId="1">[19]Import!$B$769:$F$769</definedName>
    <definedName name="FS_F_VW_01_35097_1_18245_EUR__JV_FS_PR_EX_RATES_DATUM_REC_">[21]Import!$B$769:$F$769</definedName>
    <definedName name="FS_F_VW_01_35097_1_18245_MX__JV_FS_BIDDERS_" localSheetId="1">[19]Import!$B$887:$L$887</definedName>
    <definedName name="FS_F_VW_01_35097_1_18245_MX__JV_FS_BIDDERS_">[21]Import!$B$887:$L$887</definedName>
    <definedName name="FS_F_VW_01_35097_1_19964__JV_FS_RV_AVG_PROTODATA_" localSheetId="1">[19]Import!$B$461:$E$461</definedName>
    <definedName name="FS_F_VW_01_35097_1_19964__JV_FS_RV_AVG_PROTODATA_">[21]Import!$B$461:$E$461</definedName>
    <definedName name="FS_F_VW_01_35097_1_19964_1__JV_FS_BAUSTUFE_ANGEBOTE_WAE_" localSheetId="1">[19]Import!$B$234:$E$234</definedName>
    <definedName name="FS_F_VW_01_35097_1_19964_1__JV_FS_BAUSTUFE_ANGEBOTE_WAE_">[21]Import!$B$234:$E$234</definedName>
    <definedName name="FS_F_VW_01_35097_1_19964_11__JV_FS_REC_" localSheetId="1">[19]Import!$B$1024:$Q$1024</definedName>
    <definedName name="FS_F_VW_01_35097_1_19964_11__JV_FS_REC_">[21]Import!$B$1024:$Q$1024</definedName>
    <definedName name="FS_F_VW_01_35097_1_19964_2__JV_FS_BAUSTUFE_ANGEBOTE_WAE_" localSheetId="1">[19]Import!$B$235:$E$235</definedName>
    <definedName name="FS_F_VW_01_35097_1_19964_2__JV_FS_BAUSTUFE_ANGEBOTE_WAE_">[21]Import!$B$235:$E$235</definedName>
    <definedName name="FS_F_VW_01_35097_1_19964_28__JV_FS_REC_" localSheetId="1">[19]Import!$B$1025:$Q$1025</definedName>
    <definedName name="FS_F_VW_01_35097_1_19964_28__JV_FS_REC_">[21]Import!$B$1025:$Q$1025</definedName>
    <definedName name="FS_F_VW_01_35097_1_19964_37__JV_FS_REC_" localSheetId="1">[19]Import!$B$1026:$Q$1026</definedName>
    <definedName name="FS_F_VW_01_35097_1_19964_37__JV_FS_REC_">[21]Import!$B$1026:$Q$1026</definedName>
    <definedName name="FS_F_VW_01_35097_1_19964_46__JV_FS_REC_" localSheetId="1">[19]Import!$B$1027:$Q$1027</definedName>
    <definedName name="FS_F_VW_01_35097_1_19964_46__JV_FS_REC_">[21]Import!$B$1027:$Q$1027</definedName>
    <definedName name="FS_F_VW_01_35097_1_19964_68__JV_FS_REC_" localSheetId="1">[19]Import!$B$1028:$Q$1028</definedName>
    <definedName name="FS_F_VW_01_35097_1_19964_68__JV_FS_REC_">[21]Import!$B$1028:$Q$1028</definedName>
    <definedName name="FS_F_VW_01_35097_1_19964_EUR__JV_FS_PR_EX_RATES_DATUM_REC_" localSheetId="1">[19]Import!$B$770:$F$770</definedName>
    <definedName name="FS_F_VW_01_35097_1_19964_EUR__JV_FS_PR_EX_RATES_DATUM_REC_">[21]Import!$B$770:$F$770</definedName>
    <definedName name="FS_F_VW_01_35097_1_19964_TR__JV_FS_BIDDERS_" localSheetId="1">[19]Import!$B$894:$L$894</definedName>
    <definedName name="FS_F_VW_01_35097_1_19964_TR__JV_FS_BIDDERS_">[21]Import!$B$894:$L$894</definedName>
    <definedName name="FS_F_VW_01_35097_1_2__V_FS_BAUSTUFE_VORGABEN_STK_" localSheetId="1">[19]Import!$B$434:$D$434</definedName>
    <definedName name="FS_F_VW_01_35097_1_2__V_FS_BAUSTUFE_VORGABEN_STK_">[21]Import!$B$434:$D$434</definedName>
    <definedName name="FS_F_VW_01_35097_1_20328__JV_FS_ANGEBOTSUEBERSICHT_" localSheetId="1">[19]Import!$B$155:$D$155</definedName>
    <definedName name="FS_F_VW_01_35097_1_20328__JV_FS_ANGEBOTSUEBERSICHT_">[21]Import!$B$155:$D$155</definedName>
    <definedName name="FS_F_VW_01_35097_1_20328__JV_FS_AVG_PRICE_" localSheetId="1">[19]Import!$B$181:$F$181</definedName>
    <definedName name="FS_F_VW_01_35097_1_20328__JV_FS_AVG_PRICE_">[21]Import!$B$181:$F$181</definedName>
    <definedName name="FS_F_VW_01_35097_1_20328__JV_FS_BWERTSHEET_" localSheetId="1">[19]Import!$B$615:$AH$615</definedName>
    <definedName name="FS_F_VW_01_35097_1_20328__JV_FS_BWERTSHEET_">[21]Import!$B$615:$AH$615</definedName>
    <definedName name="FS_F_VW_01_35097_1_20328__JV_FS_COMPARISON_" localSheetId="1">[19]Import!$B$565:$S$565</definedName>
    <definedName name="FS_F_VW_01_35097_1_20328__JV_FS_COMPARISON_">[21]Import!$B$565:$S$565</definedName>
    <definedName name="FS_F_VW_01_35097_1_20328__JV_FS_REC_LIEF_" localSheetId="1">[19]Import!$B$1296:$P$1296</definedName>
    <definedName name="FS_F_VW_01_35097_1_20328__JV_FS_REC_LIEF_">[21]Import!$B$1296:$P$1296</definedName>
    <definedName name="FS_F_VW_01_35097_1_20328__JV_FS_RV_AVG_PROTODATA_" localSheetId="1">[19]Import!$B$462:$E$462</definedName>
    <definedName name="FS_F_VW_01_35097_1_20328__JV_FS_RV_AVG_PROTODATA_">[21]Import!$B$462:$E$462</definedName>
    <definedName name="FS_F_VW_01_35097_1_20328__JV_FS_RV_LTERM_PNACHLASS_" localSheetId="1">[19]Import!$B$590:$X$590</definedName>
    <definedName name="FS_F_VW_01_35097_1_20328__JV_FS_RV_LTERM_PNACHLASS_">[21]Import!$B$590:$X$590</definedName>
    <definedName name="FS_F_VW_01_35097_1_20328_1__JV_FS_BAUSTUFE_ANGEBOTE_WAE_" localSheetId="1">[19]Import!$B$236:$E$236</definedName>
    <definedName name="FS_F_VW_01_35097_1_20328_1__JV_FS_BAUSTUFE_ANGEBOTE_WAE_">[21]Import!$B$236:$E$236</definedName>
    <definedName name="FS_F_VW_01_35097_1_20328_11__JV_FS_REC_" localSheetId="1">[19]Import!$B$1029:$Q$1029</definedName>
    <definedName name="FS_F_VW_01_35097_1_20328_11__JV_FS_REC_">[21]Import!$B$1029:$Q$1029</definedName>
    <definedName name="FS_F_VW_01_35097_1_20328_2__JV_FS_BAUSTUFE_ANGEBOTE_WAE_" localSheetId="1">[19]Import!$B$237:$E$237</definedName>
    <definedName name="FS_F_VW_01_35097_1_20328_2__JV_FS_BAUSTUFE_ANGEBOTE_WAE_">[21]Import!$B$237:$E$237</definedName>
    <definedName name="FS_F_VW_01_35097_1_20328_28__JV_FS_REC_" localSheetId="1">[19]Import!$B$1030:$Q$1030</definedName>
    <definedName name="FS_F_VW_01_35097_1_20328_28__JV_FS_REC_">[21]Import!$B$1030:$Q$1030</definedName>
    <definedName name="FS_F_VW_01_35097_1_20328_37__JV_FS_REC_" localSheetId="1">[19]Import!$B$1031:$Q$1031</definedName>
    <definedName name="FS_F_VW_01_35097_1_20328_37__JV_FS_REC_">[21]Import!$B$1031:$Q$1031</definedName>
    <definedName name="FS_F_VW_01_35097_1_20328_46__JV_FS_REC_" localSheetId="1">[19]Import!$B$1032:$Q$1032</definedName>
    <definedName name="FS_F_VW_01_35097_1_20328_46__JV_FS_REC_">[21]Import!$B$1032:$Q$1032</definedName>
    <definedName name="FS_F_VW_01_35097_1_20328_68__JV_FS_REC_" localSheetId="1">[19]Import!$B$1033:$Q$1033</definedName>
    <definedName name="FS_F_VW_01_35097_1_20328_68__JV_FS_REC_">[21]Import!$B$1033:$Q$1033</definedName>
    <definedName name="FS_F_VW_01_35097_1_20328_EUR__JV_FS_PR_EX_RATES_DATUM_REC_" localSheetId="1">[19]Import!$B$771:$F$771</definedName>
    <definedName name="FS_F_VW_01_35097_1_20328_EUR__JV_FS_PR_EX_RATES_DATUM_REC_">[21]Import!$B$771:$F$771</definedName>
    <definedName name="FS_F_VW_01_35097_1_20328_VW__JV_FS_BIDDERS_" localSheetId="1">[19]Import!$B$878:$L$878</definedName>
    <definedName name="FS_F_VW_01_35097_1_20328_VW__JV_FS_BIDDERS_">[21]Import!$B$878:$L$878</definedName>
    <definedName name="FS_F_VW_01_35097_1_2261__JV_FS_RV_AVG_PROTODATA_" localSheetId="1">[19]Import!$B$450:$E$450</definedName>
    <definedName name="FS_F_VW_01_35097_1_2261__JV_FS_RV_AVG_PROTODATA_">[21]Import!$B$450:$E$450</definedName>
    <definedName name="FS_F_VW_01_35097_1_2261_1__JV_FS_BAUSTUFE_ANGEBOTE_WAE_" localSheetId="1">[19]Import!$B$212:$E$212</definedName>
    <definedName name="FS_F_VW_01_35097_1_2261_1__JV_FS_BAUSTUFE_ANGEBOTE_WAE_">[21]Import!$B$212:$E$212</definedName>
    <definedName name="FS_F_VW_01_35097_1_2261_11__JV_FS_REC_" localSheetId="1">[19]Import!$B$999:$Q$999</definedName>
    <definedName name="FS_F_VW_01_35097_1_2261_11__JV_FS_REC_">[21]Import!$B$999:$Q$999</definedName>
    <definedName name="FS_F_VW_01_35097_1_2261_2__JV_FS_BAUSTUFE_ANGEBOTE_WAE_" localSheetId="1">[19]Import!$B$213:$E$213</definedName>
    <definedName name="FS_F_VW_01_35097_1_2261_2__JV_FS_BAUSTUFE_ANGEBOTE_WAE_">[21]Import!$B$213:$E$213</definedName>
    <definedName name="FS_F_VW_01_35097_1_2261_28__JV_FS_REC_" localSheetId="1">[19]Import!$B$1000:$Q$1000</definedName>
    <definedName name="FS_F_VW_01_35097_1_2261_28__JV_FS_REC_">[21]Import!$B$1000:$Q$1000</definedName>
    <definedName name="FS_F_VW_01_35097_1_2261_37__JV_FS_REC_" localSheetId="1">[19]Import!$B$1001:$Q$1001</definedName>
    <definedName name="FS_F_VW_01_35097_1_2261_37__JV_FS_REC_">[21]Import!$B$1001:$Q$1001</definedName>
    <definedName name="FS_F_VW_01_35097_1_2261_46__JV_FS_REC_" localSheetId="1">[19]Import!$B$1002:$Q$1002</definedName>
    <definedName name="FS_F_VW_01_35097_1_2261_46__JV_FS_REC_">[21]Import!$B$1002:$Q$1002</definedName>
    <definedName name="FS_F_VW_01_35097_1_2261_68__JV_FS_REC_" localSheetId="1">[19]Import!$B$1003:$Q$1003</definedName>
    <definedName name="FS_F_VW_01_35097_1_2261_68__JV_FS_REC_">[21]Import!$B$1003:$Q$1003</definedName>
    <definedName name="FS_F_VW_01_35097_1_2261_EUR__JV_FS_PR_EX_RATES_DATUM_REC_" localSheetId="1">[19]Import!$B$759:$F$759</definedName>
    <definedName name="FS_F_VW_01_35097_1_2261_EUR__JV_FS_PR_EX_RATES_DATUM_REC_">[21]Import!$B$759:$F$759</definedName>
    <definedName name="FS_F_VW_01_35097_1_2261_VW__JV_FS_BIDDERS_" localSheetId="1">[19]Import!$B$883:$L$883</definedName>
    <definedName name="FS_F_VW_01_35097_1_2261_VW__JV_FS_BIDDERS_">[21]Import!$B$883:$L$883</definedName>
    <definedName name="FS_F_VW_01_35097_1_23586__JV_FS_RV_AVG_PROTODATA_" localSheetId="1">[19]Import!$B$463:$E$463</definedName>
    <definedName name="FS_F_VW_01_35097_1_23586__JV_FS_RV_AVG_PROTODATA_">[21]Import!$B$463:$E$463</definedName>
    <definedName name="FS_F_VW_01_35097_1_23586_1__JV_FS_BAUSTUFE_ANGEBOTE_WAE_" localSheetId="1">[19]Import!$B$238:$E$238</definedName>
    <definedName name="FS_F_VW_01_35097_1_23586_1__JV_FS_BAUSTUFE_ANGEBOTE_WAE_">[21]Import!$B$238:$E$238</definedName>
    <definedName name="FS_F_VW_01_35097_1_23586_11__JV_FS_REC_" localSheetId="1">[19]Import!$B$1034:$Q$1034</definedName>
    <definedName name="FS_F_VW_01_35097_1_23586_11__JV_FS_REC_">[21]Import!$B$1034:$Q$1034</definedName>
    <definedName name="FS_F_VW_01_35097_1_23586_2__JV_FS_BAUSTUFE_ANGEBOTE_WAE_" localSheetId="1">[19]Import!$B$239:$E$239</definedName>
    <definedName name="FS_F_VW_01_35097_1_23586_2__JV_FS_BAUSTUFE_ANGEBOTE_WAE_">[21]Import!$B$239:$E$239</definedName>
    <definedName name="FS_F_VW_01_35097_1_23586_28__JV_FS_REC_" localSheetId="1">[19]Import!$B$1035:$Q$1035</definedName>
    <definedName name="FS_F_VW_01_35097_1_23586_28__JV_FS_REC_">[21]Import!$B$1035:$Q$1035</definedName>
    <definedName name="FS_F_VW_01_35097_1_23586_37__JV_FS_REC_" localSheetId="1">[19]Import!$B$1036:$Q$1036</definedName>
    <definedName name="FS_F_VW_01_35097_1_23586_37__JV_FS_REC_">[21]Import!$B$1036:$Q$1036</definedName>
    <definedName name="FS_F_VW_01_35097_1_23586_46__JV_FS_REC_" localSheetId="1">[19]Import!$B$1037:$Q$1037</definedName>
    <definedName name="FS_F_VW_01_35097_1_23586_46__JV_FS_REC_">[21]Import!$B$1037:$Q$1037</definedName>
    <definedName name="FS_F_VW_01_35097_1_23586_68__JV_FS_REC_" localSheetId="1">[19]Import!$B$1038:$Q$1038</definedName>
    <definedName name="FS_F_VW_01_35097_1_23586_68__JV_FS_REC_">[21]Import!$B$1038:$Q$1038</definedName>
    <definedName name="FS_F_VW_01_35097_1_23586_EUR__JV_FS_PR_EX_RATES_DATUM_REC_" localSheetId="1">[19]Import!$B$772:$F$772</definedName>
    <definedName name="FS_F_VW_01_35097_1_23586_EUR__JV_FS_PR_EX_RATES_DATUM_REC_">[21]Import!$B$772:$F$772</definedName>
    <definedName name="FS_F_VW_01_35097_1_23586_HA__JV_FS_BIDDERS_" localSheetId="1">[19]Import!$B$899:$L$899</definedName>
    <definedName name="FS_F_VW_01_35097_1_23586_HA__JV_FS_BIDDERS_">[21]Import!$B$899:$L$899</definedName>
    <definedName name="FS_F_VW_01_35097_1_24968__JV_FS_RV_AVG_PROTODATA_" localSheetId="1">[19]Import!$B$464:$E$464</definedName>
    <definedName name="FS_F_VW_01_35097_1_24968__JV_FS_RV_AVG_PROTODATA_">[21]Import!$B$464:$E$464</definedName>
    <definedName name="FS_F_VW_01_35097_1_24968_1__JV_FS_BAUSTUFE_ANGEBOTE_WAE_" localSheetId="1">[19]Import!$B$240:$E$240</definedName>
    <definedName name="FS_F_VW_01_35097_1_24968_1__JV_FS_BAUSTUFE_ANGEBOTE_WAE_">[21]Import!$B$240:$E$240</definedName>
    <definedName name="FS_F_VW_01_35097_1_24968_2__JV_FS_BAUSTUFE_ANGEBOTE_WAE_" localSheetId="1">[19]Import!$B$241:$E$241</definedName>
    <definedName name="FS_F_VW_01_35097_1_24968_2__JV_FS_BAUSTUFE_ANGEBOTE_WAE_">[21]Import!$B$241:$E$241</definedName>
    <definedName name="FS_F_VW_01_35097_1_24968_EUR__JV_FS_PR_EX_RATES_DATUM_REC_" localSheetId="1">[19]Import!$B$773:$F$773</definedName>
    <definedName name="FS_F_VW_01_35097_1_24968_EUR__JV_FS_PR_EX_RATES_DATUM_REC_">[21]Import!$B$773:$F$773</definedName>
    <definedName name="FS_F_VW_01_35097_1_24968_US__JV_FS_BIDDERS_" localSheetId="1">[19]Import!$B$874:$L$874</definedName>
    <definedName name="FS_F_VW_01_35097_1_24968_US__JV_FS_BIDDERS_">[21]Import!$B$874:$L$874</definedName>
    <definedName name="FS_F_VW_01_35097_1_24969__JV_FS_RV_AVG_PROTODATA_" localSheetId="1">[19]Import!$B$465:$E$465</definedName>
    <definedName name="FS_F_VW_01_35097_1_24969__JV_FS_RV_AVG_PROTODATA_">[21]Import!$B$465:$E$465</definedName>
    <definedName name="FS_F_VW_01_35097_1_24969_1__JV_FS_BAUSTUFE_ANGEBOTE_WAE_" localSheetId="1">[19]Import!$B$242:$E$242</definedName>
    <definedName name="FS_F_VW_01_35097_1_24969_1__JV_FS_BAUSTUFE_ANGEBOTE_WAE_">[21]Import!$B$242:$E$242</definedName>
    <definedName name="FS_F_VW_01_35097_1_24969_11__JV_FS_REC_" localSheetId="1">[19]Import!$B$1039:$Q$1039</definedName>
    <definedName name="FS_F_VW_01_35097_1_24969_11__JV_FS_REC_">[21]Import!$B$1039:$Q$1039</definedName>
    <definedName name="FS_F_VW_01_35097_1_24969_2__JV_FS_BAUSTUFE_ANGEBOTE_WAE_" localSheetId="1">[19]Import!$B$243:$E$243</definedName>
    <definedName name="FS_F_VW_01_35097_1_24969_2__JV_FS_BAUSTUFE_ANGEBOTE_WAE_">[21]Import!$B$243:$E$243</definedName>
    <definedName name="FS_F_VW_01_35097_1_24969_28__JV_FS_REC_" localSheetId="1">[19]Import!$B$1040:$Q$1040</definedName>
    <definedName name="FS_F_VW_01_35097_1_24969_28__JV_FS_REC_">[21]Import!$B$1040:$Q$1040</definedName>
    <definedName name="FS_F_VW_01_35097_1_24969_37__JV_FS_REC_" localSheetId="1">[19]Import!$B$1041:$Q$1041</definedName>
    <definedName name="FS_F_VW_01_35097_1_24969_37__JV_FS_REC_">[21]Import!$B$1041:$Q$1041</definedName>
    <definedName name="FS_F_VW_01_35097_1_24969_46__JV_FS_REC_" localSheetId="1">[19]Import!$B$1042:$Q$1042</definedName>
    <definedName name="FS_F_VW_01_35097_1_24969_46__JV_FS_REC_">[21]Import!$B$1042:$Q$1042</definedName>
    <definedName name="FS_F_VW_01_35097_1_24969_68__JV_FS_REC_" localSheetId="1">[19]Import!$B$1043:$Q$1043</definedName>
    <definedName name="FS_F_VW_01_35097_1_24969_68__JV_FS_REC_">[21]Import!$B$1043:$Q$1043</definedName>
    <definedName name="FS_F_VW_01_35097_1_24969_EUR__JV_FS_PR_EX_RATES_DATUM_REC_" localSheetId="1">[19]Import!$B$774:$F$774</definedName>
    <definedName name="FS_F_VW_01_35097_1_24969_EUR__JV_FS_PR_EX_RATES_DATUM_REC_">[21]Import!$B$774:$F$774</definedName>
    <definedName name="FS_F_VW_01_35097_1_24969_US__JV_FS_BIDDERS_" localSheetId="1">[19]Import!$B$895:$L$895</definedName>
    <definedName name="FS_F_VW_01_35097_1_24969_US__JV_FS_BIDDERS_">[21]Import!$B$895:$L$895</definedName>
    <definedName name="FS_F_VW_01_35097_1_25756__JV_FS_RV_AVG_PROTODATA_" localSheetId="1">[19]Import!$B$466:$E$466</definedName>
    <definedName name="FS_F_VW_01_35097_1_25756__JV_FS_RV_AVG_PROTODATA_">[21]Import!$B$466:$E$466</definedName>
    <definedName name="FS_F_VW_01_35097_1_25756_1__JV_FS_BAUSTUFE_ANGEBOTE_WAE_" localSheetId="1">[19]Import!$B$244:$E$244</definedName>
    <definedName name="FS_F_VW_01_35097_1_25756_1__JV_FS_BAUSTUFE_ANGEBOTE_WAE_">[21]Import!$B$244:$E$244</definedName>
    <definedName name="FS_F_VW_01_35097_1_25756_2__JV_FS_BAUSTUFE_ANGEBOTE_WAE_" localSheetId="1">[19]Import!$B$245:$E$245</definedName>
    <definedName name="FS_F_VW_01_35097_1_25756_2__JV_FS_BAUSTUFE_ANGEBOTE_WAE_">[21]Import!$B$245:$E$245</definedName>
    <definedName name="FS_F_VW_01_35097_1_25756_EUR__JV_FS_PR_EX_RATES_DATUM_REC_" localSheetId="1">[19]Import!$B$775:$F$775</definedName>
    <definedName name="FS_F_VW_01_35097_1_25756_EUR__JV_FS_PR_EX_RATES_DATUM_REC_">[21]Import!$B$775:$F$775</definedName>
    <definedName name="FS_F_VW_01_35097_1_25756_MX__JV_FS_BIDDERS_" localSheetId="1">[19]Import!$B$880:$L$880</definedName>
    <definedName name="FS_F_VW_01_35097_1_25756_MX__JV_FS_BIDDERS_">[21]Import!$B$880:$L$880</definedName>
    <definedName name="FS_F_VW_01_35097_1_2609__JV_FS_RV_AVG_PROTODATA_" localSheetId="1">[19]Import!$B$451:$E$451</definedName>
    <definedName name="FS_F_VW_01_35097_1_2609__JV_FS_RV_AVG_PROTODATA_">[21]Import!$B$451:$E$451</definedName>
    <definedName name="FS_F_VW_01_35097_1_2609_1__JV_FS_BAUSTUFE_ANGEBOTE_WAE_" localSheetId="1">[19]Import!$B$214:$E$214</definedName>
    <definedName name="FS_F_VW_01_35097_1_2609_1__JV_FS_BAUSTUFE_ANGEBOTE_WAE_">[21]Import!$B$214:$E$214</definedName>
    <definedName name="FS_F_VW_01_35097_1_2609_11__JV_FS_REC_" localSheetId="1">[19]Import!$B$1004:$Q$1004</definedName>
    <definedName name="FS_F_VW_01_35097_1_2609_11__JV_FS_REC_">[21]Import!$B$1004:$Q$1004</definedName>
    <definedName name="FS_F_VW_01_35097_1_2609_2__JV_FS_BAUSTUFE_ANGEBOTE_WAE_" localSheetId="1">[19]Import!$B$215:$E$215</definedName>
    <definedName name="FS_F_VW_01_35097_1_2609_2__JV_FS_BAUSTUFE_ANGEBOTE_WAE_">[21]Import!$B$215:$E$215</definedName>
    <definedName name="FS_F_VW_01_35097_1_2609_28__JV_FS_REC_" localSheetId="1">[19]Import!$B$1005:$Q$1005</definedName>
    <definedName name="FS_F_VW_01_35097_1_2609_28__JV_FS_REC_">[21]Import!$B$1005:$Q$1005</definedName>
    <definedName name="FS_F_VW_01_35097_1_2609_37__JV_FS_REC_" localSheetId="1">[19]Import!$B$1006:$Q$1006</definedName>
    <definedName name="FS_F_VW_01_35097_1_2609_37__JV_FS_REC_">[21]Import!$B$1006:$Q$1006</definedName>
    <definedName name="FS_F_VW_01_35097_1_2609_46__JV_FS_REC_" localSheetId="1">[19]Import!$B$1007:$Q$1007</definedName>
    <definedName name="FS_F_VW_01_35097_1_2609_46__JV_FS_REC_">[21]Import!$B$1007:$Q$1007</definedName>
    <definedName name="FS_F_VW_01_35097_1_2609_68__JV_FS_REC_" localSheetId="1">[19]Import!$B$1008:$Q$1008</definedName>
    <definedName name="FS_F_VW_01_35097_1_2609_68__JV_FS_REC_">[21]Import!$B$1008:$Q$1008</definedName>
    <definedName name="FS_F_VW_01_35097_1_2609_EUR__JV_FS_PR_EX_RATES_DATUM_REC_" localSheetId="1">[19]Import!$B$760:$F$760</definedName>
    <definedName name="FS_F_VW_01_35097_1_2609_EUR__JV_FS_PR_EX_RATES_DATUM_REC_">[21]Import!$B$760:$F$760</definedName>
    <definedName name="FS_F_VW_01_35097_1_2609_RR__JV_FS_BIDDERS_" localSheetId="1">[19]Import!$B$888:$L$888</definedName>
    <definedName name="FS_F_VW_01_35097_1_2609_RR__JV_FS_BIDDERS_">[21]Import!$B$888:$L$888</definedName>
    <definedName name="FS_F_VW_01_35097_1_27724__JV_FS_RV_AVG_PROTODATA_" localSheetId="1">[19]Import!$B$467:$E$467</definedName>
    <definedName name="FS_F_VW_01_35097_1_27724__JV_FS_RV_AVG_PROTODATA_">[21]Import!$B$467:$E$467</definedName>
    <definedName name="FS_F_VW_01_35097_1_27724_1__JV_FS_BAUSTUFE_ANGEBOTE_WAE_" localSheetId="1">[19]Import!$B$246:$E$246</definedName>
    <definedName name="FS_F_VW_01_35097_1_27724_1__JV_FS_BAUSTUFE_ANGEBOTE_WAE_">[21]Import!$B$246:$E$246</definedName>
    <definedName name="FS_F_VW_01_35097_1_27724_2__JV_FS_BAUSTUFE_ANGEBOTE_WAE_" localSheetId="1">[19]Import!$B$247:$E$247</definedName>
    <definedName name="FS_F_VW_01_35097_1_27724_2__JV_FS_BAUSTUFE_ANGEBOTE_WAE_">[21]Import!$B$247:$E$247</definedName>
    <definedName name="FS_F_VW_01_35097_1_27724_EUR__JV_FS_PR_EX_RATES_DATUM_REC_" localSheetId="1">[19]Import!$B$776:$F$776</definedName>
    <definedName name="FS_F_VW_01_35097_1_27724_EUR__JV_FS_PR_EX_RATES_DATUM_REC_">[21]Import!$B$776:$F$776</definedName>
    <definedName name="FS_F_VW_01_35097_1_27724_US__JV_FS_BIDDERS_" localSheetId="1">[19]Import!$B$892:$L$892</definedName>
    <definedName name="FS_F_VW_01_35097_1_27724_US__JV_FS_BIDDERS_">[21]Import!$B$892:$L$892</definedName>
    <definedName name="FS_F_VW_01_35097_1_27909__JV_FS_RV_AVG_PROTODATA_" localSheetId="1">[19]Import!$B$468:$E$468</definedName>
    <definedName name="FS_F_VW_01_35097_1_27909__JV_FS_RV_AVG_PROTODATA_">[21]Import!$B$468:$E$468</definedName>
    <definedName name="FS_F_VW_01_35097_1_27909_1__JV_FS_BAUSTUFE_ANGEBOTE_WAE_" localSheetId="1">[19]Import!$B$248:$E$248</definedName>
    <definedName name="FS_F_VW_01_35097_1_27909_1__JV_FS_BAUSTUFE_ANGEBOTE_WAE_">[21]Import!$B$248:$E$248</definedName>
    <definedName name="FS_F_VW_01_35097_1_27909_11__JV_FS_REC_" localSheetId="1">[19]Import!$B$1044:$Q$1044</definedName>
    <definedName name="FS_F_VW_01_35097_1_27909_11__JV_FS_REC_">[21]Import!$B$1044:$Q$1044</definedName>
    <definedName name="FS_F_VW_01_35097_1_27909_2__JV_FS_BAUSTUFE_ANGEBOTE_WAE_" localSheetId="1">[19]Import!$B$249:$E$249</definedName>
    <definedName name="FS_F_VW_01_35097_1_27909_2__JV_FS_BAUSTUFE_ANGEBOTE_WAE_">[21]Import!$B$249:$E$249</definedName>
    <definedName name="FS_F_VW_01_35097_1_27909_28__JV_FS_REC_" localSheetId="1">[19]Import!$B$1045:$Q$1045</definedName>
    <definedName name="FS_F_VW_01_35097_1_27909_28__JV_FS_REC_">[21]Import!$B$1045:$Q$1045</definedName>
    <definedName name="FS_F_VW_01_35097_1_27909_37__JV_FS_REC_" localSheetId="1">[19]Import!$B$1046:$Q$1046</definedName>
    <definedName name="FS_F_VW_01_35097_1_27909_37__JV_FS_REC_">[21]Import!$B$1046:$Q$1046</definedName>
    <definedName name="FS_F_VW_01_35097_1_27909_46__JV_FS_REC_" localSheetId="1">[19]Import!$B$1047:$Q$1047</definedName>
    <definedName name="FS_F_VW_01_35097_1_27909_46__JV_FS_REC_">[21]Import!$B$1047:$Q$1047</definedName>
    <definedName name="FS_F_VW_01_35097_1_27909_68__JV_FS_REC_" localSheetId="1">[19]Import!$B$1048:$Q$1048</definedName>
    <definedName name="FS_F_VW_01_35097_1_27909_68__JV_FS_REC_">[21]Import!$B$1048:$Q$1048</definedName>
    <definedName name="FS_F_VW_01_35097_1_27909_EUR__JV_FS_PR_EX_RATES_DATUM_REC_" localSheetId="1">[19]Import!$B$777:$F$777</definedName>
    <definedName name="FS_F_VW_01_35097_1_27909_EUR__JV_FS_PR_EX_RATES_DATUM_REC_">[21]Import!$B$777:$F$777</definedName>
    <definedName name="FS_F_VW_01_35097_1_27909_US__JV_FS_BIDDERS_" localSheetId="1">[19]Import!$B$897:$L$897</definedName>
    <definedName name="FS_F_VW_01_35097_1_27909_US__JV_FS_BIDDERS_">[21]Import!$B$897:$L$897</definedName>
    <definedName name="FS_F_VW_01_35097_1_28__JV_FS_BEDARFE_" localSheetId="1">[19]Import!$B$121:$E$121</definedName>
    <definedName name="FS_F_VW_01_35097_1_28__JV_FS_BEDARFE_">[21]Import!$B$121:$E$121</definedName>
    <definedName name="FS_F_VW_01_35097_1_28_13030__JV_FS_BEDARFE_PREISE_QUOTE_" localSheetId="1">[19]Import!$B$21:$L$21</definedName>
    <definedName name="FS_F_VW_01_35097_1_28_13030__JV_FS_BEDARFE_PREISE_QUOTE_">[21]Import!$B$21:$L$21</definedName>
    <definedName name="FS_F_VW_01_35097_1_28_20328__JV_FS_BEDARFE_PREISE_QUOTE_" localSheetId="1">[19]Import!$B$22:$L$22</definedName>
    <definedName name="FS_F_VW_01_35097_1_28_20328__JV_FS_BEDARFE_PREISE_QUOTE_">[21]Import!$B$22:$L$22</definedName>
    <definedName name="FS_F_VW_01_35097_1_28_29344__JV_FS_BEDARFE_PREISE_QUOTE_" localSheetId="1">[19]Import!$B$23:$L$23</definedName>
    <definedName name="FS_F_VW_01_35097_1_28_29344__JV_FS_BEDARFE_PREISE_QUOTE_">[21]Import!$B$23:$L$23</definedName>
    <definedName name="FS_F_VW_01_35097_1_28_2979__JV_FS_BEDARFE_PREISE_QUOTE_" localSheetId="1">[19]Import!$B$20:$L$20</definedName>
    <definedName name="FS_F_VW_01_35097_1_28_2979__JV_FS_BEDARFE_PREISE_QUOTE_">[21]Import!$B$20:$L$20</definedName>
    <definedName name="FS_F_VW_01_35097_1_28_43249__JV_FS_BEDARFE_PREISE_QUOTE_" localSheetId="1">[19]Import!$B$24:$L$24</definedName>
    <definedName name="FS_F_VW_01_35097_1_28_43249__JV_FS_BEDARFE_PREISE_QUOTE_">[21]Import!$B$24:$L$24</definedName>
    <definedName name="FS_F_VW_01_35097_1_28671__JV_FS_RV_AVG_PROTODATA_" localSheetId="1">[19]Import!$B$469:$E$469</definedName>
    <definedName name="FS_F_VW_01_35097_1_28671__JV_FS_RV_AVG_PROTODATA_">[21]Import!$B$469:$E$469</definedName>
    <definedName name="FS_F_VW_01_35097_1_28671_1__JV_FS_BAUSTUFE_ANGEBOTE_WAE_" localSheetId="1">[19]Import!$B$250:$E$250</definedName>
    <definedName name="FS_F_VW_01_35097_1_28671_1__JV_FS_BAUSTUFE_ANGEBOTE_WAE_">[21]Import!$B$250:$E$250</definedName>
    <definedName name="FS_F_VW_01_35097_1_28671_11__JV_FS_REC_" localSheetId="1">[19]Import!$B$1049:$Q$1049</definedName>
    <definedName name="FS_F_VW_01_35097_1_28671_11__JV_FS_REC_">[21]Import!$B$1049:$Q$1049</definedName>
    <definedName name="FS_F_VW_01_35097_1_28671_2__JV_FS_BAUSTUFE_ANGEBOTE_WAE_" localSheetId="1">[19]Import!$B$251:$E$251</definedName>
    <definedName name="FS_F_VW_01_35097_1_28671_2__JV_FS_BAUSTUFE_ANGEBOTE_WAE_">[21]Import!$B$251:$E$251</definedName>
    <definedName name="FS_F_VW_01_35097_1_28671_28__JV_FS_REC_" localSheetId="1">[19]Import!$B$1050:$Q$1050</definedName>
    <definedName name="FS_F_VW_01_35097_1_28671_28__JV_FS_REC_">[21]Import!$B$1050:$Q$1050</definedName>
    <definedName name="FS_F_VW_01_35097_1_28671_37__JV_FS_REC_" localSheetId="1">[19]Import!$B$1051:$Q$1051</definedName>
    <definedName name="FS_F_VW_01_35097_1_28671_37__JV_FS_REC_">[21]Import!$B$1051:$Q$1051</definedName>
    <definedName name="FS_F_VW_01_35097_1_28671_46__JV_FS_REC_" localSheetId="1">[19]Import!$B$1052:$Q$1052</definedName>
    <definedName name="FS_F_VW_01_35097_1_28671_46__JV_FS_REC_">[21]Import!$B$1052:$Q$1052</definedName>
    <definedName name="FS_F_VW_01_35097_1_28671_68__JV_FS_REC_" localSheetId="1">[19]Import!$B$1053:$Q$1053</definedName>
    <definedName name="FS_F_VW_01_35097_1_28671_68__JV_FS_REC_">[21]Import!$B$1053:$Q$1053</definedName>
    <definedName name="FS_F_VW_01_35097_1_28671_BR__JV_FS_BIDDERS_" localSheetId="1">[19]Import!$B$896:$L$896</definedName>
    <definedName name="FS_F_VW_01_35097_1_28671_BR__JV_FS_BIDDERS_">[21]Import!$B$896:$L$896</definedName>
    <definedName name="FS_F_VW_01_35097_1_28671_EUR__JV_FS_PR_EX_RATES_DATUM_REC_" localSheetId="1">[19]Import!$B$778:$F$778</definedName>
    <definedName name="FS_F_VW_01_35097_1_28671_EUR__JV_FS_PR_EX_RATES_DATUM_REC_">[21]Import!$B$778:$F$778</definedName>
    <definedName name="FS_F_VW_01_35097_1_28746__JV_FS_RV_AVG_PROTODATA_" localSheetId="1">[19]Import!$B$470:$E$470</definedName>
    <definedName name="FS_F_VW_01_35097_1_28746__JV_FS_RV_AVG_PROTODATA_">[21]Import!$B$470:$E$470</definedName>
    <definedName name="FS_F_VW_01_35097_1_28746_1__JV_FS_BAUSTUFE_ANGEBOTE_WAE_" localSheetId="1">[19]Import!$B$252:$E$252</definedName>
    <definedName name="FS_F_VW_01_35097_1_28746_1__JV_FS_BAUSTUFE_ANGEBOTE_WAE_">[21]Import!$B$252:$E$252</definedName>
    <definedName name="FS_F_VW_01_35097_1_28746_2__JV_FS_BAUSTUFE_ANGEBOTE_WAE_" localSheetId="1">[19]Import!$B$253:$E$253</definedName>
    <definedName name="FS_F_VW_01_35097_1_28746_2__JV_FS_BAUSTUFE_ANGEBOTE_WAE_">[21]Import!$B$253:$E$253</definedName>
    <definedName name="FS_F_VW_01_35097_1_28746_BX__JV_FS_BIDDERS_" localSheetId="1">[19]Import!$B$898:$L$898</definedName>
    <definedName name="FS_F_VW_01_35097_1_28746_BX__JV_FS_BIDDERS_">[21]Import!$B$898:$L$898</definedName>
    <definedName name="FS_F_VW_01_35097_1_28746_EUR__JV_FS_PR_EX_RATES_DATUM_REC_" localSheetId="1">[19]Import!$B$779:$F$779</definedName>
    <definedName name="FS_F_VW_01_35097_1_28746_EUR__JV_FS_PR_EX_RATES_DATUM_REC_">[21]Import!$B$779:$F$779</definedName>
    <definedName name="FS_F_VW_01_35097_1_29344__JV_FS_ANGEBOTSUEBERSICHT_" localSheetId="1">[19]Import!$B$156:$D$156</definedName>
    <definedName name="FS_F_VW_01_35097_1_29344__JV_FS_ANGEBOTSUEBERSICHT_">[21]Import!$B$156:$D$156</definedName>
    <definedName name="FS_F_VW_01_35097_1_29344__JV_FS_AVG_PRICE_" localSheetId="1">[19]Import!$B$182:$F$182</definedName>
    <definedName name="FS_F_VW_01_35097_1_29344__JV_FS_AVG_PRICE_">[21]Import!$B$182:$F$182</definedName>
    <definedName name="FS_F_VW_01_35097_1_29344__JV_FS_BWERTSHEET_" localSheetId="1">[19]Import!$B$616:$AH$616</definedName>
    <definedName name="FS_F_VW_01_35097_1_29344__JV_FS_BWERTSHEET_">[21]Import!$B$616:$AH$616</definedName>
    <definedName name="FS_F_VW_01_35097_1_29344__JV_FS_COMPARISON_" localSheetId="1">[19]Import!$B$566:$S$566</definedName>
    <definedName name="FS_F_VW_01_35097_1_29344__JV_FS_COMPARISON_">[21]Import!$B$566:$S$566</definedName>
    <definedName name="FS_F_VW_01_35097_1_29344__JV_FS_REC_LIEF_" localSheetId="1">[19]Import!$B$1297:$P$1297</definedName>
    <definedName name="FS_F_VW_01_35097_1_29344__JV_FS_REC_LIEF_">[21]Import!$B$1297:$P$1297</definedName>
    <definedName name="FS_F_VW_01_35097_1_29344__JV_FS_RV_AVG_PROTODATA_" localSheetId="1">[19]Import!$B$471:$E$471</definedName>
    <definedName name="FS_F_VW_01_35097_1_29344__JV_FS_RV_AVG_PROTODATA_">[21]Import!$B$471:$E$471</definedName>
    <definedName name="FS_F_VW_01_35097_1_29344__JV_FS_RV_LTERM_PNACHLASS_" localSheetId="1">[19]Import!$B$591:$X$591</definedName>
    <definedName name="FS_F_VW_01_35097_1_29344__JV_FS_RV_LTERM_PNACHLASS_">[21]Import!$B$591:$X$591</definedName>
    <definedName name="FS_F_VW_01_35097_1_29344_1__JV_FS_BAUSTUFE_ANGEBOTE_WAE_" localSheetId="1">[19]Import!$B$254:$E$254</definedName>
    <definedName name="FS_F_VW_01_35097_1_29344_1__JV_FS_BAUSTUFE_ANGEBOTE_WAE_">[21]Import!$B$254:$E$254</definedName>
    <definedName name="FS_F_VW_01_35097_1_29344_11__JV_FS_REC_" localSheetId="1">[19]Import!$B$1054:$Q$1054</definedName>
    <definedName name="FS_F_VW_01_35097_1_29344_11__JV_FS_REC_">[21]Import!$B$1054:$Q$1054</definedName>
    <definedName name="FS_F_VW_01_35097_1_29344_2__JV_FS_BAUSTUFE_ANGEBOTE_WAE_" localSheetId="1">[19]Import!$B$255:$E$255</definedName>
    <definedName name="FS_F_VW_01_35097_1_29344_2__JV_FS_BAUSTUFE_ANGEBOTE_WAE_">[21]Import!$B$255:$E$255</definedName>
    <definedName name="FS_F_VW_01_35097_1_29344_28__JV_FS_REC_" localSheetId="1">[19]Import!$B$1055:$Q$1055</definedName>
    <definedName name="FS_F_VW_01_35097_1_29344_28__JV_FS_REC_">[21]Import!$B$1055:$Q$1055</definedName>
    <definedName name="FS_F_VW_01_35097_1_29344_37__JV_FS_REC_" localSheetId="1">[19]Import!$B$1056:$Q$1056</definedName>
    <definedName name="FS_F_VW_01_35097_1_29344_37__JV_FS_REC_">[21]Import!$B$1056:$Q$1056</definedName>
    <definedName name="FS_F_VW_01_35097_1_29344_46__JV_FS_REC_" localSheetId="1">[19]Import!$B$1057:$Q$1057</definedName>
    <definedName name="FS_F_VW_01_35097_1_29344_46__JV_FS_REC_">[21]Import!$B$1057:$Q$1057</definedName>
    <definedName name="FS_F_VW_01_35097_1_29344_68__JV_FS_REC_" localSheetId="1">[19]Import!$B$1058:$Q$1058</definedName>
    <definedName name="FS_F_VW_01_35097_1_29344_68__JV_FS_REC_">[21]Import!$B$1058:$Q$1058</definedName>
    <definedName name="FS_F_VW_01_35097_1_29344_EUR__JV_FS_PR_EX_RATES_DATUM_REC_" localSheetId="1">[19]Import!$B$780:$F$780</definedName>
    <definedName name="FS_F_VW_01_35097_1_29344_EUR__JV_FS_PR_EX_RATES_DATUM_REC_">[21]Import!$B$780:$F$780</definedName>
    <definedName name="FS_F_VW_01_35097_1_29344_VW__JV_FS_BIDDERS_" localSheetId="1">[19]Import!$B$886:$L$886</definedName>
    <definedName name="FS_F_VW_01_35097_1_29344_VW__JV_FS_BIDDERS_">[21]Import!$B$886:$L$886</definedName>
    <definedName name="FS_F_VW_01_35097_1_2979__JV_FS_ANGEBOTSUEBERSICHT_" localSheetId="1">[19]Import!$B$157:$D$157</definedName>
    <definedName name="FS_F_VW_01_35097_1_2979__JV_FS_ANGEBOTSUEBERSICHT_">[21]Import!$B$157:$D$157</definedName>
    <definedName name="FS_F_VW_01_35097_1_2979__JV_FS_AVG_PRICE_" localSheetId="1">[19]Import!$B$179:$F$179</definedName>
    <definedName name="FS_F_VW_01_35097_1_2979__JV_FS_AVG_PRICE_">[21]Import!$B$179:$F$179</definedName>
    <definedName name="FS_F_VW_01_35097_1_2979__JV_FS_BWERTSHEET_" localSheetId="1">[19]Import!$B$613:$AH$613</definedName>
    <definedName name="FS_F_VW_01_35097_1_2979__JV_FS_BWERTSHEET_">[21]Import!$B$613:$AH$613</definedName>
    <definedName name="FS_F_VW_01_35097_1_2979__JV_FS_COMPARISON_" localSheetId="1">[19]Import!$B$563:$S$563</definedName>
    <definedName name="FS_F_VW_01_35097_1_2979__JV_FS_COMPARISON_">[21]Import!$B$563:$S$563</definedName>
    <definedName name="FS_F_VW_01_35097_1_2979__JV_FS_REC_LIEF_" localSheetId="1">[19]Import!$B$1294:$P$1294</definedName>
    <definedName name="FS_F_VW_01_35097_1_2979__JV_FS_REC_LIEF_">[21]Import!$B$1294:$P$1294</definedName>
    <definedName name="FS_F_VW_01_35097_1_2979__JV_FS_RV_AVG_PROTODATA_" localSheetId="1">[19]Import!$B$452:$E$452</definedName>
    <definedName name="FS_F_VW_01_35097_1_2979__JV_FS_RV_AVG_PROTODATA_">[21]Import!$B$452:$E$452</definedName>
    <definedName name="FS_F_VW_01_35097_1_2979__JV_FS_RV_LTERM_PNACHLASS_" localSheetId="1">[19]Import!$B$588:$X$588</definedName>
    <definedName name="FS_F_VW_01_35097_1_2979__JV_FS_RV_LTERM_PNACHLASS_">[21]Import!$B$588:$X$588</definedName>
    <definedName name="FS_F_VW_01_35097_1_2979_1__JV_FS_BAUSTUFE_ANGEBOTE_WAE_" localSheetId="1">[19]Import!$B$216:$E$216</definedName>
    <definedName name="FS_F_VW_01_35097_1_2979_1__JV_FS_BAUSTUFE_ANGEBOTE_WAE_">[21]Import!$B$216:$E$216</definedName>
    <definedName name="FS_F_VW_01_35097_1_2979_11__JV_FS_REC_" localSheetId="1">[19]Import!$B$1009:$Q$1009</definedName>
    <definedName name="FS_F_VW_01_35097_1_2979_11__JV_FS_REC_">[21]Import!$B$1009:$Q$1009</definedName>
    <definedName name="FS_F_VW_01_35097_1_2979_2__JV_FS_BAUSTUFE_ANGEBOTE_WAE_" localSheetId="1">[19]Import!$B$217:$E$217</definedName>
    <definedName name="FS_F_VW_01_35097_1_2979_2__JV_FS_BAUSTUFE_ANGEBOTE_WAE_">[21]Import!$B$217:$E$217</definedName>
    <definedName name="FS_F_VW_01_35097_1_2979_28__JV_FS_REC_" localSheetId="1">[19]Import!$B$1010:$Q$1010</definedName>
    <definedName name="FS_F_VW_01_35097_1_2979_28__JV_FS_REC_">[21]Import!$B$1010:$Q$1010</definedName>
    <definedName name="FS_F_VW_01_35097_1_2979_37__JV_FS_REC_" localSheetId="1">[19]Import!$B$1011:$Q$1011</definedName>
    <definedName name="FS_F_VW_01_35097_1_2979_37__JV_FS_REC_">[21]Import!$B$1011:$Q$1011</definedName>
    <definedName name="FS_F_VW_01_35097_1_2979_46__JV_FS_REC_" localSheetId="1">[19]Import!$B$1012:$Q$1012</definedName>
    <definedName name="FS_F_VW_01_35097_1_2979_46__JV_FS_REC_">[21]Import!$B$1012:$Q$1012</definedName>
    <definedName name="FS_F_VW_01_35097_1_2979_68__JV_FS_REC_" localSheetId="1">[19]Import!$B$1013:$Q$1013</definedName>
    <definedName name="FS_F_VW_01_35097_1_2979_68__JV_FS_REC_">[21]Import!$B$1013:$Q$1013</definedName>
    <definedName name="FS_F_VW_01_35097_1_2979_EUR__JV_FS_PR_EX_RATES_DATUM_REC_" localSheetId="1">[19]Import!$B$761:$F$761</definedName>
    <definedName name="FS_F_VW_01_35097_1_2979_EUR__JV_FS_PR_EX_RATES_DATUM_REC_">[21]Import!$B$761:$F$761</definedName>
    <definedName name="FS_F_VW_01_35097_1_2979_VW__JV_FS_BIDDERS_" localSheetId="1">[19]Import!$B$889:$L$889</definedName>
    <definedName name="FS_F_VW_01_35097_1_2979_VW__JV_FS_BIDDERS_">[21]Import!$B$889:$L$889</definedName>
    <definedName name="FS_F_VW_01_35097_1_316__JV_FS_RV_AVG_PROTODATA_" localSheetId="1">[19]Import!$B$447:$E$447</definedName>
    <definedName name="FS_F_VW_01_35097_1_316__JV_FS_RV_AVG_PROTODATA_">[21]Import!$B$447:$E$447</definedName>
    <definedName name="FS_F_VW_01_35097_1_316_1__JV_FS_BAUSTUFE_ANGEBOTE_WAE_" localSheetId="1">[19]Import!$B$206:$E$206</definedName>
    <definedName name="FS_F_VW_01_35097_1_316_1__JV_FS_BAUSTUFE_ANGEBOTE_WAE_">[21]Import!$B$206:$E$206</definedName>
    <definedName name="FS_F_VW_01_35097_1_316_2__JV_FS_BAUSTUFE_ANGEBOTE_WAE_" localSheetId="1">[19]Import!$B$207:$E$207</definedName>
    <definedName name="FS_F_VW_01_35097_1_316_2__JV_FS_BAUSTUFE_ANGEBOTE_WAE_">[21]Import!$B$207:$E$207</definedName>
    <definedName name="FS_F_VW_01_35097_1_316_EUR__JV_FS_PR_EX_RATES_DATUM_REC_" localSheetId="1">[19]Import!$B$756:$F$756</definedName>
    <definedName name="FS_F_VW_01_35097_1_316_EUR__JV_FS_PR_EX_RATES_DATUM_REC_">[21]Import!$B$756:$F$756</definedName>
    <definedName name="FS_F_VW_01_35097_1_316_SK__JV_FS_BIDDERS_" localSheetId="1">[19]Import!$B$872:$L$872</definedName>
    <definedName name="FS_F_VW_01_35097_1_316_SK__JV_FS_BIDDERS_">[21]Import!$B$872:$L$872</definedName>
    <definedName name="FS_F_VW_01_35097_1_3478__JV_FS_RV_AVG_PROTODATA_" localSheetId="1">[19]Import!$B$453:$E$453</definedName>
    <definedName name="FS_F_VW_01_35097_1_3478__JV_FS_RV_AVG_PROTODATA_">[21]Import!$B$453:$E$453</definedName>
    <definedName name="FS_F_VW_01_35097_1_3478_1__JV_FS_BAUSTUFE_ANGEBOTE_WAE_" localSheetId="1">[19]Import!$B$218:$E$218</definedName>
    <definedName name="FS_F_VW_01_35097_1_3478_1__JV_FS_BAUSTUFE_ANGEBOTE_WAE_">[21]Import!$B$218:$E$218</definedName>
    <definedName name="FS_F_VW_01_35097_1_3478_2__JV_FS_BAUSTUFE_ANGEBOTE_WAE_" localSheetId="1">[19]Import!$B$219:$E$219</definedName>
    <definedName name="FS_F_VW_01_35097_1_3478_2__JV_FS_BAUSTUFE_ANGEBOTE_WAE_">[21]Import!$B$219:$E$219</definedName>
    <definedName name="FS_F_VW_01_35097_1_3478_EUR__JV_FS_PR_EX_RATES_DATUM_REC_" localSheetId="1">[19]Import!$B$762:$F$762</definedName>
    <definedName name="FS_F_VW_01_35097_1_3478_EUR__JV_FS_PR_EX_RATES_DATUM_REC_">[21]Import!$B$762:$F$762</definedName>
    <definedName name="FS_F_VW_01_35097_1_3478_ST__JV_FS_BIDDERS_" localSheetId="1">[19]Import!$B$879:$L$879</definedName>
    <definedName name="FS_F_VW_01_35097_1_3478_ST__JV_FS_BIDDERS_">[21]Import!$B$879:$L$879</definedName>
    <definedName name="FS_F_VW_01_35097_1_37__JV_FS_BEDARFE_" localSheetId="1">[19]Import!$B$122:$E$122</definedName>
    <definedName name="FS_F_VW_01_35097_1_37__JV_FS_BEDARFE_">[21]Import!$B$122:$E$122</definedName>
    <definedName name="FS_F_VW_01_35097_1_37_13030__JV_FS_BEDARFE_PREISE_QUOTE_" localSheetId="1">[19]Import!$B$26:$L$26</definedName>
    <definedName name="FS_F_VW_01_35097_1_37_13030__JV_FS_BEDARFE_PREISE_QUOTE_">[21]Import!$B$26:$L$26</definedName>
    <definedName name="FS_F_VW_01_35097_1_37_20328__JV_FS_BEDARFE_PREISE_QUOTE_" localSheetId="1">[19]Import!$B$27:$L$27</definedName>
    <definedName name="FS_F_VW_01_35097_1_37_20328__JV_FS_BEDARFE_PREISE_QUOTE_">[21]Import!$B$27:$L$27</definedName>
    <definedName name="FS_F_VW_01_35097_1_37_29344__JV_FS_BEDARFE_PREISE_QUOTE_" localSheetId="1">[19]Import!$B$28:$L$28</definedName>
    <definedName name="FS_F_VW_01_35097_1_37_29344__JV_FS_BEDARFE_PREISE_QUOTE_">[21]Import!$B$28:$L$28</definedName>
    <definedName name="FS_F_VW_01_35097_1_37_2979__JV_FS_BEDARFE_PREISE_QUOTE_" localSheetId="1">[19]Import!$B$25:$L$25</definedName>
    <definedName name="FS_F_VW_01_35097_1_37_2979__JV_FS_BEDARFE_PREISE_QUOTE_">[21]Import!$B$25:$L$25</definedName>
    <definedName name="FS_F_VW_01_35097_1_37_43249__JV_FS_BEDARFE_PREISE_QUOTE_" localSheetId="1">[19]Import!$B$29:$L$29</definedName>
    <definedName name="FS_F_VW_01_35097_1_37_43249__JV_FS_BEDARFE_PREISE_QUOTE_">[21]Import!$B$29:$L$29</definedName>
    <definedName name="FS_F_VW_01_35097_1_38597__JV_FS_RV_AVG_PROTODATA_" localSheetId="1">[19]Import!$B$472:$E$472</definedName>
    <definedName name="FS_F_VW_01_35097_1_38597__JV_FS_RV_AVG_PROTODATA_">[21]Import!$B$472:$E$472</definedName>
    <definedName name="FS_F_VW_01_35097_1_38597_1__JV_FS_BAUSTUFE_ANGEBOTE_WAE_" localSheetId="1">[19]Import!$B$256:$E$256</definedName>
    <definedName name="FS_F_VW_01_35097_1_38597_1__JV_FS_BAUSTUFE_ANGEBOTE_WAE_">[21]Import!$B$256:$E$256</definedName>
    <definedName name="FS_F_VW_01_35097_1_38597_2__JV_FS_BAUSTUFE_ANGEBOTE_WAE_" localSheetId="1">[19]Import!$B$257:$E$257</definedName>
    <definedName name="FS_F_VW_01_35097_1_38597_2__JV_FS_BAUSTUFE_ANGEBOTE_WAE_">[21]Import!$B$257:$E$257</definedName>
    <definedName name="FS_F_VW_01_35097_1_38597_EUR__JV_FS_PR_EX_RATES_DATUM_REC_" localSheetId="1">[19]Import!$B$781:$F$781</definedName>
    <definedName name="FS_F_VW_01_35097_1_38597_EUR__JV_FS_PR_EX_RATES_DATUM_REC_">[21]Import!$B$781:$F$781</definedName>
    <definedName name="FS_F_VW_01_35097_1_38597_ZA__JV_FS_BIDDERS_" localSheetId="1">[19]Import!$B$876:$L$876</definedName>
    <definedName name="FS_F_VW_01_35097_1_38597_ZA__JV_FS_BIDDERS_">[21]Import!$B$876:$L$876</definedName>
    <definedName name="FS_F_VW_01_35097_1_43249__JV_FS_ANGEBOTSUEBERSICHT_" localSheetId="1">[19]Import!$B$158:$D$158</definedName>
    <definedName name="FS_F_VW_01_35097_1_43249__JV_FS_ANGEBOTSUEBERSICHT_">[21]Import!$B$158:$D$158</definedName>
    <definedName name="FS_F_VW_01_35097_1_43249__JV_FS_AVG_PRICE_" localSheetId="1">[19]Import!$B$183:$F$183</definedName>
    <definedName name="FS_F_VW_01_35097_1_43249__JV_FS_AVG_PRICE_">[21]Import!$B$183:$F$183</definedName>
    <definedName name="FS_F_VW_01_35097_1_43249__JV_FS_BWERTSHEET_" localSheetId="1">[19]Import!$B$617:$AH$617</definedName>
    <definedName name="FS_F_VW_01_35097_1_43249__JV_FS_BWERTSHEET_">[21]Import!$B$617:$AH$617</definedName>
    <definedName name="FS_F_VW_01_35097_1_43249__JV_FS_COMPARISON_" localSheetId="1">[19]Import!$B$567:$S$567</definedName>
    <definedName name="FS_F_VW_01_35097_1_43249__JV_FS_COMPARISON_">[21]Import!$B$567:$S$567</definedName>
    <definedName name="FS_F_VW_01_35097_1_43249__JV_FS_REC_LIEF_" localSheetId="1">[19]Import!$B$1298:$P$1298</definedName>
    <definedName name="FS_F_VW_01_35097_1_43249__JV_FS_REC_LIEF_">[21]Import!$B$1298:$P$1298</definedName>
    <definedName name="FS_F_VW_01_35097_1_43249__JV_FS_RV_AVG_PROTODATA_" localSheetId="1">[19]Import!$B$473:$E$473</definedName>
    <definedName name="FS_F_VW_01_35097_1_43249__JV_FS_RV_AVG_PROTODATA_">[21]Import!$B$473:$E$473</definedName>
    <definedName name="FS_F_VW_01_35097_1_43249__JV_FS_RV_LTERM_PNACHLASS_" localSheetId="1">[19]Import!$B$592:$X$592</definedName>
    <definedName name="FS_F_VW_01_35097_1_43249__JV_FS_RV_LTERM_PNACHLASS_">[21]Import!$B$592:$X$592</definedName>
    <definedName name="FS_F_VW_01_35097_1_43249_1__JV_FS_BAUSTUFE_ANGEBOTE_WAE_" localSheetId="1">[19]Import!$B$258:$E$258</definedName>
    <definedName name="FS_F_VW_01_35097_1_43249_1__JV_FS_BAUSTUFE_ANGEBOTE_WAE_">[21]Import!$B$258:$E$258</definedName>
    <definedName name="FS_F_VW_01_35097_1_43249_11__JV_FS_REC_" localSheetId="1">[19]Import!$B$1059:$Q$1059</definedName>
    <definedName name="FS_F_VW_01_35097_1_43249_11__JV_FS_REC_">[21]Import!$B$1059:$Q$1059</definedName>
    <definedName name="FS_F_VW_01_35097_1_43249_2__JV_FS_BAUSTUFE_ANGEBOTE_WAE_" localSheetId="1">[19]Import!$B$259:$E$259</definedName>
    <definedName name="FS_F_VW_01_35097_1_43249_2__JV_FS_BAUSTUFE_ANGEBOTE_WAE_">[21]Import!$B$259:$E$259</definedName>
    <definedName name="FS_F_VW_01_35097_1_43249_28__JV_FS_REC_" localSheetId="1">[19]Import!$B$1060:$Q$1060</definedName>
    <definedName name="FS_F_VW_01_35097_1_43249_28__JV_FS_REC_">[21]Import!$B$1060:$Q$1060</definedName>
    <definedName name="FS_F_VW_01_35097_1_43249_37__JV_FS_REC_" localSheetId="1">[19]Import!$B$1061:$Q$1061</definedName>
    <definedName name="FS_F_VW_01_35097_1_43249_37__JV_FS_REC_">[21]Import!$B$1061:$Q$1061</definedName>
    <definedName name="FS_F_VW_01_35097_1_43249_46__JV_FS_REC_" localSheetId="1">[19]Import!$B$1062:$Q$1062</definedName>
    <definedName name="FS_F_VW_01_35097_1_43249_46__JV_FS_REC_">[21]Import!$B$1062:$Q$1062</definedName>
    <definedName name="FS_F_VW_01_35097_1_43249_68__JV_FS_REC_" localSheetId="1">[19]Import!$B$1063:$Q$1063</definedName>
    <definedName name="FS_F_VW_01_35097_1_43249_68__JV_FS_REC_">[21]Import!$B$1063:$Q$1063</definedName>
    <definedName name="FS_F_VW_01_35097_1_43249_EUR__JV_FS_PR_EX_RATES_DATUM_REC_" localSheetId="1">[19]Import!$B$782:$F$782</definedName>
    <definedName name="FS_F_VW_01_35097_1_43249_EUR__JV_FS_PR_EX_RATES_DATUM_REC_">[21]Import!$B$782:$F$782</definedName>
    <definedName name="FS_F_VW_01_35097_1_43249_VW__JV_FS_BIDDERS_" localSheetId="1">[19]Import!$B$893:$L$893</definedName>
    <definedName name="FS_F_VW_01_35097_1_43249_VW__JV_FS_BIDDERS_">[21]Import!$B$893:$L$893</definedName>
    <definedName name="FS_F_VW_01_35097_1_46__JV_FS_BEDARFE_" localSheetId="1">[19]Import!$B$123:$E$123</definedName>
    <definedName name="FS_F_VW_01_35097_1_46__JV_FS_BEDARFE_">[21]Import!$B$123:$E$123</definedName>
    <definedName name="FS_F_VW_01_35097_1_46_13030__JV_FS_BEDARFE_PREISE_QUOTE_" localSheetId="1">[19]Import!$B$31:$L$31</definedName>
    <definedName name="FS_F_VW_01_35097_1_46_13030__JV_FS_BEDARFE_PREISE_QUOTE_">[21]Import!$B$31:$L$31</definedName>
    <definedName name="FS_F_VW_01_35097_1_46_20328__JV_FS_BEDARFE_PREISE_QUOTE_" localSheetId="1">[19]Import!$B$32:$L$32</definedName>
    <definedName name="FS_F_VW_01_35097_1_46_20328__JV_FS_BEDARFE_PREISE_QUOTE_">[21]Import!$B$32:$L$32</definedName>
    <definedName name="FS_F_VW_01_35097_1_46_29344__JV_FS_BEDARFE_PREISE_QUOTE_" localSheetId="1">[19]Import!$B$33:$L$33</definedName>
    <definedName name="FS_F_VW_01_35097_1_46_29344__JV_FS_BEDARFE_PREISE_QUOTE_">[21]Import!$B$33:$L$33</definedName>
    <definedName name="FS_F_VW_01_35097_1_46_2979__JV_FS_BEDARFE_PREISE_QUOTE_" localSheetId="1">[19]Import!$B$30:$L$30</definedName>
    <definedName name="FS_F_VW_01_35097_1_46_2979__JV_FS_BEDARFE_PREISE_QUOTE_">[21]Import!$B$30:$L$30</definedName>
    <definedName name="FS_F_VW_01_35097_1_46_43249__JV_FS_BEDARFE_PREISE_QUOTE_" localSheetId="1">[19]Import!$B$34:$L$34</definedName>
    <definedName name="FS_F_VW_01_35097_1_46_43249__JV_FS_BEDARFE_PREISE_QUOTE_">[21]Import!$B$34:$L$34</definedName>
    <definedName name="FS_F_VW_01_35097_1_68__JV_FS_BEDARFE_" localSheetId="1">[19]Import!$B$124:$E$124</definedName>
    <definedName name="FS_F_VW_01_35097_1_68__JV_FS_BEDARFE_">[21]Import!$B$124:$E$124</definedName>
    <definedName name="FS_F_VW_01_35097_1_68_13030__JV_FS_BEDARFE_PREISE_QUOTE_" localSheetId="1">[19]Import!$B$36:$L$36</definedName>
    <definedName name="FS_F_VW_01_35097_1_68_13030__JV_FS_BEDARFE_PREISE_QUOTE_">[21]Import!$B$36:$L$36</definedName>
    <definedName name="FS_F_VW_01_35097_1_68_20328__JV_FS_BEDARFE_PREISE_QUOTE_" localSheetId="1">[19]Import!$B$37:$L$37</definedName>
    <definedName name="FS_F_VW_01_35097_1_68_20328__JV_FS_BEDARFE_PREISE_QUOTE_">[21]Import!$B$37:$L$37</definedName>
    <definedName name="FS_F_VW_01_35097_1_68_29344__JV_FS_BEDARFE_PREISE_QUOTE_" localSheetId="1">[19]Import!$B$38:$L$38</definedName>
    <definedName name="FS_F_VW_01_35097_1_68_29344__JV_FS_BEDARFE_PREISE_QUOTE_">[21]Import!$B$38:$L$38</definedName>
    <definedName name="FS_F_VW_01_35097_1_68_2979__JV_FS_BEDARFE_PREISE_QUOTE_" localSheetId="1">[19]Import!$B$35:$L$35</definedName>
    <definedName name="FS_F_VW_01_35097_1_68_2979__JV_FS_BEDARFE_PREISE_QUOTE_">[21]Import!$B$35:$L$35</definedName>
    <definedName name="FS_F_VW_01_35097_1_68_43249__JV_FS_BEDARFE_PREISE_QUOTE_" localSheetId="1">[19]Import!$B$39:$L$39</definedName>
    <definedName name="FS_F_VW_01_35097_1_68_43249__JV_FS_BEDARFE_PREISE_QUOTE_">[21]Import!$B$39:$L$39</definedName>
    <definedName name="FS_F_VW_01_35097_1_8319__JV_FS_RV_AVG_PROTODATA_" localSheetId="1">[19]Import!$B$454:$E$454</definedName>
    <definedName name="FS_F_VW_01_35097_1_8319__JV_FS_RV_AVG_PROTODATA_">[21]Import!$B$454:$E$454</definedName>
    <definedName name="FS_F_VW_01_35097_1_8319_1__JV_FS_BAUSTUFE_ANGEBOTE_WAE_" localSheetId="1">[19]Import!$B$220:$E$220</definedName>
    <definedName name="FS_F_VW_01_35097_1_8319_1__JV_FS_BAUSTUFE_ANGEBOTE_WAE_">[21]Import!$B$220:$E$220</definedName>
    <definedName name="FS_F_VW_01_35097_1_8319_2__JV_FS_BAUSTUFE_ANGEBOTE_WAE_" localSheetId="1">[19]Import!$B$221:$E$221</definedName>
    <definedName name="FS_F_VW_01_35097_1_8319_2__JV_FS_BAUSTUFE_ANGEBOTE_WAE_">[21]Import!$B$221:$E$221</definedName>
    <definedName name="FS_F_VW_01_35097_1_8319_EUR__JV_FS_PR_EX_RATES_DATUM_REC_" localSheetId="1">[19]Import!$B$763:$F$763</definedName>
    <definedName name="FS_F_VW_01_35097_1_8319_EUR__JV_FS_PR_EX_RATES_DATUM_REC_">[21]Import!$B$763:$F$763</definedName>
    <definedName name="FS_F_VW_01_35097_1_8319_VW__JV_FS_BIDDERS_" localSheetId="1">[19]Import!$B$890:$L$890</definedName>
    <definedName name="FS_F_VW_01_35097_1_8319_VW__JV_FS_BIDDERS_">[21]Import!$B$890:$L$890</definedName>
    <definedName name="FS_F_VW_01_35097_1_EUR_11330__JV_FS_PR_EX_RATES_DATUM_COMP_" localSheetId="1">[19]Import!$B$638:$F$638</definedName>
    <definedName name="FS_F_VW_01_35097_1_EUR_11330__JV_FS_PR_EX_RATES_DATUM_COMP_">[21]Import!$B$638:$F$638</definedName>
    <definedName name="FS_F_VW_01_35097_1_EUR_11451__JV_FS_PR_EX_RATES_DATUM_COMP_" localSheetId="1">[19]Import!$B$639:$F$639</definedName>
    <definedName name="FS_F_VW_01_35097_1_EUR_11451__JV_FS_PR_EX_RATES_DATUM_COMP_">[21]Import!$B$639:$F$639</definedName>
    <definedName name="FS_F_VW_01_35097_1_EUR_13030__JV_FS_PR_EX_RATES_DATUM_COMP_" localSheetId="1">[19]Import!$B$661:$F$661</definedName>
    <definedName name="FS_F_VW_01_35097_1_EUR_13030__JV_FS_PR_EX_RATES_DATUM_COMP_">[21]Import!$B$661:$F$661</definedName>
    <definedName name="FS_F_VW_01_35097_1_EUR_1328__JV_FS_PR_EX_RATES_DATUM_COMP_" localSheetId="1">[19]Import!$B$641:$F$641</definedName>
    <definedName name="FS_F_VW_01_35097_1_EUR_1328__JV_FS_PR_EX_RATES_DATUM_COMP_">[21]Import!$B$641:$F$641</definedName>
    <definedName name="FS_F_VW_01_35097_1_EUR_1462__JV_FS_PR_EX_RATES_DATUM_COMP_" localSheetId="1">[19]Import!$B$642:$F$642</definedName>
    <definedName name="FS_F_VW_01_35097_1_EUR_1462__JV_FS_PR_EX_RATES_DATUM_COMP_">[21]Import!$B$642:$F$642</definedName>
    <definedName name="FS_F_VW_01_35097_1_EUR_15245__JV_FS_PR_EX_RATES_DATUM_COMP_" localSheetId="1">[19]Import!$B$650:$F$650</definedName>
    <definedName name="FS_F_VW_01_35097_1_EUR_15245__JV_FS_PR_EX_RATES_DATUM_COMP_">[21]Import!$B$650:$F$650</definedName>
    <definedName name="FS_F_VW_01_35097_1_EUR_159__JV_FS_PR_EX_RATES_DATUM_COMP_" localSheetId="1">[19]Import!$B$651:$F$651</definedName>
    <definedName name="FS_F_VW_01_35097_1_EUR_159__JV_FS_PR_EX_RATES_DATUM_COMP_">[21]Import!$B$651:$F$651</definedName>
    <definedName name="FS_F_VW_01_35097_1_EUR_18244__JV_FS_PR_EX_RATES_DATUM_COMP_" localSheetId="1">[19]Import!$B$645:$F$645</definedName>
    <definedName name="FS_F_VW_01_35097_1_EUR_18244__JV_FS_PR_EX_RATES_DATUM_COMP_">[21]Import!$B$645:$F$645</definedName>
    <definedName name="FS_F_VW_01_35097_1_EUR_18245__JV_FS_PR_EX_RATES_DATUM_COMP_" localSheetId="1">[19]Import!$B$646:$F$646</definedName>
    <definedName name="FS_F_VW_01_35097_1_EUR_18245__JV_FS_PR_EX_RATES_DATUM_COMP_">[21]Import!$B$646:$F$646</definedName>
    <definedName name="FS_F_VW_01_35097_1_EUR_19964__JV_FS_PR_EX_RATES_DATUM_COMP_" localSheetId="1">[19]Import!$B$653:$F$653</definedName>
    <definedName name="FS_F_VW_01_35097_1_EUR_19964__JV_FS_PR_EX_RATES_DATUM_COMP_">[21]Import!$B$653:$F$653</definedName>
    <definedName name="FS_F_VW_01_35097_1_EUR_20328__JV_FS_PR_EX_RATES_DATUM_COMP_" localSheetId="1">[19]Import!$B$662:$F$662</definedName>
    <definedName name="FS_F_VW_01_35097_1_EUR_20328__JV_FS_PR_EX_RATES_DATUM_COMP_">[21]Import!$B$662:$F$662</definedName>
    <definedName name="FS_F_VW_01_35097_1_EUR_2261__JV_FS_PR_EX_RATES_DATUM_COMP_" localSheetId="1">[19]Import!$B$658:$F$658</definedName>
    <definedName name="FS_F_VW_01_35097_1_EUR_2261__JV_FS_PR_EX_RATES_DATUM_COMP_">[21]Import!$B$658:$F$658</definedName>
    <definedName name="FS_F_VW_01_35097_1_EUR_23586__JV_FS_PR_EX_RATES_DATUM_COMP_" localSheetId="1">[19]Import!$B$644:$F$644</definedName>
    <definedName name="FS_F_VW_01_35097_1_EUR_23586__JV_FS_PR_EX_RATES_DATUM_COMP_">[21]Import!$B$644:$F$644</definedName>
    <definedName name="FS_F_VW_01_35097_1_EUR_24968__JV_FS_PR_EX_RATES_DATUM_COMP_" localSheetId="1">[19]Import!$B$654:$F$654</definedName>
    <definedName name="FS_F_VW_01_35097_1_EUR_24968__JV_FS_PR_EX_RATES_DATUM_COMP_">[21]Import!$B$654:$F$654</definedName>
    <definedName name="FS_F_VW_01_35097_1_EUR_24969__JV_FS_PR_EX_RATES_DATUM_COMP_" localSheetId="1">[19]Import!$B$655:$F$655</definedName>
    <definedName name="FS_F_VW_01_35097_1_EUR_24969__JV_FS_PR_EX_RATES_DATUM_COMP_">[21]Import!$B$655:$F$655</definedName>
    <definedName name="FS_F_VW_01_35097_1_EUR_25756__JV_FS_PR_EX_RATES_DATUM_COMP_" localSheetId="1">[19]Import!$B$647:$F$647</definedName>
    <definedName name="FS_F_VW_01_35097_1_EUR_25756__JV_FS_PR_EX_RATES_DATUM_COMP_">[21]Import!$B$647:$F$647</definedName>
    <definedName name="FS_F_VW_01_35097_1_EUR_2609__JV_FS_PR_EX_RATES_DATUM_COMP_" localSheetId="1">[19]Import!$B$648:$F$648</definedName>
    <definedName name="FS_F_VW_01_35097_1_EUR_2609__JV_FS_PR_EX_RATES_DATUM_COMP_">[21]Import!$B$648:$F$648</definedName>
    <definedName name="FS_F_VW_01_35097_1_EUR_27724__JV_FS_PR_EX_RATES_DATUM_COMP_" localSheetId="1">[19]Import!$B$656:$F$656</definedName>
    <definedName name="FS_F_VW_01_35097_1_EUR_27724__JV_FS_PR_EX_RATES_DATUM_COMP_">[21]Import!$B$656:$F$656</definedName>
    <definedName name="FS_F_VW_01_35097_1_EUR_27909__JV_FS_PR_EX_RATES_DATUM_COMP_" localSheetId="1">[19]Import!$B$657:$F$657</definedName>
    <definedName name="FS_F_VW_01_35097_1_EUR_27909__JV_FS_PR_EX_RATES_DATUM_COMP_">[21]Import!$B$657:$F$657</definedName>
    <definedName name="FS_F_VW_01_35097_1_EUR_28671__JV_FS_PR_EX_RATES_DATUM_COMP_" localSheetId="1">[19]Import!$B$640:$F$640</definedName>
    <definedName name="FS_F_VW_01_35097_1_EUR_28671__JV_FS_PR_EX_RATES_DATUM_COMP_">[21]Import!$B$640:$F$640</definedName>
    <definedName name="FS_F_VW_01_35097_1_EUR_28746__JV_FS_PR_EX_RATES_DATUM_COMP_" localSheetId="1">[19]Import!$B$643:$F$643</definedName>
    <definedName name="FS_F_VW_01_35097_1_EUR_28746__JV_FS_PR_EX_RATES_DATUM_COMP_">[21]Import!$B$643:$F$643</definedName>
    <definedName name="FS_F_VW_01_35097_1_EUR_29344__JV_FS_PR_EX_RATES_DATUM_COMP_" localSheetId="1">[19]Import!$B$663:$F$663</definedName>
    <definedName name="FS_F_VW_01_35097_1_EUR_29344__JV_FS_PR_EX_RATES_DATUM_COMP_">[21]Import!$B$663:$F$663</definedName>
    <definedName name="FS_F_VW_01_35097_1_EUR_2979__JV_FS_PR_EX_RATES_DATUM_COMP_" localSheetId="1">[19]Import!$B$659:$F$659</definedName>
    <definedName name="FS_F_VW_01_35097_1_EUR_2979__JV_FS_PR_EX_RATES_DATUM_COMP_">[21]Import!$B$659:$F$659</definedName>
    <definedName name="FS_F_VW_01_35097_1_EUR_316__JV_FS_PR_EX_RATES_DATUM_COMP_" localSheetId="1">[19]Import!$B$649:$F$649</definedName>
    <definedName name="FS_F_VW_01_35097_1_EUR_316__JV_FS_PR_EX_RATES_DATUM_COMP_">[21]Import!$B$649:$F$649</definedName>
    <definedName name="FS_F_VW_01_35097_1_EUR_3478__JV_FS_PR_EX_RATES_DATUM_COMP_" localSheetId="1">[19]Import!$B$652:$F$652</definedName>
    <definedName name="FS_F_VW_01_35097_1_EUR_3478__JV_FS_PR_EX_RATES_DATUM_COMP_">[21]Import!$B$652:$F$652</definedName>
    <definedName name="FS_F_VW_01_35097_1_EUR_38597__JV_FS_PR_EX_RATES_DATUM_COMP_" localSheetId="1">[19]Import!$B$665:$F$665</definedName>
    <definedName name="FS_F_VW_01_35097_1_EUR_38597__JV_FS_PR_EX_RATES_DATUM_COMP_">[21]Import!$B$665:$F$665</definedName>
    <definedName name="FS_F_VW_01_35097_1_EUR_43249__JV_FS_PR_EX_RATES_DATUM_COMP_" localSheetId="1">[19]Import!$B$664:$F$664</definedName>
    <definedName name="FS_F_VW_01_35097_1_EUR_43249__JV_FS_PR_EX_RATES_DATUM_COMP_">[21]Import!$B$664:$F$664</definedName>
    <definedName name="FS_F_VW_01_35097_1_EUR_8319__JV_FS_PR_EX_RATES_DATUM_COMP_" localSheetId="1">[19]Import!$B$660:$F$660</definedName>
    <definedName name="FS_F_VW_01_35097_1_EUR_8319__JV_FS_PR_EX_RATES_DATUM_COMP_">[21]Import!$B$660:$F$660</definedName>
    <definedName name="FS_F_VW_01_35097_2__FS_NEUTEILE_" localSheetId="1">[19]Import!$B$146:$D$146</definedName>
    <definedName name="FS_F_VW_01_35097_2__FS_NEUTEILE_">[21]Import!$B$146:$D$146</definedName>
    <definedName name="FS_F_VW_01_35097_2__JV_FS_PRAESENTATIONEN_" localSheetId="1">[19]Import!$B$7:$AN$7</definedName>
    <definedName name="FS_F_VW_01_35097_2__JV_FS_PRAESENTATIONEN_">[21]Import!$B$7:$AN$7</definedName>
    <definedName name="FS_F_VW_01_35097_2_1__V_FS_BAUSTUFE_VORGABEN_STK_" localSheetId="1">[19]Import!$B$435:$D$435</definedName>
    <definedName name="FS_F_VW_01_35097_2_1__V_FS_BAUSTUFE_VORGABEN_STK_">[21]Import!$B$435:$D$435</definedName>
    <definedName name="FS_F_VW_01_35097_2_11__JV_FS_BEDARFE_" localSheetId="1">[19]Import!$B$125:$E$125</definedName>
    <definedName name="FS_F_VW_01_35097_2_11__JV_FS_BEDARFE_">[21]Import!$B$125:$E$125</definedName>
    <definedName name="FS_F_VW_01_35097_2_11_13030__JV_FS_BEDARFE_PREISE_QUOTE_" localSheetId="1">[19]Import!$B$41:$L$41</definedName>
    <definedName name="FS_F_VW_01_35097_2_11_13030__JV_FS_BEDARFE_PREISE_QUOTE_">[21]Import!$B$41:$L$41</definedName>
    <definedName name="FS_F_VW_01_35097_2_11_20328__JV_FS_BEDARFE_PREISE_QUOTE_" localSheetId="1">[19]Import!$B$42:$L$42</definedName>
    <definedName name="FS_F_VW_01_35097_2_11_20328__JV_FS_BEDARFE_PREISE_QUOTE_">[21]Import!$B$42:$L$42</definedName>
    <definedName name="FS_F_VW_01_35097_2_11_29344__JV_FS_BEDARFE_PREISE_QUOTE_" localSheetId="1">[19]Import!$B$43:$L$43</definedName>
    <definedName name="FS_F_VW_01_35097_2_11_29344__JV_FS_BEDARFE_PREISE_QUOTE_">[21]Import!$B$43:$L$43</definedName>
    <definedName name="FS_F_VW_01_35097_2_11_2979__JV_FS_BEDARFE_PREISE_QUOTE_" localSheetId="1">[19]Import!$B$40:$L$40</definedName>
    <definedName name="FS_F_VW_01_35097_2_11_2979__JV_FS_BEDARFE_PREISE_QUOTE_">[21]Import!$B$40:$L$40</definedName>
    <definedName name="FS_F_VW_01_35097_2_11_43249__JV_FS_BEDARFE_PREISE_QUOTE_" localSheetId="1">[19]Import!$B$44:$L$44</definedName>
    <definedName name="FS_F_VW_01_35097_2_11_43249__JV_FS_BEDARFE_PREISE_QUOTE_">[21]Import!$B$44:$L$44</definedName>
    <definedName name="FS_F_VW_01_35097_2_11330__JV_FS_RV_AVG_PROTODATA_" localSheetId="1">[19]Import!$B$483:$E$483</definedName>
    <definedName name="FS_F_VW_01_35097_2_11330__JV_FS_RV_AVG_PROTODATA_">[21]Import!$B$483:$E$483</definedName>
    <definedName name="FS_F_VW_01_35097_2_11330_1__JV_FS_BAUSTUFE_ANGEBOTE_WAE_" localSheetId="1">[19]Import!$B$278:$E$278</definedName>
    <definedName name="FS_F_VW_01_35097_2_11330_1__JV_FS_BAUSTUFE_ANGEBOTE_WAE_">[21]Import!$B$278:$E$278</definedName>
    <definedName name="FS_F_VW_01_35097_2_11330_11__JV_FS_REC_" localSheetId="1">[19]Import!$B$1089:$Q$1089</definedName>
    <definedName name="FS_F_VW_01_35097_2_11330_11__JV_FS_REC_">[21]Import!$B$1089:$Q$1089</definedName>
    <definedName name="FS_F_VW_01_35097_2_11330_2__JV_FS_BAUSTUFE_ANGEBOTE_WAE_" localSheetId="1">[19]Import!$B$279:$E$279</definedName>
    <definedName name="FS_F_VW_01_35097_2_11330_2__JV_FS_BAUSTUFE_ANGEBOTE_WAE_">[21]Import!$B$279:$E$279</definedName>
    <definedName name="FS_F_VW_01_35097_2_11330_28__JV_FS_REC_" localSheetId="1">[19]Import!$B$1090:$Q$1090</definedName>
    <definedName name="FS_F_VW_01_35097_2_11330_28__JV_FS_REC_">[21]Import!$B$1090:$Q$1090</definedName>
    <definedName name="FS_F_VW_01_35097_2_11330_37__JV_FS_REC_" localSheetId="1">[19]Import!$B$1091:$Q$1091</definedName>
    <definedName name="FS_F_VW_01_35097_2_11330_37__JV_FS_REC_">[21]Import!$B$1091:$Q$1091</definedName>
    <definedName name="FS_F_VW_01_35097_2_11330_46__JV_FS_REC_" localSheetId="1">[19]Import!$B$1092:$Q$1092</definedName>
    <definedName name="FS_F_VW_01_35097_2_11330_46__JV_FS_REC_">[21]Import!$B$1092:$Q$1092</definedName>
    <definedName name="FS_F_VW_01_35097_2_11330_68__JV_FS_REC_" localSheetId="1">[19]Import!$B$1093:$Q$1093</definedName>
    <definedName name="FS_F_VW_01_35097_2_11330_68__JV_FS_REC_">[21]Import!$B$1093:$Q$1093</definedName>
    <definedName name="FS_F_VW_01_35097_2_11330_BR__JV_FS_BIDDERS_" localSheetId="1">[19]Import!$B$903:$L$903</definedName>
    <definedName name="FS_F_VW_01_35097_2_11330_BR__JV_FS_BIDDERS_">[21]Import!$B$903:$L$903</definedName>
    <definedName name="FS_F_VW_01_35097_2_11330_EUR__JV_FS_PR_EX_RATES_DATUM_REC_" localSheetId="1">[19]Import!$B$792:$F$792</definedName>
    <definedName name="FS_F_VW_01_35097_2_11330_EUR__JV_FS_PR_EX_RATES_DATUM_REC_">[21]Import!$B$792:$F$792</definedName>
    <definedName name="FS_F_VW_01_35097_2_11451__JV_FS_RV_AVG_PROTODATA_" localSheetId="1">[19]Import!$B$484:$E$484</definedName>
    <definedName name="FS_F_VW_01_35097_2_11451__JV_FS_RV_AVG_PROTODATA_">[21]Import!$B$484:$E$484</definedName>
    <definedName name="FS_F_VW_01_35097_2_11451_1__JV_FS_BAUSTUFE_ANGEBOTE_WAE_" localSheetId="1">[19]Import!$B$280:$E$280</definedName>
    <definedName name="FS_F_VW_01_35097_2_11451_1__JV_FS_BAUSTUFE_ANGEBOTE_WAE_">[21]Import!$B$280:$E$280</definedName>
    <definedName name="FS_F_VW_01_35097_2_11451_2__JV_FS_BAUSTUFE_ANGEBOTE_WAE_" localSheetId="1">[19]Import!$B$281:$E$281</definedName>
    <definedName name="FS_F_VW_01_35097_2_11451_2__JV_FS_BAUSTUFE_ANGEBOTE_WAE_">[21]Import!$B$281:$E$281</definedName>
    <definedName name="FS_F_VW_01_35097_2_11451_BR__JV_FS_BIDDERS_" localSheetId="1">[19]Import!$B$910:$L$910</definedName>
    <definedName name="FS_F_VW_01_35097_2_11451_BR__JV_FS_BIDDERS_">[21]Import!$B$910:$L$910</definedName>
    <definedName name="FS_F_VW_01_35097_2_11451_EUR__JV_FS_PR_EX_RATES_DATUM_REC_" localSheetId="1">[19]Import!$B$793:$F$793</definedName>
    <definedName name="FS_F_VW_01_35097_2_11451_EUR__JV_FS_PR_EX_RATES_DATUM_REC_">[21]Import!$B$793:$F$793</definedName>
    <definedName name="FS_F_VW_01_35097_2_13030__JV_FS_ANGEBOTSUEBERSICHT_" localSheetId="1">[19]Import!$B$159:$D$159</definedName>
    <definedName name="FS_F_VW_01_35097_2_13030__JV_FS_ANGEBOTSUEBERSICHT_">[21]Import!$B$159:$D$159</definedName>
    <definedName name="FS_F_VW_01_35097_2_13030__JV_FS_AVG_PRICE_" localSheetId="1">[19]Import!$B$185:$F$185</definedName>
    <definedName name="FS_F_VW_01_35097_2_13030__JV_FS_AVG_PRICE_">[21]Import!$B$185:$F$185</definedName>
    <definedName name="FS_F_VW_01_35097_2_13030__JV_FS_BWERTSHEET_" localSheetId="1">[19]Import!$B$619:$AH$619</definedName>
    <definedName name="FS_F_VW_01_35097_2_13030__JV_FS_BWERTSHEET_">[21]Import!$B$619:$AH$619</definedName>
    <definedName name="FS_F_VW_01_35097_2_13030__JV_FS_COMPARISON_" localSheetId="1">[19]Import!$B$569:$S$569</definedName>
    <definedName name="FS_F_VW_01_35097_2_13030__JV_FS_COMPARISON_">[21]Import!$B$569:$S$569</definedName>
    <definedName name="FS_F_VW_01_35097_2_13030__JV_FS_REC_LIEF_" localSheetId="1">[19]Import!$B$1300:$P$1300</definedName>
    <definedName name="FS_F_VW_01_35097_2_13030__JV_FS_REC_LIEF_">[21]Import!$B$1300:$P$1300</definedName>
    <definedName name="FS_F_VW_01_35097_2_13030__JV_FS_RV_AVG_PROTODATA_" localSheetId="1">[19]Import!$B$485:$E$485</definedName>
    <definedName name="FS_F_VW_01_35097_2_13030__JV_FS_RV_AVG_PROTODATA_">[21]Import!$B$485:$E$485</definedName>
    <definedName name="FS_F_VW_01_35097_2_13030__JV_FS_RV_LTERM_PNACHLASS_" localSheetId="1">[19]Import!$B$594:$X$594</definedName>
    <definedName name="FS_F_VW_01_35097_2_13030__JV_FS_RV_LTERM_PNACHLASS_">[21]Import!$B$594:$X$594</definedName>
    <definedName name="FS_F_VW_01_35097_2_13030_1__JV_FS_BAUSTUFE_ANGEBOTE_WAE_" localSheetId="1">[19]Import!$B$282:$E$282</definedName>
    <definedName name="FS_F_VW_01_35097_2_13030_1__JV_FS_BAUSTUFE_ANGEBOTE_WAE_">[21]Import!$B$282:$E$282</definedName>
    <definedName name="FS_F_VW_01_35097_2_13030_11__JV_FS_REC_" localSheetId="1">[19]Import!$B$1094:$Q$1094</definedName>
    <definedName name="FS_F_VW_01_35097_2_13030_11__JV_FS_REC_">[21]Import!$B$1094:$Q$1094</definedName>
    <definedName name="FS_F_VW_01_35097_2_13030_2__JV_FS_BAUSTUFE_ANGEBOTE_WAE_" localSheetId="1">[19]Import!$B$283:$E$283</definedName>
    <definedName name="FS_F_VW_01_35097_2_13030_2__JV_FS_BAUSTUFE_ANGEBOTE_WAE_">[21]Import!$B$283:$E$283</definedName>
    <definedName name="FS_F_VW_01_35097_2_13030_28__JV_FS_REC_" localSheetId="1">[19]Import!$B$1095:$Q$1095</definedName>
    <definedName name="FS_F_VW_01_35097_2_13030_28__JV_FS_REC_">[21]Import!$B$1095:$Q$1095</definedName>
    <definedName name="FS_F_VW_01_35097_2_13030_37__JV_FS_REC_" localSheetId="1">[19]Import!$B$1096:$Q$1096</definedName>
    <definedName name="FS_F_VW_01_35097_2_13030_37__JV_FS_REC_">[21]Import!$B$1096:$Q$1096</definedName>
    <definedName name="FS_F_VW_01_35097_2_13030_46__JV_FS_REC_" localSheetId="1">[19]Import!$B$1097:$Q$1097</definedName>
    <definedName name="FS_F_VW_01_35097_2_13030_46__JV_FS_REC_">[21]Import!$B$1097:$Q$1097</definedName>
    <definedName name="FS_F_VW_01_35097_2_13030_68__JV_FS_REC_" localSheetId="1">[19]Import!$B$1098:$Q$1098</definedName>
    <definedName name="FS_F_VW_01_35097_2_13030_68__JV_FS_REC_">[21]Import!$B$1098:$Q$1098</definedName>
    <definedName name="FS_F_VW_01_35097_2_13030_EUR__JV_FS_PR_EX_RATES_DATUM_REC_" localSheetId="1">[19]Import!$B$794:$F$794</definedName>
    <definedName name="FS_F_VW_01_35097_2_13030_EUR__JV_FS_PR_EX_RATES_DATUM_REC_">[21]Import!$B$794:$F$794</definedName>
    <definedName name="FS_F_VW_01_35097_2_13030_VW__JV_FS_BIDDERS_" localSheetId="1">[19]Import!$B$901:$L$901</definedName>
    <definedName name="FS_F_VW_01_35097_2_13030_VW__JV_FS_BIDDERS_">[21]Import!$B$901:$L$901</definedName>
    <definedName name="FS_F_VW_01_35097_2_1328__JV_FS_RV_AVG_PROTODATA_" localSheetId="1">[19]Import!$B$476:$E$476</definedName>
    <definedName name="FS_F_VW_01_35097_2_1328__JV_FS_RV_AVG_PROTODATA_">[21]Import!$B$476:$E$476</definedName>
    <definedName name="FS_F_VW_01_35097_2_1328_1__JV_FS_BAUSTUFE_ANGEBOTE_WAE_" localSheetId="1">[19]Import!$B$264:$E$264</definedName>
    <definedName name="FS_F_VW_01_35097_2_1328_1__JV_FS_BAUSTUFE_ANGEBOTE_WAE_">[21]Import!$B$264:$E$264</definedName>
    <definedName name="FS_F_VW_01_35097_2_1328_2__JV_FS_BAUSTUFE_ANGEBOTE_WAE_" localSheetId="1">[19]Import!$B$265:$E$265</definedName>
    <definedName name="FS_F_VW_01_35097_2_1328_2__JV_FS_BAUSTUFE_ANGEBOTE_WAE_">[21]Import!$B$265:$E$265</definedName>
    <definedName name="FS_F_VW_01_35097_2_1328_BX__JV_FS_BIDDERS_" localSheetId="1">[19]Import!$B$913:$L$913</definedName>
    <definedName name="FS_F_VW_01_35097_2_1328_BX__JV_FS_BIDDERS_">[21]Import!$B$913:$L$913</definedName>
    <definedName name="FS_F_VW_01_35097_2_1328_EUR__JV_FS_PR_EX_RATES_DATUM_REC_" localSheetId="1">[19]Import!$B$785:$F$785</definedName>
    <definedName name="FS_F_VW_01_35097_2_1328_EUR__JV_FS_PR_EX_RATES_DATUM_REC_">[21]Import!$B$785:$F$785</definedName>
    <definedName name="FS_F_VW_01_35097_2_1462__JV_FS_RV_AVG_PROTODATA_" localSheetId="1">[19]Import!$B$477:$E$477</definedName>
    <definedName name="FS_F_VW_01_35097_2_1462__JV_FS_RV_AVG_PROTODATA_">[21]Import!$B$477:$E$477</definedName>
    <definedName name="FS_F_VW_01_35097_2_1462_1__JV_FS_BAUSTUFE_ANGEBOTE_WAE_" localSheetId="1">[19]Import!$B$266:$E$266</definedName>
    <definedName name="FS_F_VW_01_35097_2_1462_1__JV_FS_BAUSTUFE_ANGEBOTE_WAE_">[21]Import!$B$266:$E$266</definedName>
    <definedName name="FS_F_VW_01_35097_2_1462_11__JV_FS_REC_" localSheetId="1">[19]Import!$B$1069:$Q$1069</definedName>
    <definedName name="FS_F_VW_01_35097_2_1462_11__JV_FS_REC_">[21]Import!$B$1069:$Q$1069</definedName>
    <definedName name="FS_F_VW_01_35097_2_1462_2__JV_FS_BAUSTUFE_ANGEBOTE_WAE_" localSheetId="1">[19]Import!$B$267:$E$267</definedName>
    <definedName name="FS_F_VW_01_35097_2_1462_2__JV_FS_BAUSTUFE_ANGEBOTE_WAE_">[21]Import!$B$267:$E$267</definedName>
    <definedName name="FS_F_VW_01_35097_2_1462_28__JV_FS_REC_" localSheetId="1">[19]Import!$B$1070:$Q$1070</definedName>
    <definedName name="FS_F_VW_01_35097_2_1462_28__JV_FS_REC_">[21]Import!$B$1070:$Q$1070</definedName>
    <definedName name="FS_F_VW_01_35097_2_1462_37__JV_FS_REC_" localSheetId="1">[19]Import!$B$1071:$Q$1071</definedName>
    <definedName name="FS_F_VW_01_35097_2_1462_37__JV_FS_REC_">[21]Import!$B$1071:$Q$1071</definedName>
    <definedName name="FS_F_VW_01_35097_2_1462_46__JV_FS_REC_" localSheetId="1">[19]Import!$B$1072:$Q$1072</definedName>
    <definedName name="FS_F_VW_01_35097_2_1462_46__JV_FS_REC_">[21]Import!$B$1072:$Q$1072</definedName>
    <definedName name="FS_F_VW_01_35097_2_1462_68__JV_FS_REC_" localSheetId="1">[19]Import!$B$1073:$Q$1073</definedName>
    <definedName name="FS_F_VW_01_35097_2_1462_68__JV_FS_REC_">[21]Import!$B$1073:$Q$1073</definedName>
    <definedName name="FS_F_VW_01_35097_2_1462_BX__JV_FS_BIDDERS_" localSheetId="1">[19]Import!$B$909:$L$909</definedName>
    <definedName name="FS_F_VW_01_35097_2_1462_BX__JV_FS_BIDDERS_">[21]Import!$B$909:$L$909</definedName>
    <definedName name="FS_F_VW_01_35097_2_1462_EUR__JV_FS_PR_EX_RATES_DATUM_REC_" localSheetId="1">[19]Import!$B$786:$F$786</definedName>
    <definedName name="FS_F_VW_01_35097_2_1462_EUR__JV_FS_PR_EX_RATES_DATUM_REC_">[21]Import!$B$786:$F$786</definedName>
    <definedName name="FS_F_VW_01_35097_2_15245__JV_FS_RV_AVG_PROTODATA_" localSheetId="1">[19]Import!$B$486:$E$486</definedName>
    <definedName name="FS_F_VW_01_35097_2_15245__JV_FS_RV_AVG_PROTODATA_">[21]Import!$B$486:$E$486</definedName>
    <definedName name="FS_F_VW_01_35097_2_15245_1__JV_FS_BAUSTUFE_ANGEBOTE_WAE_" localSheetId="1">[19]Import!$B$284:$E$284</definedName>
    <definedName name="FS_F_VW_01_35097_2_15245_1__JV_FS_BAUSTUFE_ANGEBOTE_WAE_">[21]Import!$B$284:$E$284</definedName>
    <definedName name="FS_F_VW_01_35097_2_15245_2__JV_FS_BAUSTUFE_ANGEBOTE_WAE_" localSheetId="1">[19]Import!$B$285:$E$285</definedName>
    <definedName name="FS_F_VW_01_35097_2_15245_2__JV_FS_BAUSTUFE_ANGEBOTE_WAE_">[21]Import!$B$285:$E$285</definedName>
    <definedName name="FS_F_VW_01_35097_2_15245_EUR__JV_FS_PR_EX_RATES_DATUM_REC_" localSheetId="1">[19]Import!$B$795:$F$795</definedName>
    <definedName name="FS_F_VW_01_35097_2_15245_EUR__JV_FS_PR_EX_RATES_DATUM_REC_">[21]Import!$B$795:$F$795</definedName>
    <definedName name="FS_F_VW_01_35097_2_15245_SK__JV_FS_BIDDERS_" localSheetId="1">[19]Import!$B$905:$L$905</definedName>
    <definedName name="FS_F_VW_01_35097_2_15245_SK__JV_FS_BIDDERS_">[21]Import!$B$905:$L$905</definedName>
    <definedName name="FS_F_VW_01_35097_2_159__JV_FS_RV_AVG_PROTODATA_" localSheetId="1">[19]Import!$B$474:$E$474</definedName>
    <definedName name="FS_F_VW_01_35097_2_159__JV_FS_RV_AVG_PROTODATA_">[21]Import!$B$474:$E$474</definedName>
    <definedName name="FS_F_VW_01_35097_2_159_1__JV_FS_BAUSTUFE_ANGEBOTE_WAE_" localSheetId="1">[19]Import!$B$260:$E$260</definedName>
    <definedName name="FS_F_VW_01_35097_2_159_1__JV_FS_BAUSTUFE_ANGEBOTE_WAE_">[21]Import!$B$260:$E$260</definedName>
    <definedName name="FS_F_VW_01_35097_2_159_11__JV_FS_REC_" localSheetId="1">[19]Import!$B$1064:$Q$1064</definedName>
    <definedName name="FS_F_VW_01_35097_2_159_11__JV_FS_REC_">[21]Import!$B$1064:$Q$1064</definedName>
    <definedName name="FS_F_VW_01_35097_2_159_2__JV_FS_BAUSTUFE_ANGEBOTE_WAE_" localSheetId="1">[19]Import!$B$261:$E$261</definedName>
    <definedName name="FS_F_VW_01_35097_2_159_2__JV_FS_BAUSTUFE_ANGEBOTE_WAE_">[21]Import!$B$261:$E$261</definedName>
    <definedName name="FS_F_VW_01_35097_2_159_28__JV_FS_REC_" localSheetId="1">[19]Import!$B$1065:$Q$1065</definedName>
    <definedName name="FS_F_VW_01_35097_2_159_28__JV_FS_REC_">[21]Import!$B$1065:$Q$1065</definedName>
    <definedName name="FS_F_VW_01_35097_2_159_37__JV_FS_REC_" localSheetId="1">[19]Import!$B$1066:$Q$1066</definedName>
    <definedName name="FS_F_VW_01_35097_2_159_37__JV_FS_REC_">[21]Import!$B$1066:$Q$1066</definedName>
    <definedName name="FS_F_VW_01_35097_2_159_46__JV_FS_REC_" localSheetId="1">[19]Import!$B$1067:$Q$1067</definedName>
    <definedName name="FS_F_VW_01_35097_2_159_46__JV_FS_REC_">[21]Import!$B$1067:$Q$1067</definedName>
    <definedName name="FS_F_VW_01_35097_2_159_68__JV_FS_REC_" localSheetId="1">[19]Import!$B$1068:$Q$1068</definedName>
    <definedName name="FS_F_VW_01_35097_2_159_68__JV_FS_REC_">[21]Import!$B$1068:$Q$1068</definedName>
    <definedName name="FS_F_VW_01_35097_2_159_EUR__JV_FS_PR_EX_RATES_DATUM_REC_" localSheetId="1">[19]Import!$B$783:$F$783</definedName>
    <definedName name="FS_F_VW_01_35097_2_159_EUR__JV_FS_PR_EX_RATES_DATUM_REC_">[21]Import!$B$783:$F$783</definedName>
    <definedName name="FS_F_VW_01_35097_2_159_ST__JV_FS_BIDDERS_" localSheetId="1">[19]Import!$B$919:$L$919</definedName>
    <definedName name="FS_F_VW_01_35097_2_159_ST__JV_FS_BIDDERS_">[21]Import!$B$919:$L$919</definedName>
    <definedName name="FS_F_VW_01_35097_2_18244__JV_FS_RV_AVG_PROTODATA_" localSheetId="1">[19]Import!$B$487:$E$487</definedName>
    <definedName name="FS_F_VW_01_35097_2_18244__JV_FS_RV_AVG_PROTODATA_">[21]Import!$B$487:$E$487</definedName>
    <definedName name="FS_F_VW_01_35097_2_18244_1__JV_FS_BAUSTUFE_ANGEBOTE_WAE_" localSheetId="1">[19]Import!$B$286:$E$286</definedName>
    <definedName name="FS_F_VW_01_35097_2_18244_1__JV_FS_BAUSTUFE_ANGEBOTE_WAE_">[21]Import!$B$286:$E$286</definedName>
    <definedName name="FS_F_VW_01_35097_2_18244_2__JV_FS_BAUSTUFE_ANGEBOTE_WAE_" localSheetId="1">[19]Import!$B$287:$E$287</definedName>
    <definedName name="FS_F_VW_01_35097_2_18244_2__JV_FS_BAUSTUFE_ANGEBOTE_WAE_">[21]Import!$B$287:$E$287</definedName>
    <definedName name="FS_F_VW_01_35097_2_18244_EUR__JV_FS_PR_EX_RATES_DATUM_REC_" localSheetId="1">[19]Import!$B$796:$F$796</definedName>
    <definedName name="FS_F_VW_01_35097_2_18244_EUR__JV_FS_PR_EX_RATES_DATUM_REC_">[21]Import!$B$796:$F$796</definedName>
    <definedName name="FS_F_VW_01_35097_2_18244_MX__JV_FS_BIDDERS_" localSheetId="1">[19]Import!$B$912:$L$912</definedName>
    <definedName name="FS_F_VW_01_35097_2_18244_MX__JV_FS_BIDDERS_">[21]Import!$B$912:$L$912</definedName>
    <definedName name="FS_F_VW_01_35097_2_18245__JV_FS_RV_AVG_PROTODATA_" localSheetId="1">[19]Import!$B$488:$E$488</definedName>
    <definedName name="FS_F_VW_01_35097_2_18245__JV_FS_RV_AVG_PROTODATA_">[21]Import!$B$488:$E$488</definedName>
    <definedName name="FS_F_VW_01_35097_2_18245_1__JV_FS_BAUSTUFE_ANGEBOTE_WAE_" localSheetId="1">[19]Import!$B$288:$E$288</definedName>
    <definedName name="FS_F_VW_01_35097_2_18245_1__JV_FS_BAUSTUFE_ANGEBOTE_WAE_">[21]Import!$B$288:$E$288</definedName>
    <definedName name="FS_F_VW_01_35097_2_18245_2__JV_FS_BAUSTUFE_ANGEBOTE_WAE_" localSheetId="1">[19]Import!$B$289:$E$289</definedName>
    <definedName name="FS_F_VW_01_35097_2_18245_2__JV_FS_BAUSTUFE_ANGEBOTE_WAE_">[21]Import!$B$289:$E$289</definedName>
    <definedName name="FS_F_VW_01_35097_2_18245_EUR__JV_FS_PR_EX_RATES_DATUM_REC_" localSheetId="1">[19]Import!$B$797:$F$797</definedName>
    <definedName name="FS_F_VW_01_35097_2_18245_EUR__JV_FS_PR_EX_RATES_DATUM_REC_">[21]Import!$B$797:$F$797</definedName>
    <definedName name="FS_F_VW_01_35097_2_18245_MX__JV_FS_BIDDERS_" localSheetId="1">[19]Import!$B$915:$L$915</definedName>
    <definedName name="FS_F_VW_01_35097_2_18245_MX__JV_FS_BIDDERS_">[21]Import!$B$915:$L$915</definedName>
    <definedName name="FS_F_VW_01_35097_2_19964__JV_FS_RV_AVG_PROTODATA_" localSheetId="1">[19]Import!$B$489:$E$489</definedName>
    <definedName name="FS_F_VW_01_35097_2_19964__JV_FS_RV_AVG_PROTODATA_">[21]Import!$B$489:$E$489</definedName>
    <definedName name="FS_F_VW_01_35097_2_19964_1__JV_FS_BAUSTUFE_ANGEBOTE_WAE_" localSheetId="1">[19]Import!$B$290:$E$290</definedName>
    <definedName name="FS_F_VW_01_35097_2_19964_1__JV_FS_BAUSTUFE_ANGEBOTE_WAE_">[21]Import!$B$290:$E$290</definedName>
    <definedName name="FS_F_VW_01_35097_2_19964_11__JV_FS_REC_" localSheetId="1">[19]Import!$B$1099:$Q$1099</definedName>
    <definedName name="FS_F_VW_01_35097_2_19964_11__JV_FS_REC_">[21]Import!$B$1099:$Q$1099</definedName>
    <definedName name="FS_F_VW_01_35097_2_19964_2__JV_FS_BAUSTUFE_ANGEBOTE_WAE_" localSheetId="1">[19]Import!$B$291:$E$291</definedName>
    <definedName name="FS_F_VW_01_35097_2_19964_2__JV_FS_BAUSTUFE_ANGEBOTE_WAE_">[21]Import!$B$291:$E$291</definedName>
    <definedName name="FS_F_VW_01_35097_2_19964_28__JV_FS_REC_" localSheetId="1">[19]Import!$B$1100:$Q$1100</definedName>
    <definedName name="FS_F_VW_01_35097_2_19964_28__JV_FS_REC_">[21]Import!$B$1100:$Q$1100</definedName>
    <definedName name="FS_F_VW_01_35097_2_19964_37__JV_FS_REC_" localSheetId="1">[19]Import!$B$1101:$Q$1101</definedName>
    <definedName name="FS_F_VW_01_35097_2_19964_37__JV_FS_REC_">[21]Import!$B$1101:$Q$1101</definedName>
    <definedName name="FS_F_VW_01_35097_2_19964_46__JV_FS_REC_" localSheetId="1">[19]Import!$B$1102:$Q$1102</definedName>
    <definedName name="FS_F_VW_01_35097_2_19964_46__JV_FS_REC_">[21]Import!$B$1102:$Q$1102</definedName>
    <definedName name="FS_F_VW_01_35097_2_19964_68__JV_FS_REC_" localSheetId="1">[19]Import!$B$1103:$Q$1103</definedName>
    <definedName name="FS_F_VW_01_35097_2_19964_68__JV_FS_REC_">[21]Import!$B$1103:$Q$1103</definedName>
    <definedName name="FS_F_VW_01_35097_2_19964_EUR__JV_FS_PR_EX_RATES_DATUM_REC_" localSheetId="1">[19]Import!$B$798:$F$798</definedName>
    <definedName name="FS_F_VW_01_35097_2_19964_EUR__JV_FS_PR_EX_RATES_DATUM_REC_">[21]Import!$B$798:$F$798</definedName>
    <definedName name="FS_F_VW_01_35097_2_19964_TR__JV_FS_BIDDERS_" localSheetId="1">[19]Import!$B$922:$L$922</definedName>
    <definedName name="FS_F_VW_01_35097_2_19964_TR__JV_FS_BIDDERS_">[21]Import!$B$922:$L$922</definedName>
    <definedName name="FS_F_VW_01_35097_2_2__V_FS_BAUSTUFE_VORGABEN_STK_" localSheetId="1">[19]Import!$B$436:$D$436</definedName>
    <definedName name="FS_F_VW_01_35097_2_2__V_FS_BAUSTUFE_VORGABEN_STK_">[21]Import!$B$436:$D$436</definedName>
    <definedName name="FS_F_VW_01_35097_2_20328__JV_FS_ANGEBOTSUEBERSICHT_" localSheetId="1">[19]Import!$B$160:$D$160</definedName>
    <definedName name="FS_F_VW_01_35097_2_20328__JV_FS_ANGEBOTSUEBERSICHT_">[21]Import!$B$160:$D$160</definedName>
    <definedName name="FS_F_VW_01_35097_2_20328__JV_FS_AVG_PRICE_" localSheetId="1">[19]Import!$B$186:$F$186</definedName>
    <definedName name="FS_F_VW_01_35097_2_20328__JV_FS_AVG_PRICE_">[21]Import!$B$186:$F$186</definedName>
    <definedName name="FS_F_VW_01_35097_2_20328__JV_FS_BWERTSHEET_" localSheetId="1">[19]Import!$B$620:$AH$620</definedName>
    <definedName name="FS_F_VW_01_35097_2_20328__JV_FS_BWERTSHEET_">[21]Import!$B$620:$AH$620</definedName>
    <definedName name="FS_F_VW_01_35097_2_20328__JV_FS_COMPARISON_" localSheetId="1">[19]Import!$B$570:$S$570</definedName>
    <definedName name="FS_F_VW_01_35097_2_20328__JV_FS_COMPARISON_">[21]Import!$B$570:$S$570</definedName>
    <definedName name="FS_F_VW_01_35097_2_20328__JV_FS_REC_LIEF_" localSheetId="1">[19]Import!$B$1301:$P$1301</definedName>
    <definedName name="FS_F_VW_01_35097_2_20328__JV_FS_REC_LIEF_">[21]Import!$B$1301:$P$1301</definedName>
    <definedName name="FS_F_VW_01_35097_2_20328__JV_FS_RV_AVG_PROTODATA_" localSheetId="1">[19]Import!$B$490:$E$490</definedName>
    <definedName name="FS_F_VW_01_35097_2_20328__JV_FS_RV_AVG_PROTODATA_">[21]Import!$B$490:$E$490</definedName>
    <definedName name="FS_F_VW_01_35097_2_20328__JV_FS_RV_LTERM_PNACHLASS_" localSheetId="1">[19]Import!$B$595:$X$595</definedName>
    <definedName name="FS_F_VW_01_35097_2_20328__JV_FS_RV_LTERM_PNACHLASS_">[21]Import!$B$595:$X$595</definedName>
    <definedName name="FS_F_VW_01_35097_2_20328_1__JV_FS_BAUSTUFE_ANGEBOTE_WAE_" localSheetId="1">[19]Import!$B$292:$E$292</definedName>
    <definedName name="FS_F_VW_01_35097_2_20328_1__JV_FS_BAUSTUFE_ANGEBOTE_WAE_">[21]Import!$B$292:$E$292</definedName>
    <definedName name="FS_F_VW_01_35097_2_20328_11__JV_FS_REC_" localSheetId="1">[19]Import!$B$1104:$Q$1104</definedName>
    <definedName name="FS_F_VW_01_35097_2_20328_11__JV_FS_REC_">[21]Import!$B$1104:$Q$1104</definedName>
    <definedName name="FS_F_VW_01_35097_2_20328_2__JV_FS_BAUSTUFE_ANGEBOTE_WAE_" localSheetId="1">[19]Import!$B$293:$E$293</definedName>
    <definedName name="FS_F_VW_01_35097_2_20328_2__JV_FS_BAUSTUFE_ANGEBOTE_WAE_">[21]Import!$B$293:$E$293</definedName>
    <definedName name="FS_F_VW_01_35097_2_20328_28__JV_FS_REC_" localSheetId="1">[19]Import!$B$1105:$Q$1105</definedName>
    <definedName name="FS_F_VW_01_35097_2_20328_28__JV_FS_REC_">[21]Import!$B$1105:$Q$1105</definedName>
    <definedName name="FS_F_VW_01_35097_2_20328_37__JV_FS_REC_" localSheetId="1">[19]Import!$B$1106:$Q$1106</definedName>
    <definedName name="FS_F_VW_01_35097_2_20328_37__JV_FS_REC_">[21]Import!$B$1106:$Q$1106</definedName>
    <definedName name="FS_F_VW_01_35097_2_20328_46__JV_FS_REC_" localSheetId="1">[19]Import!$B$1107:$Q$1107</definedName>
    <definedName name="FS_F_VW_01_35097_2_20328_46__JV_FS_REC_">[21]Import!$B$1107:$Q$1107</definedName>
    <definedName name="FS_F_VW_01_35097_2_20328_68__JV_FS_REC_" localSheetId="1">[19]Import!$B$1108:$Q$1108</definedName>
    <definedName name="FS_F_VW_01_35097_2_20328_68__JV_FS_REC_">[21]Import!$B$1108:$Q$1108</definedName>
    <definedName name="FS_F_VW_01_35097_2_20328_EUR__JV_FS_PR_EX_RATES_DATUM_REC_" localSheetId="1">[19]Import!$B$799:$F$799</definedName>
    <definedName name="FS_F_VW_01_35097_2_20328_EUR__JV_FS_PR_EX_RATES_DATUM_REC_">[21]Import!$B$799:$F$799</definedName>
    <definedName name="FS_F_VW_01_35097_2_20328_VW__JV_FS_BIDDERS_" localSheetId="1">[19]Import!$B$906:$L$906</definedName>
    <definedName name="FS_F_VW_01_35097_2_20328_VW__JV_FS_BIDDERS_">[21]Import!$B$906:$L$906</definedName>
    <definedName name="FS_F_VW_01_35097_2_2261__JV_FS_RV_AVG_PROTODATA_" localSheetId="1">[19]Import!$B$478:$E$478</definedName>
    <definedName name="FS_F_VW_01_35097_2_2261__JV_FS_RV_AVG_PROTODATA_">[21]Import!$B$478:$E$478</definedName>
    <definedName name="FS_F_VW_01_35097_2_2261_1__JV_FS_BAUSTUFE_ANGEBOTE_WAE_" localSheetId="1">[19]Import!$B$268:$E$268</definedName>
    <definedName name="FS_F_VW_01_35097_2_2261_1__JV_FS_BAUSTUFE_ANGEBOTE_WAE_">[21]Import!$B$268:$E$268</definedName>
    <definedName name="FS_F_VW_01_35097_2_2261_11__JV_FS_REC_" localSheetId="1">[19]Import!$B$1074:$Q$1074</definedName>
    <definedName name="FS_F_VW_01_35097_2_2261_11__JV_FS_REC_">[21]Import!$B$1074:$Q$1074</definedName>
    <definedName name="FS_F_VW_01_35097_2_2261_2__JV_FS_BAUSTUFE_ANGEBOTE_WAE_" localSheetId="1">[19]Import!$B$269:$E$269</definedName>
    <definedName name="FS_F_VW_01_35097_2_2261_2__JV_FS_BAUSTUFE_ANGEBOTE_WAE_">[21]Import!$B$269:$E$269</definedName>
    <definedName name="FS_F_VW_01_35097_2_2261_28__JV_FS_REC_" localSheetId="1">[19]Import!$B$1075:$Q$1075</definedName>
    <definedName name="FS_F_VW_01_35097_2_2261_28__JV_FS_REC_">[21]Import!$B$1075:$Q$1075</definedName>
    <definedName name="FS_F_VW_01_35097_2_2261_37__JV_FS_REC_" localSheetId="1">[19]Import!$B$1076:$Q$1076</definedName>
    <definedName name="FS_F_VW_01_35097_2_2261_37__JV_FS_REC_">[21]Import!$B$1076:$Q$1076</definedName>
    <definedName name="FS_F_VW_01_35097_2_2261_46__JV_FS_REC_" localSheetId="1">[19]Import!$B$1077:$Q$1077</definedName>
    <definedName name="FS_F_VW_01_35097_2_2261_46__JV_FS_REC_">[21]Import!$B$1077:$Q$1077</definedName>
    <definedName name="FS_F_VW_01_35097_2_2261_68__JV_FS_REC_" localSheetId="1">[19]Import!$B$1078:$Q$1078</definedName>
    <definedName name="FS_F_VW_01_35097_2_2261_68__JV_FS_REC_">[21]Import!$B$1078:$Q$1078</definedName>
    <definedName name="FS_F_VW_01_35097_2_2261_EUR__JV_FS_PR_EX_RATES_DATUM_REC_" localSheetId="1">[19]Import!$B$787:$F$787</definedName>
    <definedName name="FS_F_VW_01_35097_2_2261_EUR__JV_FS_PR_EX_RATES_DATUM_REC_">[21]Import!$B$787:$F$787</definedName>
    <definedName name="FS_F_VW_01_35097_2_2261_VW__JV_FS_BIDDERS_" localSheetId="1">[19]Import!$B$911:$L$911</definedName>
    <definedName name="FS_F_VW_01_35097_2_2261_VW__JV_FS_BIDDERS_">[21]Import!$B$911:$L$911</definedName>
    <definedName name="FS_F_VW_01_35097_2_23586__JV_FS_RV_AVG_PROTODATA_" localSheetId="1">[19]Import!$B$491:$E$491</definedName>
    <definedName name="FS_F_VW_01_35097_2_23586__JV_FS_RV_AVG_PROTODATA_">[21]Import!$B$491:$E$491</definedName>
    <definedName name="FS_F_VW_01_35097_2_23586_1__JV_FS_BAUSTUFE_ANGEBOTE_WAE_" localSheetId="1">[19]Import!$B$294:$E$294</definedName>
    <definedName name="FS_F_VW_01_35097_2_23586_1__JV_FS_BAUSTUFE_ANGEBOTE_WAE_">[21]Import!$B$294:$E$294</definedName>
    <definedName name="FS_F_VW_01_35097_2_23586_11__JV_FS_REC_" localSheetId="1">[19]Import!$B$1109:$Q$1109</definedName>
    <definedName name="FS_F_VW_01_35097_2_23586_11__JV_FS_REC_">[21]Import!$B$1109:$Q$1109</definedName>
    <definedName name="FS_F_VW_01_35097_2_23586_2__JV_FS_BAUSTUFE_ANGEBOTE_WAE_" localSheetId="1">[19]Import!$B$295:$E$295</definedName>
    <definedName name="FS_F_VW_01_35097_2_23586_2__JV_FS_BAUSTUFE_ANGEBOTE_WAE_">[21]Import!$B$295:$E$295</definedName>
    <definedName name="FS_F_VW_01_35097_2_23586_28__JV_FS_REC_" localSheetId="1">[19]Import!$B$1110:$Q$1110</definedName>
    <definedName name="FS_F_VW_01_35097_2_23586_28__JV_FS_REC_">[21]Import!$B$1110:$Q$1110</definedName>
    <definedName name="FS_F_VW_01_35097_2_23586_37__JV_FS_REC_" localSheetId="1">[19]Import!$B$1111:$Q$1111</definedName>
    <definedName name="FS_F_VW_01_35097_2_23586_37__JV_FS_REC_">[21]Import!$B$1111:$Q$1111</definedName>
    <definedName name="FS_F_VW_01_35097_2_23586_46__JV_FS_REC_" localSheetId="1">[19]Import!$B$1112:$Q$1112</definedName>
    <definedName name="FS_F_VW_01_35097_2_23586_46__JV_FS_REC_">[21]Import!$B$1112:$Q$1112</definedName>
    <definedName name="FS_F_VW_01_35097_2_23586_68__JV_FS_REC_" localSheetId="1">[19]Import!$B$1113:$Q$1113</definedName>
    <definedName name="FS_F_VW_01_35097_2_23586_68__JV_FS_REC_">[21]Import!$B$1113:$Q$1113</definedName>
    <definedName name="FS_F_VW_01_35097_2_23586_EUR__JV_FS_PR_EX_RATES_DATUM_REC_" localSheetId="1">[19]Import!$B$800:$F$800</definedName>
    <definedName name="FS_F_VW_01_35097_2_23586_EUR__JV_FS_PR_EX_RATES_DATUM_REC_">[21]Import!$B$800:$F$800</definedName>
    <definedName name="FS_F_VW_01_35097_2_23586_HA__JV_FS_BIDDERS_" localSheetId="1">[19]Import!$B$927:$L$927</definedName>
    <definedName name="FS_F_VW_01_35097_2_23586_HA__JV_FS_BIDDERS_">[21]Import!$B$927:$L$927</definedName>
    <definedName name="FS_F_VW_01_35097_2_24968__JV_FS_RV_AVG_PROTODATA_" localSheetId="1">[19]Import!$B$492:$E$492</definedName>
    <definedName name="FS_F_VW_01_35097_2_24968__JV_FS_RV_AVG_PROTODATA_">[21]Import!$B$492:$E$492</definedName>
    <definedName name="FS_F_VW_01_35097_2_24968_1__JV_FS_BAUSTUFE_ANGEBOTE_WAE_" localSheetId="1">[19]Import!$B$296:$E$296</definedName>
    <definedName name="FS_F_VW_01_35097_2_24968_1__JV_FS_BAUSTUFE_ANGEBOTE_WAE_">[21]Import!$B$296:$E$296</definedName>
    <definedName name="FS_F_VW_01_35097_2_24968_2__JV_FS_BAUSTUFE_ANGEBOTE_WAE_" localSheetId="1">[19]Import!$B$297:$E$297</definedName>
    <definedName name="FS_F_VW_01_35097_2_24968_2__JV_FS_BAUSTUFE_ANGEBOTE_WAE_">[21]Import!$B$297:$E$297</definedName>
    <definedName name="FS_F_VW_01_35097_2_24968_EUR__JV_FS_PR_EX_RATES_DATUM_REC_" localSheetId="1">[19]Import!$B$801:$F$801</definedName>
    <definedName name="FS_F_VW_01_35097_2_24968_EUR__JV_FS_PR_EX_RATES_DATUM_REC_">[21]Import!$B$801:$F$801</definedName>
    <definedName name="FS_F_VW_01_35097_2_24968_US__JV_FS_BIDDERS_" localSheetId="1">[19]Import!$B$902:$L$902</definedName>
    <definedName name="FS_F_VW_01_35097_2_24968_US__JV_FS_BIDDERS_">[21]Import!$B$902:$L$902</definedName>
    <definedName name="FS_F_VW_01_35097_2_24969__JV_FS_RV_AVG_PROTODATA_" localSheetId="1">[19]Import!$B$493:$E$493</definedName>
    <definedName name="FS_F_VW_01_35097_2_24969__JV_FS_RV_AVG_PROTODATA_">[21]Import!$B$493:$E$493</definedName>
    <definedName name="FS_F_VW_01_35097_2_24969_1__JV_FS_BAUSTUFE_ANGEBOTE_WAE_" localSheetId="1">[19]Import!$B$298:$E$298</definedName>
    <definedName name="FS_F_VW_01_35097_2_24969_1__JV_FS_BAUSTUFE_ANGEBOTE_WAE_">[21]Import!$B$298:$E$298</definedName>
    <definedName name="FS_F_VW_01_35097_2_24969_11__JV_FS_REC_" localSheetId="1">[19]Import!$B$1114:$Q$1114</definedName>
    <definedName name="FS_F_VW_01_35097_2_24969_11__JV_FS_REC_">[21]Import!$B$1114:$Q$1114</definedName>
    <definedName name="FS_F_VW_01_35097_2_24969_2__JV_FS_BAUSTUFE_ANGEBOTE_WAE_" localSheetId="1">[19]Import!$B$299:$E$299</definedName>
    <definedName name="FS_F_VW_01_35097_2_24969_2__JV_FS_BAUSTUFE_ANGEBOTE_WAE_">[21]Import!$B$299:$E$299</definedName>
    <definedName name="FS_F_VW_01_35097_2_24969_28__JV_FS_REC_" localSheetId="1">[19]Import!$B$1115:$Q$1115</definedName>
    <definedName name="FS_F_VW_01_35097_2_24969_28__JV_FS_REC_">[21]Import!$B$1115:$Q$1115</definedName>
    <definedName name="FS_F_VW_01_35097_2_24969_37__JV_FS_REC_" localSheetId="1">[19]Import!$B$1116:$Q$1116</definedName>
    <definedName name="FS_F_VW_01_35097_2_24969_37__JV_FS_REC_">[21]Import!$B$1116:$Q$1116</definedName>
    <definedName name="FS_F_VW_01_35097_2_24969_46__JV_FS_REC_" localSheetId="1">[19]Import!$B$1117:$Q$1117</definedName>
    <definedName name="FS_F_VW_01_35097_2_24969_46__JV_FS_REC_">[21]Import!$B$1117:$Q$1117</definedName>
    <definedName name="FS_F_VW_01_35097_2_24969_68__JV_FS_REC_" localSheetId="1">[19]Import!$B$1118:$Q$1118</definedName>
    <definedName name="FS_F_VW_01_35097_2_24969_68__JV_FS_REC_">[21]Import!$B$1118:$Q$1118</definedName>
    <definedName name="FS_F_VW_01_35097_2_24969_EUR__JV_FS_PR_EX_RATES_DATUM_REC_" localSheetId="1">[19]Import!$B$802:$F$802</definedName>
    <definedName name="FS_F_VW_01_35097_2_24969_EUR__JV_FS_PR_EX_RATES_DATUM_REC_">[21]Import!$B$802:$F$802</definedName>
    <definedName name="FS_F_VW_01_35097_2_24969_US__JV_FS_BIDDERS_" localSheetId="1">[19]Import!$B$923:$L$923</definedName>
    <definedName name="FS_F_VW_01_35097_2_24969_US__JV_FS_BIDDERS_">[21]Import!$B$923:$L$923</definedName>
    <definedName name="FS_F_VW_01_35097_2_25756__JV_FS_RV_AVG_PROTODATA_" localSheetId="1">[19]Import!$B$494:$E$494</definedName>
    <definedName name="FS_F_VW_01_35097_2_25756__JV_FS_RV_AVG_PROTODATA_">[21]Import!$B$494:$E$494</definedName>
    <definedName name="FS_F_VW_01_35097_2_25756_1__JV_FS_BAUSTUFE_ANGEBOTE_WAE_" localSheetId="1">[19]Import!$B$300:$E$300</definedName>
    <definedName name="FS_F_VW_01_35097_2_25756_1__JV_FS_BAUSTUFE_ANGEBOTE_WAE_">[21]Import!$B$300:$E$300</definedName>
    <definedName name="FS_F_VW_01_35097_2_25756_2__JV_FS_BAUSTUFE_ANGEBOTE_WAE_" localSheetId="1">[19]Import!$B$301:$E$301</definedName>
    <definedName name="FS_F_VW_01_35097_2_25756_2__JV_FS_BAUSTUFE_ANGEBOTE_WAE_">[21]Import!$B$301:$E$301</definedName>
    <definedName name="FS_F_VW_01_35097_2_25756_EUR__JV_FS_PR_EX_RATES_DATUM_REC_" localSheetId="1">[19]Import!$B$803:$F$803</definedName>
    <definedName name="FS_F_VW_01_35097_2_25756_EUR__JV_FS_PR_EX_RATES_DATUM_REC_">[21]Import!$B$803:$F$803</definedName>
    <definedName name="FS_F_VW_01_35097_2_25756_MX__JV_FS_BIDDERS_" localSheetId="1">[19]Import!$B$908:$L$908</definedName>
    <definedName name="FS_F_VW_01_35097_2_25756_MX__JV_FS_BIDDERS_">[21]Import!$B$908:$L$908</definedName>
    <definedName name="FS_F_VW_01_35097_2_2609__JV_FS_RV_AVG_PROTODATA_" localSheetId="1">[19]Import!$B$479:$E$479</definedName>
    <definedName name="FS_F_VW_01_35097_2_2609__JV_FS_RV_AVG_PROTODATA_">[21]Import!$B$479:$E$479</definedName>
    <definedName name="FS_F_VW_01_35097_2_2609_1__JV_FS_BAUSTUFE_ANGEBOTE_WAE_" localSheetId="1">[19]Import!$B$270:$E$270</definedName>
    <definedName name="FS_F_VW_01_35097_2_2609_1__JV_FS_BAUSTUFE_ANGEBOTE_WAE_">[21]Import!$B$270:$E$270</definedName>
    <definedName name="FS_F_VW_01_35097_2_2609_11__JV_FS_REC_" localSheetId="1">[19]Import!$B$1079:$Q$1079</definedName>
    <definedName name="FS_F_VW_01_35097_2_2609_11__JV_FS_REC_">[21]Import!$B$1079:$Q$1079</definedName>
    <definedName name="FS_F_VW_01_35097_2_2609_2__JV_FS_BAUSTUFE_ANGEBOTE_WAE_" localSheetId="1">[19]Import!$B$271:$E$271</definedName>
    <definedName name="FS_F_VW_01_35097_2_2609_2__JV_FS_BAUSTUFE_ANGEBOTE_WAE_">[21]Import!$B$271:$E$271</definedName>
    <definedName name="FS_F_VW_01_35097_2_2609_28__JV_FS_REC_" localSheetId="1">[19]Import!$B$1080:$Q$1080</definedName>
    <definedName name="FS_F_VW_01_35097_2_2609_28__JV_FS_REC_">[21]Import!$B$1080:$Q$1080</definedName>
    <definedName name="FS_F_VW_01_35097_2_2609_37__JV_FS_REC_" localSheetId="1">[19]Import!$B$1081:$Q$1081</definedName>
    <definedName name="FS_F_VW_01_35097_2_2609_37__JV_FS_REC_">[21]Import!$B$1081:$Q$1081</definedName>
    <definedName name="FS_F_VW_01_35097_2_2609_46__JV_FS_REC_" localSheetId="1">[19]Import!$B$1082:$Q$1082</definedName>
    <definedName name="FS_F_VW_01_35097_2_2609_46__JV_FS_REC_">[21]Import!$B$1082:$Q$1082</definedName>
    <definedName name="FS_F_VW_01_35097_2_2609_68__JV_FS_REC_" localSheetId="1">[19]Import!$B$1083:$Q$1083</definedName>
    <definedName name="FS_F_VW_01_35097_2_2609_68__JV_FS_REC_">[21]Import!$B$1083:$Q$1083</definedName>
    <definedName name="FS_F_VW_01_35097_2_2609_EUR__JV_FS_PR_EX_RATES_DATUM_REC_" localSheetId="1">[19]Import!$B$788:$F$788</definedName>
    <definedName name="FS_F_VW_01_35097_2_2609_EUR__JV_FS_PR_EX_RATES_DATUM_REC_">[21]Import!$B$788:$F$788</definedName>
    <definedName name="FS_F_VW_01_35097_2_2609_RR__JV_FS_BIDDERS_" localSheetId="1">[19]Import!$B$916:$L$916</definedName>
    <definedName name="FS_F_VW_01_35097_2_2609_RR__JV_FS_BIDDERS_">[21]Import!$B$916:$L$916</definedName>
    <definedName name="FS_F_VW_01_35097_2_27724__JV_FS_RV_AVG_PROTODATA_" localSheetId="1">[19]Import!$B$495:$E$495</definedName>
    <definedName name="FS_F_VW_01_35097_2_27724__JV_FS_RV_AVG_PROTODATA_">[21]Import!$B$495:$E$495</definedName>
    <definedName name="FS_F_VW_01_35097_2_27724_1__JV_FS_BAUSTUFE_ANGEBOTE_WAE_" localSheetId="1">[19]Import!$B$302:$E$302</definedName>
    <definedName name="FS_F_VW_01_35097_2_27724_1__JV_FS_BAUSTUFE_ANGEBOTE_WAE_">[21]Import!$B$302:$E$302</definedName>
    <definedName name="FS_F_VW_01_35097_2_27724_2__JV_FS_BAUSTUFE_ANGEBOTE_WAE_" localSheetId="1">[19]Import!$B$303:$E$303</definedName>
    <definedName name="FS_F_VW_01_35097_2_27724_2__JV_FS_BAUSTUFE_ANGEBOTE_WAE_">[21]Import!$B$303:$E$303</definedName>
    <definedName name="FS_F_VW_01_35097_2_27724_EUR__JV_FS_PR_EX_RATES_DATUM_REC_" localSheetId="1">[19]Import!$B$804:$F$804</definedName>
    <definedName name="FS_F_VW_01_35097_2_27724_EUR__JV_FS_PR_EX_RATES_DATUM_REC_">[21]Import!$B$804:$F$804</definedName>
    <definedName name="FS_F_VW_01_35097_2_27724_US__JV_FS_BIDDERS_" localSheetId="1">[19]Import!$B$920:$L$920</definedName>
    <definedName name="FS_F_VW_01_35097_2_27724_US__JV_FS_BIDDERS_">[21]Import!$B$920:$L$920</definedName>
    <definedName name="FS_F_VW_01_35097_2_27909__JV_FS_RV_AVG_PROTODATA_" localSheetId="1">[19]Import!$B$496:$E$496</definedName>
    <definedName name="FS_F_VW_01_35097_2_27909__JV_FS_RV_AVG_PROTODATA_">[21]Import!$B$496:$E$496</definedName>
    <definedName name="FS_F_VW_01_35097_2_27909_1__JV_FS_BAUSTUFE_ANGEBOTE_WAE_" localSheetId="1">[19]Import!$B$304:$E$304</definedName>
    <definedName name="FS_F_VW_01_35097_2_27909_1__JV_FS_BAUSTUFE_ANGEBOTE_WAE_">[21]Import!$B$304:$E$304</definedName>
    <definedName name="FS_F_VW_01_35097_2_27909_11__JV_FS_REC_" localSheetId="1">[19]Import!$B$1119:$Q$1119</definedName>
    <definedName name="FS_F_VW_01_35097_2_27909_11__JV_FS_REC_">[21]Import!$B$1119:$Q$1119</definedName>
    <definedName name="FS_F_VW_01_35097_2_27909_2__JV_FS_BAUSTUFE_ANGEBOTE_WAE_" localSheetId="1">[19]Import!$B$305:$E$305</definedName>
    <definedName name="FS_F_VW_01_35097_2_27909_2__JV_FS_BAUSTUFE_ANGEBOTE_WAE_">[21]Import!$B$305:$E$305</definedName>
    <definedName name="FS_F_VW_01_35097_2_27909_28__JV_FS_REC_" localSheetId="1">[19]Import!$B$1120:$Q$1120</definedName>
    <definedName name="FS_F_VW_01_35097_2_27909_28__JV_FS_REC_">[21]Import!$B$1120:$Q$1120</definedName>
    <definedName name="FS_F_VW_01_35097_2_27909_37__JV_FS_REC_" localSheetId="1">[19]Import!$B$1121:$Q$1121</definedName>
    <definedName name="FS_F_VW_01_35097_2_27909_37__JV_FS_REC_">[21]Import!$B$1121:$Q$1121</definedName>
    <definedName name="FS_F_VW_01_35097_2_27909_46__JV_FS_REC_" localSheetId="1">[19]Import!$B$1122:$Q$1122</definedName>
    <definedName name="FS_F_VW_01_35097_2_27909_46__JV_FS_REC_">[21]Import!$B$1122:$Q$1122</definedName>
    <definedName name="FS_F_VW_01_35097_2_27909_68__JV_FS_REC_" localSheetId="1">[19]Import!$B$1123:$Q$1123</definedName>
    <definedName name="FS_F_VW_01_35097_2_27909_68__JV_FS_REC_">[21]Import!$B$1123:$Q$1123</definedName>
    <definedName name="FS_F_VW_01_35097_2_27909_EUR__JV_FS_PR_EX_RATES_DATUM_REC_" localSheetId="1">[19]Import!$B$805:$F$805</definedName>
    <definedName name="FS_F_VW_01_35097_2_27909_EUR__JV_FS_PR_EX_RATES_DATUM_REC_">[21]Import!$B$805:$F$805</definedName>
    <definedName name="FS_F_VW_01_35097_2_27909_US__JV_FS_BIDDERS_" localSheetId="1">[19]Import!$B$925:$L$925</definedName>
    <definedName name="FS_F_VW_01_35097_2_27909_US__JV_FS_BIDDERS_">[21]Import!$B$925:$L$925</definedName>
    <definedName name="FS_F_VW_01_35097_2_28__JV_FS_BEDARFE_" localSheetId="1">[19]Import!$B$126:$E$126</definedName>
    <definedName name="FS_F_VW_01_35097_2_28__JV_FS_BEDARFE_">[21]Import!$B$126:$E$126</definedName>
    <definedName name="FS_F_VW_01_35097_2_28_13030__JV_FS_BEDARFE_PREISE_QUOTE_" localSheetId="1">[19]Import!$B$46:$L$46</definedName>
    <definedName name="FS_F_VW_01_35097_2_28_13030__JV_FS_BEDARFE_PREISE_QUOTE_">[21]Import!$B$46:$L$46</definedName>
    <definedName name="FS_F_VW_01_35097_2_28_20328__JV_FS_BEDARFE_PREISE_QUOTE_" localSheetId="1">[19]Import!$B$47:$L$47</definedName>
    <definedName name="FS_F_VW_01_35097_2_28_20328__JV_FS_BEDARFE_PREISE_QUOTE_">[21]Import!$B$47:$L$47</definedName>
    <definedName name="FS_F_VW_01_35097_2_28_29344__JV_FS_BEDARFE_PREISE_QUOTE_" localSheetId="1">[19]Import!$B$48:$L$48</definedName>
    <definedName name="FS_F_VW_01_35097_2_28_29344__JV_FS_BEDARFE_PREISE_QUOTE_">[21]Import!$B$48:$L$48</definedName>
    <definedName name="FS_F_VW_01_35097_2_28_2979__JV_FS_BEDARFE_PREISE_QUOTE_" localSheetId="1">[19]Import!$B$45:$L$45</definedName>
    <definedName name="FS_F_VW_01_35097_2_28_2979__JV_FS_BEDARFE_PREISE_QUOTE_">[21]Import!$B$45:$L$45</definedName>
    <definedName name="FS_F_VW_01_35097_2_28_43249__JV_FS_BEDARFE_PREISE_QUOTE_" localSheetId="1">[19]Import!$B$49:$L$49</definedName>
    <definedName name="FS_F_VW_01_35097_2_28_43249__JV_FS_BEDARFE_PREISE_QUOTE_">[21]Import!$B$49:$L$49</definedName>
    <definedName name="FS_F_VW_01_35097_2_28671__JV_FS_RV_AVG_PROTODATA_" localSheetId="1">[19]Import!$B$497:$E$497</definedName>
    <definedName name="FS_F_VW_01_35097_2_28671__JV_FS_RV_AVG_PROTODATA_">[21]Import!$B$497:$E$497</definedName>
    <definedName name="FS_F_VW_01_35097_2_28671_1__JV_FS_BAUSTUFE_ANGEBOTE_WAE_" localSheetId="1">[19]Import!$B$306:$E$306</definedName>
    <definedName name="FS_F_VW_01_35097_2_28671_1__JV_FS_BAUSTUFE_ANGEBOTE_WAE_">[21]Import!$B$306:$E$306</definedName>
    <definedName name="FS_F_VW_01_35097_2_28671_11__JV_FS_REC_" localSheetId="1">[19]Import!$B$1124:$Q$1124</definedName>
    <definedName name="FS_F_VW_01_35097_2_28671_11__JV_FS_REC_">[21]Import!$B$1124:$Q$1124</definedName>
    <definedName name="FS_F_VW_01_35097_2_28671_2__JV_FS_BAUSTUFE_ANGEBOTE_WAE_" localSheetId="1">[19]Import!$B$307:$E$307</definedName>
    <definedName name="FS_F_VW_01_35097_2_28671_2__JV_FS_BAUSTUFE_ANGEBOTE_WAE_">[21]Import!$B$307:$E$307</definedName>
    <definedName name="FS_F_VW_01_35097_2_28671_28__JV_FS_REC_" localSheetId="1">[19]Import!$B$1125:$Q$1125</definedName>
    <definedName name="FS_F_VW_01_35097_2_28671_28__JV_FS_REC_">[21]Import!$B$1125:$Q$1125</definedName>
    <definedName name="FS_F_VW_01_35097_2_28671_37__JV_FS_REC_" localSheetId="1">[19]Import!$B$1126:$Q$1126</definedName>
    <definedName name="FS_F_VW_01_35097_2_28671_37__JV_FS_REC_">[21]Import!$B$1126:$Q$1126</definedName>
    <definedName name="FS_F_VW_01_35097_2_28671_46__JV_FS_REC_" localSheetId="1">[19]Import!$B$1127:$Q$1127</definedName>
    <definedName name="FS_F_VW_01_35097_2_28671_46__JV_FS_REC_">[21]Import!$B$1127:$Q$1127</definedName>
    <definedName name="FS_F_VW_01_35097_2_28671_68__JV_FS_REC_" localSheetId="1">[19]Import!$B$1128:$Q$1128</definedName>
    <definedName name="FS_F_VW_01_35097_2_28671_68__JV_FS_REC_">[21]Import!$B$1128:$Q$1128</definedName>
    <definedName name="FS_F_VW_01_35097_2_28671_BR__JV_FS_BIDDERS_" localSheetId="1">[19]Import!$B$924:$L$924</definedName>
    <definedName name="FS_F_VW_01_35097_2_28671_BR__JV_FS_BIDDERS_">[21]Import!$B$924:$L$924</definedName>
    <definedName name="FS_F_VW_01_35097_2_28671_EUR__JV_FS_PR_EX_RATES_DATUM_REC_" localSheetId="1">[19]Import!$B$806:$F$806</definedName>
    <definedName name="FS_F_VW_01_35097_2_28671_EUR__JV_FS_PR_EX_RATES_DATUM_REC_">[21]Import!$B$806:$F$806</definedName>
    <definedName name="FS_F_VW_01_35097_2_28746__JV_FS_RV_AVG_PROTODATA_" localSheetId="1">[19]Import!$B$498:$E$498</definedName>
    <definedName name="FS_F_VW_01_35097_2_28746__JV_FS_RV_AVG_PROTODATA_">[21]Import!$B$498:$E$498</definedName>
    <definedName name="FS_F_VW_01_35097_2_28746_1__JV_FS_BAUSTUFE_ANGEBOTE_WAE_" localSheetId="1">[19]Import!$B$308:$E$308</definedName>
    <definedName name="FS_F_VW_01_35097_2_28746_1__JV_FS_BAUSTUFE_ANGEBOTE_WAE_">[21]Import!$B$308:$E$308</definedName>
    <definedName name="FS_F_VW_01_35097_2_28746_2__JV_FS_BAUSTUFE_ANGEBOTE_WAE_" localSheetId="1">[19]Import!$B$309:$E$309</definedName>
    <definedName name="FS_F_VW_01_35097_2_28746_2__JV_FS_BAUSTUFE_ANGEBOTE_WAE_">[21]Import!$B$309:$E$309</definedName>
    <definedName name="FS_F_VW_01_35097_2_28746_BX__JV_FS_BIDDERS_" localSheetId="1">[19]Import!$B$926:$L$926</definedName>
    <definedName name="FS_F_VW_01_35097_2_28746_BX__JV_FS_BIDDERS_">[21]Import!$B$926:$L$926</definedName>
    <definedName name="FS_F_VW_01_35097_2_28746_EUR__JV_FS_PR_EX_RATES_DATUM_REC_" localSheetId="1">[19]Import!$B$807:$F$807</definedName>
    <definedName name="FS_F_VW_01_35097_2_28746_EUR__JV_FS_PR_EX_RATES_DATUM_REC_">[21]Import!$B$807:$F$807</definedName>
    <definedName name="FS_F_VW_01_35097_2_29344__JV_FS_ANGEBOTSUEBERSICHT_" localSheetId="1">[19]Import!$B$161:$D$161</definedName>
    <definedName name="FS_F_VW_01_35097_2_29344__JV_FS_ANGEBOTSUEBERSICHT_">[21]Import!$B$161:$D$161</definedName>
    <definedName name="FS_F_VW_01_35097_2_29344__JV_FS_AVG_PRICE_" localSheetId="1">[19]Import!$B$187:$F$187</definedName>
    <definedName name="FS_F_VW_01_35097_2_29344__JV_FS_AVG_PRICE_">[21]Import!$B$187:$F$187</definedName>
    <definedName name="FS_F_VW_01_35097_2_29344__JV_FS_BWERTSHEET_" localSheetId="1">[19]Import!$B$621:$AH$621</definedName>
    <definedName name="FS_F_VW_01_35097_2_29344__JV_FS_BWERTSHEET_">[21]Import!$B$621:$AH$621</definedName>
    <definedName name="FS_F_VW_01_35097_2_29344__JV_FS_COMPARISON_" localSheetId="1">[19]Import!$B$571:$S$571</definedName>
    <definedName name="FS_F_VW_01_35097_2_29344__JV_FS_COMPARISON_">[21]Import!$B$571:$S$571</definedName>
    <definedName name="FS_F_VW_01_35097_2_29344__JV_FS_REC_LIEF_" localSheetId="1">[19]Import!$B$1302:$P$1302</definedName>
    <definedName name="FS_F_VW_01_35097_2_29344__JV_FS_REC_LIEF_">[21]Import!$B$1302:$P$1302</definedName>
    <definedName name="FS_F_VW_01_35097_2_29344__JV_FS_RV_AVG_PROTODATA_" localSheetId="1">[19]Import!$B$499:$E$499</definedName>
    <definedName name="FS_F_VW_01_35097_2_29344__JV_FS_RV_AVG_PROTODATA_">[21]Import!$B$499:$E$499</definedName>
    <definedName name="FS_F_VW_01_35097_2_29344__JV_FS_RV_LTERM_PNACHLASS_" localSheetId="1">[19]Import!$B$596:$X$596</definedName>
    <definedName name="FS_F_VW_01_35097_2_29344__JV_FS_RV_LTERM_PNACHLASS_">[21]Import!$B$596:$X$596</definedName>
    <definedName name="FS_F_VW_01_35097_2_29344_1__JV_FS_BAUSTUFE_ANGEBOTE_WAE_" localSheetId="1">[19]Import!$B$310:$E$310</definedName>
    <definedName name="FS_F_VW_01_35097_2_29344_1__JV_FS_BAUSTUFE_ANGEBOTE_WAE_">[21]Import!$B$310:$E$310</definedName>
    <definedName name="FS_F_VW_01_35097_2_29344_11__JV_FS_REC_" localSheetId="1">[19]Import!$B$1129:$Q$1129</definedName>
    <definedName name="FS_F_VW_01_35097_2_29344_11__JV_FS_REC_">[21]Import!$B$1129:$Q$1129</definedName>
    <definedName name="FS_F_VW_01_35097_2_29344_2__JV_FS_BAUSTUFE_ANGEBOTE_WAE_" localSheetId="1">[19]Import!$B$311:$E$311</definedName>
    <definedName name="FS_F_VW_01_35097_2_29344_2__JV_FS_BAUSTUFE_ANGEBOTE_WAE_">[21]Import!$B$311:$E$311</definedName>
    <definedName name="FS_F_VW_01_35097_2_29344_28__JV_FS_REC_" localSheetId="1">[19]Import!$B$1130:$Q$1130</definedName>
    <definedName name="FS_F_VW_01_35097_2_29344_28__JV_FS_REC_">[21]Import!$B$1130:$Q$1130</definedName>
    <definedName name="FS_F_VW_01_35097_2_29344_37__JV_FS_REC_" localSheetId="1">[19]Import!$B$1131:$Q$1131</definedName>
    <definedName name="FS_F_VW_01_35097_2_29344_37__JV_FS_REC_">[21]Import!$B$1131:$Q$1131</definedName>
    <definedName name="FS_F_VW_01_35097_2_29344_46__JV_FS_REC_" localSheetId="1">[19]Import!$B$1132:$Q$1132</definedName>
    <definedName name="FS_F_VW_01_35097_2_29344_46__JV_FS_REC_">[21]Import!$B$1132:$Q$1132</definedName>
    <definedName name="FS_F_VW_01_35097_2_29344_68__JV_FS_REC_" localSheetId="1">[19]Import!$B$1133:$Q$1133</definedName>
    <definedName name="FS_F_VW_01_35097_2_29344_68__JV_FS_REC_">[21]Import!$B$1133:$Q$1133</definedName>
    <definedName name="FS_F_VW_01_35097_2_29344_EUR__JV_FS_PR_EX_RATES_DATUM_REC_" localSheetId="1">[19]Import!$B$808:$F$808</definedName>
    <definedName name="FS_F_VW_01_35097_2_29344_EUR__JV_FS_PR_EX_RATES_DATUM_REC_">[21]Import!$B$808:$F$808</definedName>
    <definedName name="FS_F_VW_01_35097_2_29344_VW__JV_FS_BIDDERS_" localSheetId="1">[19]Import!$B$914:$L$914</definedName>
    <definedName name="FS_F_VW_01_35097_2_29344_VW__JV_FS_BIDDERS_">[21]Import!$B$914:$L$914</definedName>
    <definedName name="FS_F_VW_01_35097_2_2979__JV_FS_ANGEBOTSUEBERSICHT_" localSheetId="1">[19]Import!$B$162:$D$162</definedName>
    <definedName name="FS_F_VW_01_35097_2_2979__JV_FS_ANGEBOTSUEBERSICHT_">[21]Import!$B$162:$D$162</definedName>
    <definedName name="FS_F_VW_01_35097_2_2979__JV_FS_AVG_PRICE_" localSheetId="1">[19]Import!$B$184:$F$184</definedName>
    <definedName name="FS_F_VW_01_35097_2_2979__JV_FS_AVG_PRICE_">[21]Import!$B$184:$F$184</definedName>
    <definedName name="FS_F_VW_01_35097_2_2979__JV_FS_BWERTSHEET_" localSheetId="1">[19]Import!$B$618:$AH$618</definedName>
    <definedName name="FS_F_VW_01_35097_2_2979__JV_FS_BWERTSHEET_">[21]Import!$B$618:$AH$618</definedName>
    <definedName name="FS_F_VW_01_35097_2_2979__JV_FS_COMPARISON_" localSheetId="1">[19]Import!$B$568:$S$568</definedName>
    <definedName name="FS_F_VW_01_35097_2_2979__JV_FS_COMPARISON_">[21]Import!$B$568:$S$568</definedName>
    <definedName name="FS_F_VW_01_35097_2_2979__JV_FS_REC_LIEF_" localSheetId="1">[19]Import!$B$1299:$P$1299</definedName>
    <definedName name="FS_F_VW_01_35097_2_2979__JV_FS_REC_LIEF_">[21]Import!$B$1299:$P$1299</definedName>
    <definedName name="FS_F_VW_01_35097_2_2979__JV_FS_RV_AVG_PROTODATA_" localSheetId="1">[19]Import!$B$480:$E$480</definedName>
    <definedName name="FS_F_VW_01_35097_2_2979__JV_FS_RV_AVG_PROTODATA_">[21]Import!$B$480:$E$480</definedName>
    <definedName name="FS_F_VW_01_35097_2_2979__JV_FS_RV_LTERM_PNACHLASS_" localSheetId="1">[19]Import!$B$593:$X$593</definedName>
    <definedName name="FS_F_VW_01_35097_2_2979__JV_FS_RV_LTERM_PNACHLASS_">[21]Import!$B$593:$X$593</definedName>
    <definedName name="FS_F_VW_01_35097_2_2979_1__JV_FS_BAUSTUFE_ANGEBOTE_WAE_" localSheetId="1">[19]Import!$B$272:$E$272</definedName>
    <definedName name="FS_F_VW_01_35097_2_2979_1__JV_FS_BAUSTUFE_ANGEBOTE_WAE_">[21]Import!$B$272:$E$272</definedName>
    <definedName name="FS_F_VW_01_35097_2_2979_11__JV_FS_REC_" localSheetId="1">[19]Import!$B$1084:$Q$1084</definedName>
    <definedName name="FS_F_VW_01_35097_2_2979_11__JV_FS_REC_">[21]Import!$B$1084:$Q$1084</definedName>
    <definedName name="FS_F_VW_01_35097_2_2979_2__JV_FS_BAUSTUFE_ANGEBOTE_WAE_" localSheetId="1">[19]Import!$B$273:$E$273</definedName>
    <definedName name="FS_F_VW_01_35097_2_2979_2__JV_FS_BAUSTUFE_ANGEBOTE_WAE_">[21]Import!$B$273:$E$273</definedName>
    <definedName name="FS_F_VW_01_35097_2_2979_28__JV_FS_REC_" localSheetId="1">[19]Import!$B$1085:$Q$1085</definedName>
    <definedName name="FS_F_VW_01_35097_2_2979_28__JV_FS_REC_">[21]Import!$B$1085:$Q$1085</definedName>
    <definedName name="FS_F_VW_01_35097_2_2979_37__JV_FS_REC_" localSheetId="1">[19]Import!$B$1086:$Q$1086</definedName>
    <definedName name="FS_F_VW_01_35097_2_2979_37__JV_FS_REC_">[21]Import!$B$1086:$Q$1086</definedName>
    <definedName name="FS_F_VW_01_35097_2_2979_46__JV_FS_REC_" localSheetId="1">[19]Import!$B$1087:$Q$1087</definedName>
    <definedName name="FS_F_VW_01_35097_2_2979_46__JV_FS_REC_">[21]Import!$B$1087:$Q$1087</definedName>
    <definedName name="FS_F_VW_01_35097_2_2979_68__JV_FS_REC_" localSheetId="1">[19]Import!$B$1088:$Q$1088</definedName>
    <definedName name="FS_F_VW_01_35097_2_2979_68__JV_FS_REC_">[21]Import!$B$1088:$Q$1088</definedName>
    <definedName name="FS_F_VW_01_35097_2_2979_EUR__JV_FS_PR_EX_RATES_DATUM_REC_" localSheetId="1">[19]Import!$B$789:$F$789</definedName>
    <definedName name="FS_F_VW_01_35097_2_2979_EUR__JV_FS_PR_EX_RATES_DATUM_REC_">[21]Import!$B$789:$F$789</definedName>
    <definedName name="FS_F_VW_01_35097_2_2979_VW__JV_FS_BIDDERS_" localSheetId="1">[19]Import!$B$917:$L$917</definedName>
    <definedName name="FS_F_VW_01_35097_2_2979_VW__JV_FS_BIDDERS_">[21]Import!$B$917:$L$917</definedName>
    <definedName name="FS_F_VW_01_35097_2_316__JV_FS_RV_AVG_PROTODATA_" localSheetId="1">[19]Import!$B$475:$E$475</definedName>
    <definedName name="FS_F_VW_01_35097_2_316__JV_FS_RV_AVG_PROTODATA_">[21]Import!$B$475:$E$475</definedName>
    <definedName name="FS_F_VW_01_35097_2_316_1__JV_FS_BAUSTUFE_ANGEBOTE_WAE_" localSheetId="1">[19]Import!$B$262:$E$262</definedName>
    <definedName name="FS_F_VW_01_35097_2_316_1__JV_FS_BAUSTUFE_ANGEBOTE_WAE_">[21]Import!$B$262:$E$262</definedName>
    <definedName name="FS_F_VW_01_35097_2_316_2__JV_FS_BAUSTUFE_ANGEBOTE_WAE_" localSheetId="1">[19]Import!$B$263:$E$263</definedName>
    <definedName name="FS_F_VW_01_35097_2_316_2__JV_FS_BAUSTUFE_ANGEBOTE_WAE_">[21]Import!$B$263:$E$263</definedName>
    <definedName name="FS_F_VW_01_35097_2_316_EUR__JV_FS_PR_EX_RATES_DATUM_REC_" localSheetId="1">[19]Import!$B$784:$F$784</definedName>
    <definedName name="FS_F_VW_01_35097_2_316_EUR__JV_FS_PR_EX_RATES_DATUM_REC_">[21]Import!$B$784:$F$784</definedName>
    <definedName name="FS_F_VW_01_35097_2_316_SK__JV_FS_BIDDERS_" localSheetId="1">[19]Import!$B$900:$L$900</definedName>
    <definedName name="FS_F_VW_01_35097_2_316_SK__JV_FS_BIDDERS_">[21]Import!$B$900:$L$900</definedName>
    <definedName name="FS_F_VW_01_35097_2_3478__JV_FS_RV_AVG_PROTODATA_" localSheetId="1">[19]Import!$B$481:$E$481</definedName>
    <definedName name="FS_F_VW_01_35097_2_3478__JV_FS_RV_AVG_PROTODATA_">[21]Import!$B$481:$E$481</definedName>
    <definedName name="FS_F_VW_01_35097_2_3478_1__JV_FS_BAUSTUFE_ANGEBOTE_WAE_" localSheetId="1">[19]Import!$B$274:$E$274</definedName>
    <definedName name="FS_F_VW_01_35097_2_3478_1__JV_FS_BAUSTUFE_ANGEBOTE_WAE_">[21]Import!$B$274:$E$274</definedName>
    <definedName name="FS_F_VW_01_35097_2_3478_2__JV_FS_BAUSTUFE_ANGEBOTE_WAE_" localSheetId="1">[19]Import!$B$275:$E$275</definedName>
    <definedName name="FS_F_VW_01_35097_2_3478_2__JV_FS_BAUSTUFE_ANGEBOTE_WAE_">[21]Import!$B$275:$E$275</definedName>
    <definedName name="FS_F_VW_01_35097_2_3478_EUR__JV_FS_PR_EX_RATES_DATUM_REC_" localSheetId="1">[19]Import!$B$790:$F$790</definedName>
    <definedName name="FS_F_VW_01_35097_2_3478_EUR__JV_FS_PR_EX_RATES_DATUM_REC_">[21]Import!$B$790:$F$790</definedName>
    <definedName name="FS_F_VW_01_35097_2_3478_ST__JV_FS_BIDDERS_" localSheetId="1">[19]Import!$B$907:$L$907</definedName>
    <definedName name="FS_F_VW_01_35097_2_3478_ST__JV_FS_BIDDERS_">[21]Import!$B$907:$L$907</definedName>
    <definedName name="FS_F_VW_01_35097_2_37__JV_FS_BEDARFE_" localSheetId="1">[19]Import!$B$127:$E$127</definedName>
    <definedName name="FS_F_VW_01_35097_2_37__JV_FS_BEDARFE_">[21]Import!$B$127:$E$127</definedName>
    <definedName name="FS_F_VW_01_35097_2_37_13030__JV_FS_BEDARFE_PREISE_QUOTE_" localSheetId="1">[19]Import!$B$51:$L$51</definedName>
    <definedName name="FS_F_VW_01_35097_2_37_13030__JV_FS_BEDARFE_PREISE_QUOTE_">[21]Import!$B$51:$L$51</definedName>
    <definedName name="FS_F_VW_01_35097_2_37_20328__JV_FS_BEDARFE_PREISE_QUOTE_" localSheetId="1">[19]Import!$B$52:$L$52</definedName>
    <definedName name="FS_F_VW_01_35097_2_37_20328__JV_FS_BEDARFE_PREISE_QUOTE_">[21]Import!$B$52:$L$52</definedName>
    <definedName name="FS_F_VW_01_35097_2_37_29344__JV_FS_BEDARFE_PREISE_QUOTE_" localSheetId="1">[19]Import!$B$53:$L$53</definedName>
    <definedName name="FS_F_VW_01_35097_2_37_29344__JV_FS_BEDARFE_PREISE_QUOTE_">[21]Import!$B$53:$L$53</definedName>
    <definedName name="FS_F_VW_01_35097_2_37_2979__JV_FS_BEDARFE_PREISE_QUOTE_" localSheetId="1">[19]Import!$B$50:$L$50</definedName>
    <definedName name="FS_F_VW_01_35097_2_37_2979__JV_FS_BEDARFE_PREISE_QUOTE_">[21]Import!$B$50:$L$50</definedName>
    <definedName name="FS_F_VW_01_35097_2_37_43249__JV_FS_BEDARFE_PREISE_QUOTE_" localSheetId="1">[19]Import!$B$54:$L$54</definedName>
    <definedName name="FS_F_VW_01_35097_2_37_43249__JV_FS_BEDARFE_PREISE_QUOTE_">[21]Import!$B$54:$L$54</definedName>
    <definedName name="FS_F_VW_01_35097_2_38597__JV_FS_RV_AVG_PROTODATA_" localSheetId="1">[19]Import!$B$500:$E$500</definedName>
    <definedName name="FS_F_VW_01_35097_2_38597__JV_FS_RV_AVG_PROTODATA_">[21]Import!$B$500:$E$500</definedName>
    <definedName name="FS_F_VW_01_35097_2_38597_1__JV_FS_BAUSTUFE_ANGEBOTE_WAE_" localSheetId="1">[19]Import!$B$312:$E$312</definedName>
    <definedName name="FS_F_VW_01_35097_2_38597_1__JV_FS_BAUSTUFE_ANGEBOTE_WAE_">[21]Import!$B$312:$E$312</definedName>
    <definedName name="FS_F_VW_01_35097_2_38597_2__JV_FS_BAUSTUFE_ANGEBOTE_WAE_" localSheetId="1">[19]Import!$B$313:$E$313</definedName>
    <definedName name="FS_F_VW_01_35097_2_38597_2__JV_FS_BAUSTUFE_ANGEBOTE_WAE_">[21]Import!$B$313:$E$313</definedName>
    <definedName name="FS_F_VW_01_35097_2_38597_EUR__JV_FS_PR_EX_RATES_DATUM_REC_" localSheetId="1">[19]Import!$B$809:$F$809</definedName>
    <definedName name="FS_F_VW_01_35097_2_38597_EUR__JV_FS_PR_EX_RATES_DATUM_REC_">[21]Import!$B$809:$F$809</definedName>
    <definedName name="FS_F_VW_01_35097_2_38597_ZA__JV_FS_BIDDERS_" localSheetId="1">[19]Import!$B$904:$L$904</definedName>
    <definedName name="FS_F_VW_01_35097_2_38597_ZA__JV_FS_BIDDERS_">[21]Import!$B$904:$L$904</definedName>
    <definedName name="FS_F_VW_01_35097_2_43249__JV_FS_ANGEBOTSUEBERSICHT_" localSheetId="1">[19]Import!$B$163:$D$163</definedName>
    <definedName name="FS_F_VW_01_35097_2_43249__JV_FS_ANGEBOTSUEBERSICHT_">[21]Import!$B$163:$D$163</definedName>
    <definedName name="FS_F_VW_01_35097_2_43249__JV_FS_AVG_PRICE_" localSheetId="1">[19]Import!$B$188:$F$188</definedName>
    <definedName name="FS_F_VW_01_35097_2_43249__JV_FS_AVG_PRICE_">[21]Import!$B$188:$F$188</definedName>
    <definedName name="FS_F_VW_01_35097_2_43249__JV_FS_BWERTSHEET_" localSheetId="1">[19]Import!$B$622:$AH$622</definedName>
    <definedName name="FS_F_VW_01_35097_2_43249__JV_FS_BWERTSHEET_">[21]Import!$B$622:$AH$622</definedName>
    <definedName name="FS_F_VW_01_35097_2_43249__JV_FS_COMPARISON_" localSheetId="1">[19]Import!$B$572:$S$572</definedName>
    <definedName name="FS_F_VW_01_35097_2_43249__JV_FS_COMPARISON_">[21]Import!$B$572:$S$572</definedName>
    <definedName name="FS_F_VW_01_35097_2_43249__JV_FS_REC_LIEF_" localSheetId="1">[19]Import!$B$1303:$P$1303</definedName>
    <definedName name="FS_F_VW_01_35097_2_43249__JV_FS_REC_LIEF_">[21]Import!$B$1303:$P$1303</definedName>
    <definedName name="FS_F_VW_01_35097_2_43249__JV_FS_RV_AVG_PROTODATA_" localSheetId="1">[19]Import!$B$501:$E$501</definedName>
    <definedName name="FS_F_VW_01_35097_2_43249__JV_FS_RV_AVG_PROTODATA_">[21]Import!$B$501:$E$501</definedName>
    <definedName name="FS_F_VW_01_35097_2_43249__JV_FS_RV_LTERM_PNACHLASS_" localSheetId="1">[19]Import!$B$597:$X$597</definedName>
    <definedName name="FS_F_VW_01_35097_2_43249__JV_FS_RV_LTERM_PNACHLASS_">[21]Import!$B$597:$X$597</definedName>
    <definedName name="FS_F_VW_01_35097_2_43249_1__JV_FS_BAUSTUFE_ANGEBOTE_WAE_" localSheetId="1">[19]Import!$B$314:$E$314</definedName>
    <definedName name="FS_F_VW_01_35097_2_43249_1__JV_FS_BAUSTUFE_ANGEBOTE_WAE_">[21]Import!$B$314:$E$314</definedName>
    <definedName name="FS_F_VW_01_35097_2_43249_11__JV_FS_REC_" localSheetId="1">[19]Import!$B$1134:$Q$1134</definedName>
    <definedName name="FS_F_VW_01_35097_2_43249_11__JV_FS_REC_">[21]Import!$B$1134:$Q$1134</definedName>
    <definedName name="FS_F_VW_01_35097_2_43249_2__JV_FS_BAUSTUFE_ANGEBOTE_WAE_" localSheetId="1">[19]Import!$B$315:$E$315</definedName>
    <definedName name="FS_F_VW_01_35097_2_43249_2__JV_FS_BAUSTUFE_ANGEBOTE_WAE_">[21]Import!$B$315:$E$315</definedName>
    <definedName name="FS_F_VW_01_35097_2_43249_28__JV_FS_REC_" localSheetId="1">[19]Import!$B$1135:$Q$1135</definedName>
    <definedName name="FS_F_VW_01_35097_2_43249_28__JV_FS_REC_">[21]Import!$B$1135:$Q$1135</definedName>
    <definedName name="FS_F_VW_01_35097_2_43249_37__JV_FS_REC_" localSheetId="1">[19]Import!$B$1136:$Q$1136</definedName>
    <definedName name="FS_F_VW_01_35097_2_43249_37__JV_FS_REC_">[21]Import!$B$1136:$Q$1136</definedName>
    <definedName name="FS_F_VW_01_35097_2_43249_46__JV_FS_REC_" localSheetId="1">[19]Import!$B$1137:$Q$1137</definedName>
    <definedName name="FS_F_VW_01_35097_2_43249_46__JV_FS_REC_">[21]Import!$B$1137:$Q$1137</definedName>
    <definedName name="FS_F_VW_01_35097_2_43249_68__JV_FS_REC_" localSheetId="1">[19]Import!$B$1138:$Q$1138</definedName>
    <definedName name="FS_F_VW_01_35097_2_43249_68__JV_FS_REC_">[21]Import!$B$1138:$Q$1138</definedName>
    <definedName name="FS_F_VW_01_35097_2_43249_EUR__JV_FS_PR_EX_RATES_DATUM_REC_" localSheetId="1">[19]Import!$B$810:$F$810</definedName>
    <definedName name="FS_F_VW_01_35097_2_43249_EUR__JV_FS_PR_EX_RATES_DATUM_REC_">[21]Import!$B$810:$F$810</definedName>
    <definedName name="FS_F_VW_01_35097_2_43249_VW__JV_FS_BIDDERS_" localSheetId="1">[19]Import!$B$921:$L$921</definedName>
    <definedName name="FS_F_VW_01_35097_2_43249_VW__JV_FS_BIDDERS_">[21]Import!$B$921:$L$921</definedName>
    <definedName name="FS_F_VW_01_35097_2_46__JV_FS_BEDARFE_" localSheetId="1">[19]Import!$B$128:$E$128</definedName>
    <definedName name="FS_F_VW_01_35097_2_46__JV_FS_BEDARFE_">[21]Import!$B$128:$E$128</definedName>
    <definedName name="FS_F_VW_01_35097_2_46_13030__JV_FS_BEDARFE_PREISE_QUOTE_" localSheetId="1">[19]Import!$B$56:$L$56</definedName>
    <definedName name="FS_F_VW_01_35097_2_46_13030__JV_FS_BEDARFE_PREISE_QUOTE_">[21]Import!$B$56:$L$56</definedName>
    <definedName name="FS_F_VW_01_35097_2_46_20328__JV_FS_BEDARFE_PREISE_QUOTE_" localSheetId="1">[19]Import!$B$57:$L$57</definedName>
    <definedName name="FS_F_VW_01_35097_2_46_20328__JV_FS_BEDARFE_PREISE_QUOTE_">[21]Import!$B$57:$L$57</definedName>
    <definedName name="FS_F_VW_01_35097_2_46_29344__JV_FS_BEDARFE_PREISE_QUOTE_" localSheetId="1">[19]Import!$B$58:$L$58</definedName>
    <definedName name="FS_F_VW_01_35097_2_46_29344__JV_FS_BEDARFE_PREISE_QUOTE_">[21]Import!$B$58:$L$58</definedName>
    <definedName name="FS_F_VW_01_35097_2_46_2979__JV_FS_BEDARFE_PREISE_QUOTE_" localSheetId="1">[19]Import!$B$55:$L$55</definedName>
    <definedName name="FS_F_VW_01_35097_2_46_2979__JV_FS_BEDARFE_PREISE_QUOTE_">[21]Import!$B$55:$L$55</definedName>
    <definedName name="FS_F_VW_01_35097_2_46_43249__JV_FS_BEDARFE_PREISE_QUOTE_" localSheetId="1">[19]Import!$B$59:$L$59</definedName>
    <definedName name="FS_F_VW_01_35097_2_46_43249__JV_FS_BEDARFE_PREISE_QUOTE_">[21]Import!$B$59:$L$59</definedName>
    <definedName name="FS_F_VW_01_35097_2_68__JV_FS_BEDARFE_" localSheetId="1">[19]Import!$B$129:$E$129</definedName>
    <definedName name="FS_F_VW_01_35097_2_68__JV_FS_BEDARFE_">[21]Import!$B$129:$E$129</definedName>
    <definedName name="FS_F_VW_01_35097_2_68_13030__JV_FS_BEDARFE_PREISE_QUOTE_" localSheetId="1">[19]Import!$B$61:$L$61</definedName>
    <definedName name="FS_F_VW_01_35097_2_68_13030__JV_FS_BEDARFE_PREISE_QUOTE_">[21]Import!$B$61:$L$61</definedName>
    <definedName name="FS_F_VW_01_35097_2_68_20328__JV_FS_BEDARFE_PREISE_QUOTE_" localSheetId="1">[19]Import!$B$62:$L$62</definedName>
    <definedName name="FS_F_VW_01_35097_2_68_20328__JV_FS_BEDARFE_PREISE_QUOTE_">[21]Import!$B$62:$L$62</definedName>
    <definedName name="FS_F_VW_01_35097_2_68_29344__JV_FS_BEDARFE_PREISE_QUOTE_" localSheetId="1">[19]Import!$B$63:$L$63</definedName>
    <definedName name="FS_F_VW_01_35097_2_68_29344__JV_FS_BEDARFE_PREISE_QUOTE_">[21]Import!$B$63:$L$63</definedName>
    <definedName name="FS_F_VW_01_35097_2_68_2979__JV_FS_BEDARFE_PREISE_QUOTE_" localSheetId="1">[19]Import!$B$60:$L$60</definedName>
    <definedName name="FS_F_VW_01_35097_2_68_2979__JV_FS_BEDARFE_PREISE_QUOTE_">[21]Import!$B$60:$L$60</definedName>
    <definedName name="FS_F_VW_01_35097_2_68_43249__JV_FS_BEDARFE_PREISE_QUOTE_" localSheetId="1">[19]Import!$B$64:$L$64</definedName>
    <definedName name="FS_F_VW_01_35097_2_68_43249__JV_FS_BEDARFE_PREISE_QUOTE_">[21]Import!$B$64:$L$64</definedName>
    <definedName name="FS_F_VW_01_35097_2_8319__JV_FS_RV_AVG_PROTODATA_" localSheetId="1">[19]Import!$B$482:$E$482</definedName>
    <definedName name="FS_F_VW_01_35097_2_8319__JV_FS_RV_AVG_PROTODATA_">[21]Import!$B$482:$E$482</definedName>
    <definedName name="FS_F_VW_01_35097_2_8319_1__JV_FS_BAUSTUFE_ANGEBOTE_WAE_" localSheetId="1">[19]Import!$B$276:$E$276</definedName>
    <definedName name="FS_F_VW_01_35097_2_8319_1__JV_FS_BAUSTUFE_ANGEBOTE_WAE_">[21]Import!$B$276:$E$276</definedName>
    <definedName name="FS_F_VW_01_35097_2_8319_2__JV_FS_BAUSTUFE_ANGEBOTE_WAE_" localSheetId="1">[19]Import!$B$277:$E$277</definedName>
    <definedName name="FS_F_VW_01_35097_2_8319_2__JV_FS_BAUSTUFE_ANGEBOTE_WAE_">[21]Import!$B$277:$E$277</definedName>
    <definedName name="FS_F_VW_01_35097_2_8319_EUR__JV_FS_PR_EX_RATES_DATUM_REC_" localSheetId="1">[19]Import!$B$791:$F$791</definedName>
    <definedName name="FS_F_VW_01_35097_2_8319_EUR__JV_FS_PR_EX_RATES_DATUM_REC_">[21]Import!$B$791:$F$791</definedName>
    <definedName name="FS_F_VW_01_35097_2_8319_VW__JV_FS_BIDDERS_" localSheetId="1">[19]Import!$B$918:$L$918</definedName>
    <definedName name="FS_F_VW_01_35097_2_8319_VW__JV_FS_BIDDERS_">[21]Import!$B$918:$L$918</definedName>
    <definedName name="FS_F_VW_01_35097_2_EUR_11330__JV_FS_PR_EX_RATES_DATUM_COMP_" localSheetId="1">[19]Import!$B$666:$F$666</definedName>
    <definedName name="FS_F_VW_01_35097_2_EUR_11330__JV_FS_PR_EX_RATES_DATUM_COMP_">[21]Import!$B$666:$F$666</definedName>
    <definedName name="FS_F_VW_01_35097_2_EUR_11451__JV_FS_PR_EX_RATES_DATUM_COMP_" localSheetId="1">[19]Import!$B$667:$F$667</definedName>
    <definedName name="FS_F_VW_01_35097_2_EUR_11451__JV_FS_PR_EX_RATES_DATUM_COMP_">[21]Import!$B$667:$F$667</definedName>
    <definedName name="FS_F_VW_01_35097_2_EUR_13030__JV_FS_PR_EX_RATES_DATUM_COMP_" localSheetId="1">[19]Import!$B$689:$F$689</definedName>
    <definedName name="FS_F_VW_01_35097_2_EUR_13030__JV_FS_PR_EX_RATES_DATUM_COMP_">[21]Import!$B$689:$F$689</definedName>
    <definedName name="FS_F_VW_01_35097_2_EUR_1328__JV_FS_PR_EX_RATES_DATUM_COMP_" localSheetId="1">[19]Import!$B$669:$F$669</definedName>
    <definedName name="FS_F_VW_01_35097_2_EUR_1328__JV_FS_PR_EX_RATES_DATUM_COMP_">[21]Import!$B$669:$F$669</definedName>
    <definedName name="FS_F_VW_01_35097_2_EUR_1462__JV_FS_PR_EX_RATES_DATUM_COMP_" localSheetId="1">[19]Import!$B$670:$F$670</definedName>
    <definedName name="FS_F_VW_01_35097_2_EUR_1462__JV_FS_PR_EX_RATES_DATUM_COMP_">[21]Import!$B$670:$F$670</definedName>
    <definedName name="FS_F_VW_01_35097_2_EUR_15245__JV_FS_PR_EX_RATES_DATUM_COMP_" localSheetId="1">[19]Import!$B$678:$F$678</definedName>
    <definedName name="FS_F_VW_01_35097_2_EUR_15245__JV_FS_PR_EX_RATES_DATUM_COMP_">[21]Import!$B$678:$F$678</definedName>
    <definedName name="FS_F_VW_01_35097_2_EUR_159__JV_FS_PR_EX_RATES_DATUM_COMP_" localSheetId="1">[19]Import!$B$679:$F$679</definedName>
    <definedName name="FS_F_VW_01_35097_2_EUR_159__JV_FS_PR_EX_RATES_DATUM_COMP_">[21]Import!$B$679:$F$679</definedName>
    <definedName name="FS_F_VW_01_35097_2_EUR_18244__JV_FS_PR_EX_RATES_DATUM_COMP_" localSheetId="1">[19]Import!$B$673:$F$673</definedName>
    <definedName name="FS_F_VW_01_35097_2_EUR_18244__JV_FS_PR_EX_RATES_DATUM_COMP_">[21]Import!$B$673:$F$673</definedName>
    <definedName name="FS_F_VW_01_35097_2_EUR_18245__JV_FS_PR_EX_RATES_DATUM_COMP_" localSheetId="1">[19]Import!$B$674:$F$674</definedName>
    <definedName name="FS_F_VW_01_35097_2_EUR_18245__JV_FS_PR_EX_RATES_DATUM_COMP_">[21]Import!$B$674:$F$674</definedName>
    <definedName name="FS_F_VW_01_35097_2_EUR_19964__JV_FS_PR_EX_RATES_DATUM_COMP_" localSheetId="1">[19]Import!$B$681:$F$681</definedName>
    <definedName name="FS_F_VW_01_35097_2_EUR_19964__JV_FS_PR_EX_RATES_DATUM_COMP_">[21]Import!$B$681:$F$681</definedName>
    <definedName name="FS_F_VW_01_35097_2_EUR_20328__JV_FS_PR_EX_RATES_DATUM_COMP_" localSheetId="1">[19]Import!$B$690:$F$690</definedName>
    <definedName name="FS_F_VW_01_35097_2_EUR_20328__JV_FS_PR_EX_RATES_DATUM_COMP_">[21]Import!$B$690:$F$690</definedName>
    <definedName name="FS_F_VW_01_35097_2_EUR_2261__JV_FS_PR_EX_RATES_DATUM_COMP_" localSheetId="1">[19]Import!$B$686:$F$686</definedName>
    <definedName name="FS_F_VW_01_35097_2_EUR_2261__JV_FS_PR_EX_RATES_DATUM_COMP_">[21]Import!$B$686:$F$686</definedName>
    <definedName name="FS_F_VW_01_35097_2_EUR_23586__JV_FS_PR_EX_RATES_DATUM_COMP_" localSheetId="1">[19]Import!$B$672:$F$672</definedName>
    <definedName name="FS_F_VW_01_35097_2_EUR_23586__JV_FS_PR_EX_RATES_DATUM_COMP_">[21]Import!$B$672:$F$672</definedName>
    <definedName name="FS_F_VW_01_35097_2_EUR_24968__JV_FS_PR_EX_RATES_DATUM_COMP_" localSheetId="1">[19]Import!$B$682:$F$682</definedName>
    <definedName name="FS_F_VW_01_35097_2_EUR_24968__JV_FS_PR_EX_RATES_DATUM_COMP_">[21]Import!$B$682:$F$682</definedName>
    <definedName name="FS_F_VW_01_35097_2_EUR_24969__JV_FS_PR_EX_RATES_DATUM_COMP_" localSheetId="1">[19]Import!$B$683:$F$683</definedName>
    <definedName name="FS_F_VW_01_35097_2_EUR_24969__JV_FS_PR_EX_RATES_DATUM_COMP_">[21]Import!$B$683:$F$683</definedName>
    <definedName name="FS_F_VW_01_35097_2_EUR_25756__JV_FS_PR_EX_RATES_DATUM_COMP_" localSheetId="1">[19]Import!$B$675:$F$675</definedName>
    <definedName name="FS_F_VW_01_35097_2_EUR_25756__JV_FS_PR_EX_RATES_DATUM_COMP_">[21]Import!$B$675:$F$675</definedName>
    <definedName name="FS_F_VW_01_35097_2_EUR_2609__JV_FS_PR_EX_RATES_DATUM_COMP_" localSheetId="1">[19]Import!$B$676:$F$676</definedName>
    <definedName name="FS_F_VW_01_35097_2_EUR_2609__JV_FS_PR_EX_RATES_DATUM_COMP_">[21]Import!$B$676:$F$676</definedName>
    <definedName name="FS_F_VW_01_35097_2_EUR_27724__JV_FS_PR_EX_RATES_DATUM_COMP_" localSheetId="1">[19]Import!$B$684:$F$684</definedName>
    <definedName name="FS_F_VW_01_35097_2_EUR_27724__JV_FS_PR_EX_RATES_DATUM_COMP_">[21]Import!$B$684:$F$684</definedName>
    <definedName name="FS_F_VW_01_35097_2_EUR_27909__JV_FS_PR_EX_RATES_DATUM_COMP_" localSheetId="1">[19]Import!$B$685:$F$685</definedName>
    <definedName name="FS_F_VW_01_35097_2_EUR_27909__JV_FS_PR_EX_RATES_DATUM_COMP_">[21]Import!$B$685:$F$685</definedName>
    <definedName name="FS_F_VW_01_35097_2_EUR_28671__JV_FS_PR_EX_RATES_DATUM_COMP_" localSheetId="1">[19]Import!$B$668:$F$668</definedName>
    <definedName name="FS_F_VW_01_35097_2_EUR_28671__JV_FS_PR_EX_RATES_DATUM_COMP_">[21]Import!$B$668:$F$668</definedName>
    <definedName name="FS_F_VW_01_35097_2_EUR_28746__JV_FS_PR_EX_RATES_DATUM_COMP_" localSheetId="1">[19]Import!$B$671:$F$671</definedName>
    <definedName name="FS_F_VW_01_35097_2_EUR_28746__JV_FS_PR_EX_RATES_DATUM_COMP_">[21]Import!$B$671:$F$671</definedName>
    <definedName name="FS_F_VW_01_35097_2_EUR_29344__JV_FS_PR_EX_RATES_DATUM_COMP_" localSheetId="1">[19]Import!$B$691:$F$691</definedName>
    <definedName name="FS_F_VW_01_35097_2_EUR_29344__JV_FS_PR_EX_RATES_DATUM_COMP_">[21]Import!$B$691:$F$691</definedName>
    <definedName name="FS_F_VW_01_35097_2_EUR_2979__JV_FS_PR_EX_RATES_DATUM_COMP_" localSheetId="1">[19]Import!$B$687:$F$687</definedName>
    <definedName name="FS_F_VW_01_35097_2_EUR_2979__JV_FS_PR_EX_RATES_DATUM_COMP_">[21]Import!$B$687:$F$687</definedName>
    <definedName name="FS_F_VW_01_35097_2_EUR_316__JV_FS_PR_EX_RATES_DATUM_COMP_" localSheetId="1">[19]Import!$B$677:$F$677</definedName>
    <definedName name="FS_F_VW_01_35097_2_EUR_316__JV_FS_PR_EX_RATES_DATUM_COMP_">[21]Import!$B$677:$F$677</definedName>
    <definedName name="FS_F_VW_01_35097_2_EUR_3478__JV_FS_PR_EX_RATES_DATUM_COMP_" localSheetId="1">[19]Import!$B$680:$F$680</definedName>
    <definedName name="FS_F_VW_01_35097_2_EUR_3478__JV_FS_PR_EX_RATES_DATUM_COMP_">[21]Import!$B$680:$F$680</definedName>
    <definedName name="FS_F_VW_01_35097_2_EUR_38597__JV_FS_PR_EX_RATES_DATUM_COMP_" localSheetId="1">[19]Import!$B$693:$F$693</definedName>
    <definedName name="FS_F_VW_01_35097_2_EUR_38597__JV_FS_PR_EX_RATES_DATUM_COMP_">[21]Import!$B$693:$F$693</definedName>
    <definedName name="FS_F_VW_01_35097_2_EUR_43249__JV_FS_PR_EX_RATES_DATUM_COMP_" localSheetId="1">[19]Import!$B$692:$F$692</definedName>
    <definedName name="FS_F_VW_01_35097_2_EUR_43249__JV_FS_PR_EX_RATES_DATUM_COMP_">[21]Import!$B$692:$F$692</definedName>
    <definedName name="FS_F_VW_01_35097_2_EUR_8319__JV_FS_PR_EX_RATES_DATUM_COMP_" localSheetId="1">[19]Import!$B$688:$F$688</definedName>
    <definedName name="FS_F_VW_01_35097_2_EUR_8319__JV_FS_PR_EX_RATES_DATUM_COMP_">[21]Import!$B$688:$F$688</definedName>
    <definedName name="FS_F_VW_01_35097_3__FS_NEUTEILE_" localSheetId="1">[19]Import!$B$147:$D$147</definedName>
    <definedName name="FS_F_VW_01_35097_3__FS_NEUTEILE_">[21]Import!$B$147:$D$147</definedName>
    <definedName name="FS_F_VW_01_35097_3__JV_FS_PRAESENTATIONEN_" localSheetId="1">[19]Import!$B$8:$AN$8</definedName>
    <definedName name="FS_F_VW_01_35097_3__JV_FS_PRAESENTATIONEN_">[21]Import!$B$8:$AN$8</definedName>
    <definedName name="FS_F_VW_01_35097_3_1__V_FS_BAUSTUFE_VORGABEN_STK_" localSheetId="1">[19]Import!$B$437:$D$437</definedName>
    <definedName name="FS_F_VW_01_35097_3_1__V_FS_BAUSTUFE_VORGABEN_STK_">[21]Import!$B$437:$D$437</definedName>
    <definedName name="FS_F_VW_01_35097_3_11__JV_FS_BEDARFE_" localSheetId="1">[19]Import!$B$130:$E$130</definedName>
    <definedName name="FS_F_VW_01_35097_3_11__JV_FS_BEDARFE_">[21]Import!$B$130:$E$130</definedName>
    <definedName name="FS_F_VW_01_35097_3_11_13030__JV_FS_BEDARFE_PREISE_QUOTE_" localSheetId="1">[19]Import!$B$66:$L$66</definedName>
    <definedName name="FS_F_VW_01_35097_3_11_13030__JV_FS_BEDARFE_PREISE_QUOTE_">[21]Import!$B$66:$L$66</definedName>
    <definedName name="FS_F_VW_01_35097_3_11_20328__JV_FS_BEDARFE_PREISE_QUOTE_" localSheetId="1">[19]Import!$B$67:$L$67</definedName>
    <definedName name="FS_F_VW_01_35097_3_11_20328__JV_FS_BEDARFE_PREISE_QUOTE_">[21]Import!$B$67:$L$67</definedName>
    <definedName name="FS_F_VW_01_35097_3_11_29344__JV_FS_BEDARFE_PREISE_QUOTE_" localSheetId="1">[19]Import!$B$68:$L$68</definedName>
    <definedName name="FS_F_VW_01_35097_3_11_29344__JV_FS_BEDARFE_PREISE_QUOTE_">[21]Import!$B$68:$L$68</definedName>
    <definedName name="FS_F_VW_01_35097_3_11_2979__JV_FS_BEDARFE_PREISE_QUOTE_" localSheetId="1">[19]Import!$B$65:$L$65</definedName>
    <definedName name="FS_F_VW_01_35097_3_11_2979__JV_FS_BEDARFE_PREISE_QUOTE_">[21]Import!$B$65:$L$65</definedName>
    <definedName name="FS_F_VW_01_35097_3_11_43249__JV_FS_BEDARFE_PREISE_QUOTE_" localSheetId="1">[19]Import!$B$69:$L$69</definedName>
    <definedName name="FS_F_VW_01_35097_3_11_43249__JV_FS_BEDARFE_PREISE_QUOTE_">[21]Import!$B$69:$L$69</definedName>
    <definedName name="FS_F_VW_01_35097_3_11330__JV_FS_RV_AVG_PROTODATA_" localSheetId="1">[19]Import!$B$511:$E$511</definedName>
    <definedName name="FS_F_VW_01_35097_3_11330__JV_FS_RV_AVG_PROTODATA_">[21]Import!$B$511:$E$511</definedName>
    <definedName name="FS_F_VW_01_35097_3_11330_1__JV_FS_BAUSTUFE_ANGEBOTE_WAE_" localSheetId="1">[19]Import!$B$334:$E$334</definedName>
    <definedName name="FS_F_VW_01_35097_3_11330_1__JV_FS_BAUSTUFE_ANGEBOTE_WAE_">[21]Import!$B$334:$E$334</definedName>
    <definedName name="FS_F_VW_01_35097_3_11330_11__JV_FS_REC_" localSheetId="1">[19]Import!$B$1164:$Q$1164</definedName>
    <definedName name="FS_F_VW_01_35097_3_11330_11__JV_FS_REC_">[21]Import!$B$1164:$Q$1164</definedName>
    <definedName name="FS_F_VW_01_35097_3_11330_2__JV_FS_BAUSTUFE_ANGEBOTE_WAE_" localSheetId="1">[19]Import!$B$335:$E$335</definedName>
    <definedName name="FS_F_VW_01_35097_3_11330_2__JV_FS_BAUSTUFE_ANGEBOTE_WAE_">[21]Import!$B$335:$E$335</definedName>
    <definedName name="FS_F_VW_01_35097_3_11330_28__JV_FS_REC_" localSheetId="1">[19]Import!$B$1165:$Q$1165</definedName>
    <definedName name="FS_F_VW_01_35097_3_11330_28__JV_FS_REC_">[21]Import!$B$1165:$Q$1165</definedName>
    <definedName name="FS_F_VW_01_35097_3_11330_37__JV_FS_REC_" localSheetId="1">[19]Import!$B$1166:$Q$1166</definedName>
    <definedName name="FS_F_VW_01_35097_3_11330_37__JV_FS_REC_">[21]Import!$B$1166:$Q$1166</definedName>
    <definedName name="FS_F_VW_01_35097_3_11330_46__JV_FS_REC_" localSheetId="1">[19]Import!$B$1167:$Q$1167</definedName>
    <definedName name="FS_F_VW_01_35097_3_11330_46__JV_FS_REC_">[21]Import!$B$1167:$Q$1167</definedName>
    <definedName name="FS_F_VW_01_35097_3_11330_68__JV_FS_REC_" localSheetId="1">[19]Import!$B$1168:$Q$1168</definedName>
    <definedName name="FS_F_VW_01_35097_3_11330_68__JV_FS_REC_">[21]Import!$B$1168:$Q$1168</definedName>
    <definedName name="FS_F_VW_01_35097_3_11330_BR__JV_FS_BIDDERS_" localSheetId="1">[19]Import!$B$931:$L$931</definedName>
    <definedName name="FS_F_VW_01_35097_3_11330_BR__JV_FS_BIDDERS_">[21]Import!$B$931:$L$931</definedName>
    <definedName name="FS_F_VW_01_35097_3_11330_EUR__JV_FS_PR_EX_RATES_DATUM_REC_" localSheetId="1">[19]Import!$B$820:$F$820</definedName>
    <definedName name="FS_F_VW_01_35097_3_11330_EUR__JV_FS_PR_EX_RATES_DATUM_REC_">[21]Import!$B$820:$F$820</definedName>
    <definedName name="FS_F_VW_01_35097_3_11451__JV_FS_RV_AVG_PROTODATA_" localSheetId="1">[19]Import!$B$512:$E$512</definedName>
    <definedName name="FS_F_VW_01_35097_3_11451__JV_FS_RV_AVG_PROTODATA_">[21]Import!$B$512:$E$512</definedName>
    <definedName name="FS_F_VW_01_35097_3_11451_1__JV_FS_BAUSTUFE_ANGEBOTE_WAE_" localSheetId="1">[19]Import!$B$336:$E$336</definedName>
    <definedName name="FS_F_VW_01_35097_3_11451_1__JV_FS_BAUSTUFE_ANGEBOTE_WAE_">[21]Import!$B$336:$E$336</definedName>
    <definedName name="FS_F_VW_01_35097_3_11451_2__JV_FS_BAUSTUFE_ANGEBOTE_WAE_" localSheetId="1">[19]Import!$B$337:$E$337</definedName>
    <definedName name="FS_F_VW_01_35097_3_11451_2__JV_FS_BAUSTUFE_ANGEBOTE_WAE_">[21]Import!$B$337:$E$337</definedName>
    <definedName name="FS_F_VW_01_35097_3_11451_BR__JV_FS_BIDDERS_" localSheetId="1">[19]Import!$B$938:$L$938</definedName>
    <definedName name="FS_F_VW_01_35097_3_11451_BR__JV_FS_BIDDERS_">[21]Import!$B$938:$L$938</definedName>
    <definedName name="FS_F_VW_01_35097_3_11451_EUR__JV_FS_PR_EX_RATES_DATUM_REC_" localSheetId="1">[19]Import!$B$821:$F$821</definedName>
    <definedName name="FS_F_VW_01_35097_3_11451_EUR__JV_FS_PR_EX_RATES_DATUM_REC_">[21]Import!$B$821:$F$821</definedName>
    <definedName name="FS_F_VW_01_35097_3_13030__JV_FS_ANGEBOTSUEBERSICHT_" localSheetId="1">[19]Import!$B$164:$D$164</definedName>
    <definedName name="FS_F_VW_01_35097_3_13030__JV_FS_ANGEBOTSUEBERSICHT_">[21]Import!$B$164:$D$164</definedName>
    <definedName name="FS_F_VW_01_35097_3_13030__JV_FS_AVG_PRICE_" localSheetId="1">[19]Import!$B$190:$F$190</definedName>
    <definedName name="FS_F_VW_01_35097_3_13030__JV_FS_AVG_PRICE_">[21]Import!$B$190:$F$190</definedName>
    <definedName name="FS_F_VW_01_35097_3_13030__JV_FS_BWERTSHEET_" localSheetId="1">[19]Import!$B$624:$AH$624</definedName>
    <definedName name="FS_F_VW_01_35097_3_13030__JV_FS_BWERTSHEET_">[21]Import!$B$624:$AH$624</definedName>
    <definedName name="FS_F_VW_01_35097_3_13030__JV_FS_COMPARISON_" localSheetId="1">[19]Import!$B$574:$S$574</definedName>
    <definedName name="FS_F_VW_01_35097_3_13030__JV_FS_COMPARISON_">[21]Import!$B$574:$S$574</definedName>
    <definedName name="FS_F_VW_01_35097_3_13030__JV_FS_REC_LIEF_" localSheetId="1">[19]Import!$B$1305:$P$1305</definedName>
    <definedName name="FS_F_VW_01_35097_3_13030__JV_FS_REC_LIEF_">[21]Import!$B$1305:$P$1305</definedName>
    <definedName name="FS_F_VW_01_35097_3_13030__JV_FS_RV_AVG_PROTODATA_" localSheetId="1">[19]Import!$B$513:$E$513</definedName>
    <definedName name="FS_F_VW_01_35097_3_13030__JV_FS_RV_AVG_PROTODATA_">[21]Import!$B$513:$E$513</definedName>
    <definedName name="FS_F_VW_01_35097_3_13030__JV_FS_RV_LTERM_PNACHLASS_" localSheetId="1">[19]Import!$B$599:$X$599</definedName>
    <definedName name="FS_F_VW_01_35097_3_13030__JV_FS_RV_LTERM_PNACHLASS_">[21]Import!$B$599:$X$599</definedName>
    <definedName name="FS_F_VW_01_35097_3_13030_1__JV_FS_BAUSTUFE_ANGEBOTE_WAE_" localSheetId="1">[19]Import!$B$338:$E$338</definedName>
    <definedName name="FS_F_VW_01_35097_3_13030_1__JV_FS_BAUSTUFE_ANGEBOTE_WAE_">[21]Import!$B$338:$E$338</definedName>
    <definedName name="FS_F_VW_01_35097_3_13030_11__JV_FS_REC_" localSheetId="1">[19]Import!$B$1169:$Q$1169</definedName>
    <definedName name="FS_F_VW_01_35097_3_13030_11__JV_FS_REC_">[21]Import!$B$1169:$Q$1169</definedName>
    <definedName name="FS_F_VW_01_35097_3_13030_2__JV_FS_BAUSTUFE_ANGEBOTE_WAE_" localSheetId="1">[19]Import!$B$339:$E$339</definedName>
    <definedName name="FS_F_VW_01_35097_3_13030_2__JV_FS_BAUSTUFE_ANGEBOTE_WAE_">[21]Import!$B$339:$E$339</definedName>
    <definedName name="FS_F_VW_01_35097_3_13030_28__JV_FS_REC_" localSheetId="1">[19]Import!$B$1170:$Q$1170</definedName>
    <definedName name="FS_F_VW_01_35097_3_13030_28__JV_FS_REC_">[21]Import!$B$1170:$Q$1170</definedName>
    <definedName name="FS_F_VW_01_35097_3_13030_37__JV_FS_REC_" localSheetId="1">[19]Import!$B$1171:$Q$1171</definedName>
    <definedName name="FS_F_VW_01_35097_3_13030_37__JV_FS_REC_">[21]Import!$B$1171:$Q$1171</definedName>
    <definedName name="FS_F_VW_01_35097_3_13030_46__JV_FS_REC_" localSheetId="1">[19]Import!$B$1172:$Q$1172</definedName>
    <definedName name="FS_F_VW_01_35097_3_13030_46__JV_FS_REC_">[21]Import!$B$1172:$Q$1172</definedName>
    <definedName name="FS_F_VW_01_35097_3_13030_68__JV_FS_REC_" localSheetId="1">[19]Import!$B$1173:$Q$1173</definedName>
    <definedName name="FS_F_VW_01_35097_3_13030_68__JV_FS_REC_">[21]Import!$B$1173:$Q$1173</definedName>
    <definedName name="FS_F_VW_01_35097_3_13030_EUR__JV_FS_PR_EX_RATES_DATUM_REC_" localSheetId="1">[19]Import!$B$822:$F$822</definedName>
    <definedName name="FS_F_VW_01_35097_3_13030_EUR__JV_FS_PR_EX_RATES_DATUM_REC_">[21]Import!$B$822:$F$822</definedName>
    <definedName name="FS_F_VW_01_35097_3_13030_VW__JV_FS_BIDDERS_" localSheetId="1">[19]Import!$B$929:$L$929</definedName>
    <definedName name="FS_F_VW_01_35097_3_13030_VW__JV_FS_BIDDERS_">[21]Import!$B$929:$L$929</definedName>
    <definedName name="FS_F_VW_01_35097_3_1328__JV_FS_RV_AVG_PROTODATA_" localSheetId="1">[19]Import!$B$504:$E$504</definedName>
    <definedName name="FS_F_VW_01_35097_3_1328__JV_FS_RV_AVG_PROTODATA_">[21]Import!$B$504:$E$504</definedName>
    <definedName name="FS_F_VW_01_35097_3_1328_1__JV_FS_BAUSTUFE_ANGEBOTE_WAE_" localSheetId="1">[19]Import!$B$320:$E$320</definedName>
    <definedName name="FS_F_VW_01_35097_3_1328_1__JV_FS_BAUSTUFE_ANGEBOTE_WAE_">[21]Import!$B$320:$E$320</definedName>
    <definedName name="FS_F_VW_01_35097_3_1328_2__JV_FS_BAUSTUFE_ANGEBOTE_WAE_" localSheetId="1">[19]Import!$B$321:$E$321</definedName>
    <definedName name="FS_F_VW_01_35097_3_1328_2__JV_FS_BAUSTUFE_ANGEBOTE_WAE_">[21]Import!$B$321:$E$321</definedName>
    <definedName name="FS_F_VW_01_35097_3_1328_BX__JV_FS_BIDDERS_" localSheetId="1">[19]Import!$B$941:$L$941</definedName>
    <definedName name="FS_F_VW_01_35097_3_1328_BX__JV_FS_BIDDERS_">[21]Import!$B$941:$L$941</definedName>
    <definedName name="FS_F_VW_01_35097_3_1328_EUR__JV_FS_PR_EX_RATES_DATUM_REC_" localSheetId="1">[19]Import!$B$813:$F$813</definedName>
    <definedName name="FS_F_VW_01_35097_3_1328_EUR__JV_FS_PR_EX_RATES_DATUM_REC_">[21]Import!$B$813:$F$813</definedName>
    <definedName name="FS_F_VW_01_35097_3_1462__JV_FS_RV_AVG_PROTODATA_" localSheetId="1">[19]Import!$B$505:$E$505</definedName>
    <definedName name="FS_F_VW_01_35097_3_1462__JV_FS_RV_AVG_PROTODATA_">[21]Import!$B$505:$E$505</definedName>
    <definedName name="FS_F_VW_01_35097_3_1462_1__JV_FS_BAUSTUFE_ANGEBOTE_WAE_" localSheetId="1">[19]Import!$B$322:$E$322</definedName>
    <definedName name="FS_F_VW_01_35097_3_1462_1__JV_FS_BAUSTUFE_ANGEBOTE_WAE_">[21]Import!$B$322:$E$322</definedName>
    <definedName name="FS_F_VW_01_35097_3_1462_11__JV_FS_REC_" localSheetId="1">[19]Import!$B$1144:$Q$1144</definedName>
    <definedName name="FS_F_VW_01_35097_3_1462_11__JV_FS_REC_">[21]Import!$B$1144:$Q$1144</definedName>
    <definedName name="FS_F_VW_01_35097_3_1462_2__JV_FS_BAUSTUFE_ANGEBOTE_WAE_" localSheetId="1">[19]Import!$B$323:$E$323</definedName>
    <definedName name="FS_F_VW_01_35097_3_1462_2__JV_FS_BAUSTUFE_ANGEBOTE_WAE_">[21]Import!$B$323:$E$323</definedName>
    <definedName name="FS_F_VW_01_35097_3_1462_28__JV_FS_REC_" localSheetId="1">[19]Import!$B$1145:$Q$1145</definedName>
    <definedName name="FS_F_VW_01_35097_3_1462_28__JV_FS_REC_">[21]Import!$B$1145:$Q$1145</definedName>
    <definedName name="FS_F_VW_01_35097_3_1462_37__JV_FS_REC_" localSheetId="1">[19]Import!$B$1146:$Q$1146</definedName>
    <definedName name="FS_F_VW_01_35097_3_1462_37__JV_FS_REC_">[21]Import!$B$1146:$Q$1146</definedName>
    <definedName name="FS_F_VW_01_35097_3_1462_46__JV_FS_REC_" localSheetId="1">[19]Import!$B$1147:$Q$1147</definedName>
    <definedName name="FS_F_VW_01_35097_3_1462_46__JV_FS_REC_">[21]Import!$B$1147:$Q$1147</definedName>
    <definedName name="FS_F_VW_01_35097_3_1462_68__JV_FS_REC_" localSheetId="1">[19]Import!$B$1148:$Q$1148</definedName>
    <definedName name="FS_F_VW_01_35097_3_1462_68__JV_FS_REC_">[21]Import!$B$1148:$Q$1148</definedName>
    <definedName name="FS_F_VW_01_35097_3_1462_BX__JV_FS_BIDDERS_" localSheetId="1">[19]Import!$B$937:$L$937</definedName>
    <definedName name="FS_F_VW_01_35097_3_1462_BX__JV_FS_BIDDERS_">[21]Import!$B$937:$L$937</definedName>
    <definedName name="FS_F_VW_01_35097_3_1462_EUR__JV_FS_PR_EX_RATES_DATUM_REC_" localSheetId="1">[19]Import!$B$814:$F$814</definedName>
    <definedName name="FS_F_VW_01_35097_3_1462_EUR__JV_FS_PR_EX_RATES_DATUM_REC_">[21]Import!$B$814:$F$814</definedName>
    <definedName name="FS_F_VW_01_35097_3_15245__JV_FS_RV_AVG_PROTODATA_" localSheetId="1">[19]Import!$B$514:$E$514</definedName>
    <definedName name="FS_F_VW_01_35097_3_15245__JV_FS_RV_AVG_PROTODATA_">[21]Import!$B$514:$E$514</definedName>
    <definedName name="FS_F_VW_01_35097_3_15245_1__JV_FS_BAUSTUFE_ANGEBOTE_WAE_" localSheetId="1">[19]Import!$B$340:$E$340</definedName>
    <definedName name="FS_F_VW_01_35097_3_15245_1__JV_FS_BAUSTUFE_ANGEBOTE_WAE_">[21]Import!$B$340:$E$340</definedName>
    <definedName name="FS_F_VW_01_35097_3_15245_2__JV_FS_BAUSTUFE_ANGEBOTE_WAE_" localSheetId="1">[19]Import!$B$341:$E$341</definedName>
    <definedName name="FS_F_VW_01_35097_3_15245_2__JV_FS_BAUSTUFE_ANGEBOTE_WAE_">[21]Import!$B$341:$E$341</definedName>
    <definedName name="FS_F_VW_01_35097_3_15245_EUR__JV_FS_PR_EX_RATES_DATUM_REC_" localSheetId="1">[19]Import!$B$823:$F$823</definedName>
    <definedName name="FS_F_VW_01_35097_3_15245_EUR__JV_FS_PR_EX_RATES_DATUM_REC_">[21]Import!$B$823:$F$823</definedName>
    <definedName name="FS_F_VW_01_35097_3_15245_SK__JV_FS_BIDDERS_" localSheetId="1">[19]Import!$B$933:$L$933</definedName>
    <definedName name="FS_F_VW_01_35097_3_15245_SK__JV_FS_BIDDERS_">[21]Import!$B$933:$L$933</definedName>
    <definedName name="FS_F_VW_01_35097_3_159__JV_FS_RV_AVG_PROTODATA_" localSheetId="1">[19]Import!$B$502:$E$502</definedName>
    <definedName name="FS_F_VW_01_35097_3_159__JV_FS_RV_AVG_PROTODATA_">[21]Import!$B$502:$E$502</definedName>
    <definedName name="FS_F_VW_01_35097_3_159_1__JV_FS_BAUSTUFE_ANGEBOTE_WAE_" localSheetId="1">[19]Import!$B$316:$E$316</definedName>
    <definedName name="FS_F_VW_01_35097_3_159_1__JV_FS_BAUSTUFE_ANGEBOTE_WAE_">[21]Import!$B$316:$E$316</definedName>
    <definedName name="FS_F_VW_01_35097_3_159_11__JV_FS_REC_" localSheetId="1">[19]Import!$B$1139:$Q$1139</definedName>
    <definedName name="FS_F_VW_01_35097_3_159_11__JV_FS_REC_">[21]Import!$B$1139:$Q$1139</definedName>
    <definedName name="FS_F_VW_01_35097_3_159_2__JV_FS_BAUSTUFE_ANGEBOTE_WAE_" localSheetId="1">[19]Import!$B$317:$E$317</definedName>
    <definedName name="FS_F_VW_01_35097_3_159_2__JV_FS_BAUSTUFE_ANGEBOTE_WAE_">[21]Import!$B$317:$E$317</definedName>
    <definedName name="FS_F_VW_01_35097_3_159_28__JV_FS_REC_" localSheetId="1">[19]Import!$B$1140:$Q$1140</definedName>
    <definedName name="FS_F_VW_01_35097_3_159_28__JV_FS_REC_">[21]Import!$B$1140:$Q$1140</definedName>
    <definedName name="FS_F_VW_01_35097_3_159_37__JV_FS_REC_" localSheetId="1">[19]Import!$B$1141:$Q$1141</definedName>
    <definedName name="FS_F_VW_01_35097_3_159_37__JV_FS_REC_">[21]Import!$B$1141:$Q$1141</definedName>
    <definedName name="FS_F_VW_01_35097_3_159_46__JV_FS_REC_" localSheetId="1">[19]Import!$B$1142:$Q$1142</definedName>
    <definedName name="FS_F_VW_01_35097_3_159_46__JV_FS_REC_">[21]Import!$B$1142:$Q$1142</definedName>
    <definedName name="FS_F_VW_01_35097_3_159_68__JV_FS_REC_" localSheetId="1">[19]Import!$B$1143:$Q$1143</definedName>
    <definedName name="FS_F_VW_01_35097_3_159_68__JV_FS_REC_">[21]Import!$B$1143:$Q$1143</definedName>
    <definedName name="FS_F_VW_01_35097_3_159_EUR__JV_FS_PR_EX_RATES_DATUM_REC_" localSheetId="1">[19]Import!$B$811:$F$811</definedName>
    <definedName name="FS_F_VW_01_35097_3_159_EUR__JV_FS_PR_EX_RATES_DATUM_REC_">[21]Import!$B$811:$F$811</definedName>
    <definedName name="FS_F_VW_01_35097_3_159_ST__JV_FS_BIDDERS_" localSheetId="1">[19]Import!$B$947:$L$947</definedName>
    <definedName name="FS_F_VW_01_35097_3_159_ST__JV_FS_BIDDERS_">[21]Import!$B$947:$L$947</definedName>
    <definedName name="FS_F_VW_01_35097_3_18244__JV_FS_RV_AVG_PROTODATA_" localSheetId="1">[19]Import!$B$515:$E$515</definedName>
    <definedName name="FS_F_VW_01_35097_3_18244__JV_FS_RV_AVG_PROTODATA_">[21]Import!$B$515:$E$515</definedName>
    <definedName name="FS_F_VW_01_35097_3_18244_1__JV_FS_BAUSTUFE_ANGEBOTE_WAE_" localSheetId="1">[19]Import!$B$342:$E$342</definedName>
    <definedName name="FS_F_VW_01_35097_3_18244_1__JV_FS_BAUSTUFE_ANGEBOTE_WAE_">[21]Import!$B$342:$E$342</definedName>
    <definedName name="FS_F_VW_01_35097_3_18244_2__JV_FS_BAUSTUFE_ANGEBOTE_WAE_" localSheetId="1">[19]Import!$B$343:$E$343</definedName>
    <definedName name="FS_F_VW_01_35097_3_18244_2__JV_FS_BAUSTUFE_ANGEBOTE_WAE_">[21]Import!$B$343:$E$343</definedName>
    <definedName name="FS_F_VW_01_35097_3_18244_EUR__JV_FS_PR_EX_RATES_DATUM_REC_" localSheetId="1">[19]Import!$B$824:$F$824</definedName>
    <definedName name="FS_F_VW_01_35097_3_18244_EUR__JV_FS_PR_EX_RATES_DATUM_REC_">[21]Import!$B$824:$F$824</definedName>
    <definedName name="FS_F_VW_01_35097_3_18244_MX__JV_FS_BIDDERS_" localSheetId="1">[19]Import!$B$940:$L$940</definedName>
    <definedName name="FS_F_VW_01_35097_3_18244_MX__JV_FS_BIDDERS_">[21]Import!$B$940:$L$940</definedName>
    <definedName name="FS_F_VW_01_35097_3_18245__JV_FS_RV_AVG_PROTODATA_" localSheetId="1">[19]Import!$B$516:$E$516</definedName>
    <definedName name="FS_F_VW_01_35097_3_18245__JV_FS_RV_AVG_PROTODATA_">[21]Import!$B$516:$E$516</definedName>
    <definedName name="FS_F_VW_01_35097_3_18245_1__JV_FS_BAUSTUFE_ANGEBOTE_WAE_" localSheetId="1">[19]Import!$B$344:$E$344</definedName>
    <definedName name="FS_F_VW_01_35097_3_18245_1__JV_FS_BAUSTUFE_ANGEBOTE_WAE_">[21]Import!$B$344:$E$344</definedName>
    <definedName name="FS_F_VW_01_35097_3_18245_2__JV_FS_BAUSTUFE_ANGEBOTE_WAE_" localSheetId="1">[19]Import!$B$345:$E$345</definedName>
    <definedName name="FS_F_VW_01_35097_3_18245_2__JV_FS_BAUSTUFE_ANGEBOTE_WAE_">[21]Import!$B$345:$E$345</definedName>
    <definedName name="FS_F_VW_01_35097_3_18245_EUR__JV_FS_PR_EX_RATES_DATUM_REC_" localSheetId="1">[19]Import!$B$825:$F$825</definedName>
    <definedName name="FS_F_VW_01_35097_3_18245_EUR__JV_FS_PR_EX_RATES_DATUM_REC_">[21]Import!$B$825:$F$825</definedName>
    <definedName name="FS_F_VW_01_35097_3_18245_MX__JV_FS_BIDDERS_" localSheetId="1">[19]Import!$B$943:$L$943</definedName>
    <definedName name="FS_F_VW_01_35097_3_18245_MX__JV_FS_BIDDERS_">[21]Import!$B$943:$L$943</definedName>
    <definedName name="FS_F_VW_01_35097_3_19964__JV_FS_RV_AVG_PROTODATA_" localSheetId="1">[19]Import!$B$517:$E$517</definedName>
    <definedName name="FS_F_VW_01_35097_3_19964__JV_FS_RV_AVG_PROTODATA_">[21]Import!$B$517:$E$517</definedName>
    <definedName name="FS_F_VW_01_35097_3_19964_1__JV_FS_BAUSTUFE_ANGEBOTE_WAE_" localSheetId="1">[19]Import!$B$346:$E$346</definedName>
    <definedName name="FS_F_VW_01_35097_3_19964_1__JV_FS_BAUSTUFE_ANGEBOTE_WAE_">[21]Import!$B$346:$E$346</definedName>
    <definedName name="FS_F_VW_01_35097_3_19964_11__JV_FS_REC_" localSheetId="1">[19]Import!$B$1174:$Q$1174</definedName>
    <definedName name="FS_F_VW_01_35097_3_19964_11__JV_FS_REC_">[21]Import!$B$1174:$Q$1174</definedName>
    <definedName name="FS_F_VW_01_35097_3_19964_2__JV_FS_BAUSTUFE_ANGEBOTE_WAE_" localSheetId="1">[19]Import!$B$347:$E$347</definedName>
    <definedName name="FS_F_VW_01_35097_3_19964_2__JV_FS_BAUSTUFE_ANGEBOTE_WAE_">[21]Import!$B$347:$E$347</definedName>
    <definedName name="FS_F_VW_01_35097_3_19964_28__JV_FS_REC_" localSheetId="1">[19]Import!$B$1175:$Q$1175</definedName>
    <definedName name="FS_F_VW_01_35097_3_19964_28__JV_FS_REC_">[21]Import!$B$1175:$Q$1175</definedName>
    <definedName name="FS_F_VW_01_35097_3_19964_37__JV_FS_REC_" localSheetId="1">[19]Import!$B$1176:$Q$1176</definedName>
    <definedName name="FS_F_VW_01_35097_3_19964_37__JV_FS_REC_">[21]Import!$B$1176:$Q$1176</definedName>
    <definedName name="FS_F_VW_01_35097_3_19964_46__JV_FS_REC_" localSheetId="1">[19]Import!$B$1177:$Q$1177</definedName>
    <definedName name="FS_F_VW_01_35097_3_19964_46__JV_FS_REC_">[21]Import!$B$1177:$Q$1177</definedName>
    <definedName name="FS_F_VW_01_35097_3_19964_68__JV_FS_REC_" localSheetId="1">[19]Import!$B$1178:$Q$1178</definedName>
    <definedName name="FS_F_VW_01_35097_3_19964_68__JV_FS_REC_">[21]Import!$B$1178:$Q$1178</definedName>
    <definedName name="FS_F_VW_01_35097_3_19964_EUR__JV_FS_PR_EX_RATES_DATUM_REC_" localSheetId="1">[19]Import!$B$826:$F$826</definedName>
    <definedName name="FS_F_VW_01_35097_3_19964_EUR__JV_FS_PR_EX_RATES_DATUM_REC_">[21]Import!$B$826:$F$826</definedName>
    <definedName name="FS_F_VW_01_35097_3_19964_TR__JV_FS_BIDDERS_" localSheetId="1">[19]Import!$B$950:$L$950</definedName>
    <definedName name="FS_F_VW_01_35097_3_19964_TR__JV_FS_BIDDERS_">[21]Import!$B$950:$L$950</definedName>
    <definedName name="FS_F_VW_01_35097_3_2__V_FS_BAUSTUFE_VORGABEN_STK_" localSheetId="1">[19]Import!$B$438:$D$438</definedName>
    <definedName name="FS_F_VW_01_35097_3_2__V_FS_BAUSTUFE_VORGABEN_STK_">[21]Import!$B$438:$D$438</definedName>
    <definedName name="FS_F_VW_01_35097_3_20328__JV_FS_ANGEBOTSUEBERSICHT_" localSheetId="1">[19]Import!$B$165:$D$165</definedName>
    <definedName name="FS_F_VW_01_35097_3_20328__JV_FS_ANGEBOTSUEBERSICHT_">[21]Import!$B$165:$D$165</definedName>
    <definedName name="FS_F_VW_01_35097_3_20328__JV_FS_AVG_PRICE_" localSheetId="1">[19]Import!$B$191:$F$191</definedName>
    <definedName name="FS_F_VW_01_35097_3_20328__JV_FS_AVG_PRICE_">[21]Import!$B$191:$F$191</definedName>
    <definedName name="FS_F_VW_01_35097_3_20328__JV_FS_BWERTSHEET_" localSheetId="1">[19]Import!$B$625:$AH$625</definedName>
    <definedName name="FS_F_VW_01_35097_3_20328__JV_FS_BWERTSHEET_">[21]Import!$B$625:$AH$625</definedName>
    <definedName name="FS_F_VW_01_35097_3_20328__JV_FS_COMPARISON_" localSheetId="1">[19]Import!$B$575:$S$575</definedName>
    <definedName name="FS_F_VW_01_35097_3_20328__JV_FS_COMPARISON_">[21]Import!$B$575:$S$575</definedName>
    <definedName name="FS_F_VW_01_35097_3_20328__JV_FS_REC_LIEF_" localSheetId="1">[19]Import!$B$1306:$P$1306</definedName>
    <definedName name="FS_F_VW_01_35097_3_20328__JV_FS_REC_LIEF_">[21]Import!$B$1306:$P$1306</definedName>
    <definedName name="FS_F_VW_01_35097_3_20328__JV_FS_RV_AVG_PROTODATA_" localSheetId="1">[19]Import!$B$518:$E$518</definedName>
    <definedName name="FS_F_VW_01_35097_3_20328__JV_FS_RV_AVG_PROTODATA_">[21]Import!$B$518:$E$518</definedName>
    <definedName name="FS_F_VW_01_35097_3_20328__JV_FS_RV_LTERM_PNACHLASS_" localSheetId="1">[19]Import!$B$600:$X$600</definedName>
    <definedName name="FS_F_VW_01_35097_3_20328__JV_FS_RV_LTERM_PNACHLASS_">[21]Import!$B$600:$X$600</definedName>
    <definedName name="FS_F_VW_01_35097_3_20328_1__JV_FS_BAUSTUFE_ANGEBOTE_WAE_" localSheetId="1">[19]Import!$B$348:$E$348</definedName>
    <definedName name="FS_F_VW_01_35097_3_20328_1__JV_FS_BAUSTUFE_ANGEBOTE_WAE_">[21]Import!$B$348:$E$348</definedName>
    <definedName name="FS_F_VW_01_35097_3_20328_11__JV_FS_REC_" localSheetId="1">[19]Import!$B$1179:$Q$1179</definedName>
    <definedName name="FS_F_VW_01_35097_3_20328_11__JV_FS_REC_">[21]Import!$B$1179:$Q$1179</definedName>
    <definedName name="FS_F_VW_01_35097_3_20328_2__JV_FS_BAUSTUFE_ANGEBOTE_WAE_" localSheetId="1">[19]Import!$B$349:$E$349</definedName>
    <definedName name="FS_F_VW_01_35097_3_20328_2__JV_FS_BAUSTUFE_ANGEBOTE_WAE_">[21]Import!$B$349:$E$349</definedName>
    <definedName name="FS_F_VW_01_35097_3_20328_28__JV_FS_REC_" localSheetId="1">[19]Import!$B$1180:$Q$1180</definedName>
    <definedName name="FS_F_VW_01_35097_3_20328_28__JV_FS_REC_">[21]Import!$B$1180:$Q$1180</definedName>
    <definedName name="FS_F_VW_01_35097_3_20328_37__JV_FS_REC_" localSheetId="1">[19]Import!$B$1181:$Q$1181</definedName>
    <definedName name="FS_F_VW_01_35097_3_20328_37__JV_FS_REC_">[21]Import!$B$1181:$Q$1181</definedName>
    <definedName name="FS_F_VW_01_35097_3_20328_46__JV_FS_REC_" localSheetId="1">[19]Import!$B$1182:$Q$1182</definedName>
    <definedName name="FS_F_VW_01_35097_3_20328_46__JV_FS_REC_">[21]Import!$B$1182:$Q$1182</definedName>
    <definedName name="FS_F_VW_01_35097_3_20328_68__JV_FS_REC_" localSheetId="1">[19]Import!$B$1183:$Q$1183</definedName>
    <definedName name="FS_F_VW_01_35097_3_20328_68__JV_FS_REC_">[21]Import!$B$1183:$Q$1183</definedName>
    <definedName name="FS_F_VW_01_35097_3_20328_EUR__JV_FS_PR_EX_RATES_DATUM_REC_" localSheetId="1">[19]Import!$B$827:$F$827</definedName>
    <definedName name="FS_F_VW_01_35097_3_20328_EUR__JV_FS_PR_EX_RATES_DATUM_REC_">[21]Import!$B$827:$F$827</definedName>
    <definedName name="FS_F_VW_01_35097_3_20328_VW__JV_FS_BIDDERS_" localSheetId="1">[19]Import!$B$934:$L$934</definedName>
    <definedName name="FS_F_VW_01_35097_3_20328_VW__JV_FS_BIDDERS_">[21]Import!$B$934:$L$934</definedName>
    <definedName name="FS_F_VW_01_35097_3_2261__JV_FS_RV_AVG_PROTODATA_" localSheetId="1">[19]Import!$B$506:$E$506</definedName>
    <definedName name="FS_F_VW_01_35097_3_2261__JV_FS_RV_AVG_PROTODATA_">[21]Import!$B$506:$E$506</definedName>
    <definedName name="FS_F_VW_01_35097_3_2261_1__JV_FS_BAUSTUFE_ANGEBOTE_WAE_" localSheetId="1">[19]Import!$B$324:$E$324</definedName>
    <definedName name="FS_F_VW_01_35097_3_2261_1__JV_FS_BAUSTUFE_ANGEBOTE_WAE_">[21]Import!$B$324:$E$324</definedName>
    <definedName name="FS_F_VW_01_35097_3_2261_11__JV_FS_REC_" localSheetId="1">[19]Import!$B$1149:$Q$1149</definedName>
    <definedName name="FS_F_VW_01_35097_3_2261_11__JV_FS_REC_">[21]Import!$B$1149:$Q$1149</definedName>
    <definedName name="FS_F_VW_01_35097_3_2261_2__JV_FS_BAUSTUFE_ANGEBOTE_WAE_" localSheetId="1">[19]Import!$B$325:$E$325</definedName>
    <definedName name="FS_F_VW_01_35097_3_2261_2__JV_FS_BAUSTUFE_ANGEBOTE_WAE_">[21]Import!$B$325:$E$325</definedName>
    <definedName name="FS_F_VW_01_35097_3_2261_28__JV_FS_REC_" localSheetId="1">[19]Import!$B$1150:$Q$1150</definedName>
    <definedName name="FS_F_VW_01_35097_3_2261_28__JV_FS_REC_">[21]Import!$B$1150:$Q$1150</definedName>
    <definedName name="FS_F_VW_01_35097_3_2261_37__JV_FS_REC_" localSheetId="1">[19]Import!$B$1151:$Q$1151</definedName>
    <definedName name="FS_F_VW_01_35097_3_2261_37__JV_FS_REC_">[21]Import!$B$1151:$Q$1151</definedName>
    <definedName name="FS_F_VW_01_35097_3_2261_46__JV_FS_REC_" localSheetId="1">[19]Import!$B$1152:$Q$1152</definedName>
    <definedName name="FS_F_VW_01_35097_3_2261_46__JV_FS_REC_">[21]Import!$B$1152:$Q$1152</definedName>
    <definedName name="FS_F_VW_01_35097_3_2261_68__JV_FS_REC_" localSheetId="1">[19]Import!$B$1153:$Q$1153</definedName>
    <definedName name="FS_F_VW_01_35097_3_2261_68__JV_FS_REC_">[21]Import!$B$1153:$Q$1153</definedName>
    <definedName name="FS_F_VW_01_35097_3_2261_EUR__JV_FS_PR_EX_RATES_DATUM_REC_" localSheetId="1">[19]Import!$B$815:$F$815</definedName>
    <definedName name="FS_F_VW_01_35097_3_2261_EUR__JV_FS_PR_EX_RATES_DATUM_REC_">[21]Import!$B$815:$F$815</definedName>
    <definedName name="FS_F_VW_01_35097_3_2261_VW__JV_FS_BIDDERS_" localSheetId="1">[19]Import!$B$939:$L$939</definedName>
    <definedName name="FS_F_VW_01_35097_3_2261_VW__JV_FS_BIDDERS_">[21]Import!$B$939:$L$939</definedName>
    <definedName name="FS_F_VW_01_35097_3_23586__JV_FS_RV_AVG_PROTODATA_" localSheetId="1">[19]Import!$B$519:$E$519</definedName>
    <definedName name="FS_F_VW_01_35097_3_23586__JV_FS_RV_AVG_PROTODATA_">[21]Import!$B$519:$E$519</definedName>
    <definedName name="FS_F_VW_01_35097_3_23586_1__JV_FS_BAUSTUFE_ANGEBOTE_WAE_" localSheetId="1">[19]Import!$B$350:$E$350</definedName>
    <definedName name="FS_F_VW_01_35097_3_23586_1__JV_FS_BAUSTUFE_ANGEBOTE_WAE_">[21]Import!$B$350:$E$350</definedName>
    <definedName name="FS_F_VW_01_35097_3_23586_11__JV_FS_REC_" localSheetId="1">[19]Import!$B$1184:$Q$1184</definedName>
    <definedName name="FS_F_VW_01_35097_3_23586_11__JV_FS_REC_">[21]Import!$B$1184:$Q$1184</definedName>
    <definedName name="FS_F_VW_01_35097_3_23586_2__JV_FS_BAUSTUFE_ANGEBOTE_WAE_" localSheetId="1">[19]Import!$B$351:$E$351</definedName>
    <definedName name="FS_F_VW_01_35097_3_23586_2__JV_FS_BAUSTUFE_ANGEBOTE_WAE_">[21]Import!$B$351:$E$351</definedName>
    <definedName name="FS_F_VW_01_35097_3_23586_28__JV_FS_REC_" localSheetId="1">[19]Import!$B$1185:$Q$1185</definedName>
    <definedName name="FS_F_VW_01_35097_3_23586_28__JV_FS_REC_">[21]Import!$B$1185:$Q$1185</definedName>
    <definedName name="FS_F_VW_01_35097_3_23586_37__JV_FS_REC_" localSheetId="1">[19]Import!$B$1186:$Q$1186</definedName>
    <definedName name="FS_F_VW_01_35097_3_23586_37__JV_FS_REC_">[21]Import!$B$1186:$Q$1186</definedName>
    <definedName name="FS_F_VW_01_35097_3_23586_46__JV_FS_REC_" localSheetId="1">[19]Import!$B$1187:$Q$1187</definedName>
    <definedName name="FS_F_VW_01_35097_3_23586_46__JV_FS_REC_">[21]Import!$B$1187:$Q$1187</definedName>
    <definedName name="FS_F_VW_01_35097_3_23586_68__JV_FS_REC_" localSheetId="1">[19]Import!$B$1188:$Q$1188</definedName>
    <definedName name="FS_F_VW_01_35097_3_23586_68__JV_FS_REC_">[21]Import!$B$1188:$Q$1188</definedName>
    <definedName name="FS_F_VW_01_35097_3_23586_EUR__JV_FS_PR_EX_RATES_DATUM_REC_" localSheetId="1">[19]Import!$B$828:$F$828</definedName>
    <definedName name="FS_F_VW_01_35097_3_23586_EUR__JV_FS_PR_EX_RATES_DATUM_REC_">[21]Import!$B$828:$F$828</definedName>
    <definedName name="FS_F_VW_01_35097_3_23586_HA__JV_FS_BIDDERS_" localSheetId="1">[19]Import!$B$955:$L$955</definedName>
    <definedName name="FS_F_VW_01_35097_3_23586_HA__JV_FS_BIDDERS_">[21]Import!$B$955:$L$955</definedName>
    <definedName name="FS_F_VW_01_35097_3_24968__JV_FS_RV_AVG_PROTODATA_" localSheetId="1">[19]Import!$B$520:$E$520</definedName>
    <definedName name="FS_F_VW_01_35097_3_24968__JV_FS_RV_AVG_PROTODATA_">[21]Import!$B$520:$E$520</definedName>
    <definedName name="FS_F_VW_01_35097_3_24968_1__JV_FS_BAUSTUFE_ANGEBOTE_WAE_" localSheetId="1">[19]Import!$B$352:$E$352</definedName>
    <definedName name="FS_F_VW_01_35097_3_24968_1__JV_FS_BAUSTUFE_ANGEBOTE_WAE_">[21]Import!$B$352:$E$352</definedName>
    <definedName name="FS_F_VW_01_35097_3_24968_2__JV_FS_BAUSTUFE_ANGEBOTE_WAE_" localSheetId="1">[19]Import!$B$353:$E$353</definedName>
    <definedName name="FS_F_VW_01_35097_3_24968_2__JV_FS_BAUSTUFE_ANGEBOTE_WAE_">[21]Import!$B$353:$E$353</definedName>
    <definedName name="FS_F_VW_01_35097_3_24968_EUR__JV_FS_PR_EX_RATES_DATUM_REC_" localSheetId="1">[19]Import!$B$829:$F$829</definedName>
    <definedName name="FS_F_VW_01_35097_3_24968_EUR__JV_FS_PR_EX_RATES_DATUM_REC_">[21]Import!$B$829:$F$829</definedName>
    <definedName name="FS_F_VW_01_35097_3_24968_US__JV_FS_BIDDERS_" localSheetId="1">[19]Import!$B$930:$L$930</definedName>
    <definedName name="FS_F_VW_01_35097_3_24968_US__JV_FS_BIDDERS_">[21]Import!$B$930:$L$930</definedName>
    <definedName name="FS_F_VW_01_35097_3_24969__JV_FS_RV_AVG_PROTODATA_" localSheetId="1">[19]Import!$B$521:$E$521</definedName>
    <definedName name="FS_F_VW_01_35097_3_24969__JV_FS_RV_AVG_PROTODATA_">[21]Import!$B$521:$E$521</definedName>
    <definedName name="FS_F_VW_01_35097_3_24969_1__JV_FS_BAUSTUFE_ANGEBOTE_WAE_" localSheetId="1">[19]Import!$B$354:$E$354</definedName>
    <definedName name="FS_F_VW_01_35097_3_24969_1__JV_FS_BAUSTUFE_ANGEBOTE_WAE_">[21]Import!$B$354:$E$354</definedName>
    <definedName name="FS_F_VW_01_35097_3_24969_11__JV_FS_REC_" localSheetId="1">[19]Import!$B$1189:$Q$1189</definedName>
    <definedName name="FS_F_VW_01_35097_3_24969_11__JV_FS_REC_">[21]Import!$B$1189:$Q$1189</definedName>
    <definedName name="FS_F_VW_01_35097_3_24969_2__JV_FS_BAUSTUFE_ANGEBOTE_WAE_" localSheetId="1">[19]Import!$B$355:$E$355</definedName>
    <definedName name="FS_F_VW_01_35097_3_24969_2__JV_FS_BAUSTUFE_ANGEBOTE_WAE_">[21]Import!$B$355:$E$355</definedName>
    <definedName name="FS_F_VW_01_35097_3_24969_28__JV_FS_REC_" localSheetId="1">[19]Import!$B$1190:$Q$1190</definedName>
    <definedName name="FS_F_VW_01_35097_3_24969_28__JV_FS_REC_">[21]Import!$B$1190:$Q$1190</definedName>
    <definedName name="FS_F_VW_01_35097_3_24969_37__JV_FS_REC_" localSheetId="1">[19]Import!$B$1191:$Q$1191</definedName>
    <definedName name="FS_F_VW_01_35097_3_24969_37__JV_FS_REC_">[21]Import!$B$1191:$Q$1191</definedName>
    <definedName name="FS_F_VW_01_35097_3_24969_46__JV_FS_REC_" localSheetId="1">[19]Import!$B$1192:$Q$1192</definedName>
    <definedName name="FS_F_VW_01_35097_3_24969_46__JV_FS_REC_">[21]Import!$B$1192:$Q$1192</definedName>
    <definedName name="FS_F_VW_01_35097_3_24969_68__JV_FS_REC_" localSheetId="1">[19]Import!$B$1193:$Q$1193</definedName>
    <definedName name="FS_F_VW_01_35097_3_24969_68__JV_FS_REC_">[21]Import!$B$1193:$Q$1193</definedName>
    <definedName name="FS_F_VW_01_35097_3_24969_EUR__JV_FS_PR_EX_RATES_DATUM_REC_" localSheetId="1">[19]Import!$B$830:$F$830</definedName>
    <definedName name="FS_F_VW_01_35097_3_24969_EUR__JV_FS_PR_EX_RATES_DATUM_REC_">[21]Import!$B$830:$F$830</definedName>
    <definedName name="FS_F_VW_01_35097_3_24969_US__JV_FS_BIDDERS_" localSheetId="1">[19]Import!$B$951:$L$951</definedName>
    <definedName name="FS_F_VW_01_35097_3_24969_US__JV_FS_BIDDERS_">[21]Import!$B$951:$L$951</definedName>
    <definedName name="FS_F_VW_01_35097_3_25756__JV_FS_RV_AVG_PROTODATA_" localSheetId="1">[19]Import!$B$522:$E$522</definedName>
    <definedName name="FS_F_VW_01_35097_3_25756__JV_FS_RV_AVG_PROTODATA_">[21]Import!$B$522:$E$522</definedName>
    <definedName name="FS_F_VW_01_35097_3_25756_1__JV_FS_BAUSTUFE_ANGEBOTE_WAE_" localSheetId="1">[19]Import!$B$356:$E$356</definedName>
    <definedName name="FS_F_VW_01_35097_3_25756_1__JV_FS_BAUSTUFE_ANGEBOTE_WAE_">[21]Import!$B$356:$E$356</definedName>
    <definedName name="FS_F_VW_01_35097_3_25756_2__JV_FS_BAUSTUFE_ANGEBOTE_WAE_" localSheetId="1">[19]Import!$B$357:$E$357</definedName>
    <definedName name="FS_F_VW_01_35097_3_25756_2__JV_FS_BAUSTUFE_ANGEBOTE_WAE_">[21]Import!$B$357:$E$357</definedName>
    <definedName name="FS_F_VW_01_35097_3_25756_EUR__JV_FS_PR_EX_RATES_DATUM_REC_" localSheetId="1">[19]Import!$B$831:$F$831</definedName>
    <definedName name="FS_F_VW_01_35097_3_25756_EUR__JV_FS_PR_EX_RATES_DATUM_REC_">[21]Import!$B$831:$F$831</definedName>
    <definedName name="FS_F_VW_01_35097_3_25756_MX__JV_FS_BIDDERS_" localSheetId="1">[19]Import!$B$936:$L$936</definedName>
    <definedName name="FS_F_VW_01_35097_3_25756_MX__JV_FS_BIDDERS_">[21]Import!$B$936:$L$936</definedName>
    <definedName name="FS_F_VW_01_35097_3_2609__JV_FS_RV_AVG_PROTODATA_" localSheetId="1">[19]Import!$B$507:$E$507</definedName>
    <definedName name="FS_F_VW_01_35097_3_2609__JV_FS_RV_AVG_PROTODATA_">[21]Import!$B$507:$E$507</definedName>
    <definedName name="FS_F_VW_01_35097_3_2609_1__JV_FS_BAUSTUFE_ANGEBOTE_WAE_" localSheetId="1">[19]Import!$B$326:$E$326</definedName>
    <definedName name="FS_F_VW_01_35097_3_2609_1__JV_FS_BAUSTUFE_ANGEBOTE_WAE_">[21]Import!$B$326:$E$326</definedName>
    <definedName name="FS_F_VW_01_35097_3_2609_11__JV_FS_REC_" localSheetId="1">[19]Import!$B$1154:$Q$1154</definedName>
    <definedName name="FS_F_VW_01_35097_3_2609_11__JV_FS_REC_">[21]Import!$B$1154:$Q$1154</definedName>
    <definedName name="FS_F_VW_01_35097_3_2609_2__JV_FS_BAUSTUFE_ANGEBOTE_WAE_" localSheetId="1">[19]Import!$B$327:$E$327</definedName>
    <definedName name="FS_F_VW_01_35097_3_2609_2__JV_FS_BAUSTUFE_ANGEBOTE_WAE_">[21]Import!$B$327:$E$327</definedName>
    <definedName name="FS_F_VW_01_35097_3_2609_28__JV_FS_REC_" localSheetId="1">[19]Import!$B$1155:$Q$1155</definedName>
    <definedName name="FS_F_VW_01_35097_3_2609_28__JV_FS_REC_">[21]Import!$B$1155:$Q$1155</definedName>
    <definedName name="FS_F_VW_01_35097_3_2609_37__JV_FS_REC_" localSheetId="1">[19]Import!$B$1156:$Q$1156</definedName>
    <definedName name="FS_F_VW_01_35097_3_2609_37__JV_FS_REC_">[21]Import!$B$1156:$Q$1156</definedName>
    <definedName name="FS_F_VW_01_35097_3_2609_46__JV_FS_REC_" localSheetId="1">[19]Import!$B$1157:$Q$1157</definedName>
    <definedName name="FS_F_VW_01_35097_3_2609_46__JV_FS_REC_">[21]Import!$B$1157:$Q$1157</definedName>
    <definedName name="FS_F_VW_01_35097_3_2609_68__JV_FS_REC_" localSheetId="1">[19]Import!$B$1158:$Q$1158</definedName>
    <definedName name="FS_F_VW_01_35097_3_2609_68__JV_FS_REC_">[21]Import!$B$1158:$Q$1158</definedName>
    <definedName name="FS_F_VW_01_35097_3_2609_EUR__JV_FS_PR_EX_RATES_DATUM_REC_" localSheetId="1">[19]Import!$B$816:$F$816</definedName>
    <definedName name="FS_F_VW_01_35097_3_2609_EUR__JV_FS_PR_EX_RATES_DATUM_REC_">[21]Import!$B$816:$F$816</definedName>
    <definedName name="FS_F_VW_01_35097_3_2609_RR__JV_FS_BIDDERS_" localSheetId="1">[19]Import!$B$944:$L$944</definedName>
    <definedName name="FS_F_VW_01_35097_3_2609_RR__JV_FS_BIDDERS_">[21]Import!$B$944:$L$944</definedName>
    <definedName name="FS_F_VW_01_35097_3_27724__JV_FS_RV_AVG_PROTODATA_" localSheetId="1">[19]Import!$B$523:$E$523</definedName>
    <definedName name="FS_F_VW_01_35097_3_27724__JV_FS_RV_AVG_PROTODATA_">[21]Import!$B$523:$E$523</definedName>
    <definedName name="FS_F_VW_01_35097_3_27724_1__JV_FS_BAUSTUFE_ANGEBOTE_WAE_" localSheetId="1">[19]Import!$B$358:$E$358</definedName>
    <definedName name="FS_F_VW_01_35097_3_27724_1__JV_FS_BAUSTUFE_ANGEBOTE_WAE_">[21]Import!$B$358:$E$358</definedName>
    <definedName name="FS_F_VW_01_35097_3_27724_2__JV_FS_BAUSTUFE_ANGEBOTE_WAE_" localSheetId="1">[19]Import!$B$359:$E$359</definedName>
    <definedName name="FS_F_VW_01_35097_3_27724_2__JV_FS_BAUSTUFE_ANGEBOTE_WAE_">[21]Import!$B$359:$E$359</definedName>
    <definedName name="FS_F_VW_01_35097_3_27724_EUR__JV_FS_PR_EX_RATES_DATUM_REC_" localSheetId="1">[19]Import!$B$832:$F$832</definedName>
    <definedName name="FS_F_VW_01_35097_3_27724_EUR__JV_FS_PR_EX_RATES_DATUM_REC_">[21]Import!$B$832:$F$832</definedName>
    <definedName name="FS_F_VW_01_35097_3_27724_US__JV_FS_BIDDERS_" localSheetId="1">[19]Import!$B$948:$L$948</definedName>
    <definedName name="FS_F_VW_01_35097_3_27724_US__JV_FS_BIDDERS_">[21]Import!$B$948:$L$948</definedName>
    <definedName name="FS_F_VW_01_35097_3_27909__JV_FS_RV_AVG_PROTODATA_" localSheetId="1">[19]Import!$B$524:$E$524</definedName>
    <definedName name="FS_F_VW_01_35097_3_27909__JV_FS_RV_AVG_PROTODATA_">[21]Import!$B$524:$E$524</definedName>
    <definedName name="FS_F_VW_01_35097_3_27909_1__JV_FS_BAUSTUFE_ANGEBOTE_WAE_" localSheetId="1">[19]Import!$B$360:$E$360</definedName>
    <definedName name="FS_F_VW_01_35097_3_27909_1__JV_FS_BAUSTUFE_ANGEBOTE_WAE_">[21]Import!$B$360:$E$360</definedName>
    <definedName name="FS_F_VW_01_35097_3_27909_11__JV_FS_REC_" localSheetId="1">[19]Import!$B$1194:$Q$1194</definedName>
    <definedName name="FS_F_VW_01_35097_3_27909_11__JV_FS_REC_">[21]Import!$B$1194:$Q$1194</definedName>
    <definedName name="FS_F_VW_01_35097_3_27909_2__JV_FS_BAUSTUFE_ANGEBOTE_WAE_" localSheetId="1">[19]Import!$B$361:$E$361</definedName>
    <definedName name="FS_F_VW_01_35097_3_27909_2__JV_FS_BAUSTUFE_ANGEBOTE_WAE_">[21]Import!$B$361:$E$361</definedName>
    <definedName name="FS_F_VW_01_35097_3_27909_28__JV_FS_REC_" localSheetId="1">[19]Import!$B$1195:$Q$1195</definedName>
    <definedName name="FS_F_VW_01_35097_3_27909_28__JV_FS_REC_">[21]Import!$B$1195:$Q$1195</definedName>
    <definedName name="FS_F_VW_01_35097_3_27909_37__JV_FS_REC_" localSheetId="1">[19]Import!$B$1196:$Q$1196</definedName>
    <definedName name="FS_F_VW_01_35097_3_27909_37__JV_FS_REC_">[21]Import!$B$1196:$Q$1196</definedName>
    <definedName name="FS_F_VW_01_35097_3_27909_46__JV_FS_REC_" localSheetId="1">[19]Import!$B$1197:$Q$1197</definedName>
    <definedName name="FS_F_VW_01_35097_3_27909_46__JV_FS_REC_">[21]Import!$B$1197:$Q$1197</definedName>
    <definedName name="FS_F_VW_01_35097_3_27909_68__JV_FS_REC_" localSheetId="1">[19]Import!$B$1198:$Q$1198</definedName>
    <definedName name="FS_F_VW_01_35097_3_27909_68__JV_FS_REC_">[21]Import!$B$1198:$Q$1198</definedName>
    <definedName name="FS_F_VW_01_35097_3_27909_EUR__JV_FS_PR_EX_RATES_DATUM_REC_" localSheetId="1">[19]Import!$B$833:$F$833</definedName>
    <definedName name="FS_F_VW_01_35097_3_27909_EUR__JV_FS_PR_EX_RATES_DATUM_REC_">[21]Import!$B$833:$F$833</definedName>
    <definedName name="FS_F_VW_01_35097_3_27909_US__JV_FS_BIDDERS_" localSheetId="1">[19]Import!$B$953:$L$953</definedName>
    <definedName name="FS_F_VW_01_35097_3_27909_US__JV_FS_BIDDERS_">[21]Import!$B$953:$L$953</definedName>
    <definedName name="FS_F_VW_01_35097_3_28__JV_FS_BEDARFE_" localSheetId="1">[19]Import!$B$131:$E$131</definedName>
    <definedName name="FS_F_VW_01_35097_3_28__JV_FS_BEDARFE_">[21]Import!$B$131:$E$131</definedName>
    <definedName name="FS_F_VW_01_35097_3_28_13030__JV_FS_BEDARFE_PREISE_QUOTE_" localSheetId="1">[19]Import!$B$71:$L$71</definedName>
    <definedName name="FS_F_VW_01_35097_3_28_13030__JV_FS_BEDARFE_PREISE_QUOTE_">[21]Import!$B$71:$L$71</definedName>
    <definedName name="FS_F_VW_01_35097_3_28_20328__JV_FS_BEDARFE_PREISE_QUOTE_" localSheetId="1">[19]Import!$B$72:$L$72</definedName>
    <definedName name="FS_F_VW_01_35097_3_28_20328__JV_FS_BEDARFE_PREISE_QUOTE_">[21]Import!$B$72:$L$72</definedName>
    <definedName name="FS_F_VW_01_35097_3_28_29344__JV_FS_BEDARFE_PREISE_QUOTE_" localSheetId="1">[19]Import!$B$73:$L$73</definedName>
    <definedName name="FS_F_VW_01_35097_3_28_29344__JV_FS_BEDARFE_PREISE_QUOTE_">[21]Import!$B$73:$L$73</definedName>
    <definedName name="FS_F_VW_01_35097_3_28_2979__JV_FS_BEDARFE_PREISE_QUOTE_" localSheetId="1">[19]Import!$B$70:$L$70</definedName>
    <definedName name="FS_F_VW_01_35097_3_28_2979__JV_FS_BEDARFE_PREISE_QUOTE_">[21]Import!$B$70:$L$70</definedName>
    <definedName name="FS_F_VW_01_35097_3_28_43249__JV_FS_BEDARFE_PREISE_QUOTE_" localSheetId="1">[19]Import!$B$74:$L$74</definedName>
    <definedName name="FS_F_VW_01_35097_3_28_43249__JV_FS_BEDARFE_PREISE_QUOTE_">[21]Import!$B$74:$L$74</definedName>
    <definedName name="FS_F_VW_01_35097_3_28671__JV_FS_RV_AVG_PROTODATA_" localSheetId="1">[19]Import!$B$525:$E$525</definedName>
    <definedName name="FS_F_VW_01_35097_3_28671__JV_FS_RV_AVG_PROTODATA_">[21]Import!$B$525:$E$525</definedName>
    <definedName name="FS_F_VW_01_35097_3_28671_1__JV_FS_BAUSTUFE_ANGEBOTE_WAE_" localSheetId="1">[19]Import!$B$362:$E$362</definedName>
    <definedName name="FS_F_VW_01_35097_3_28671_1__JV_FS_BAUSTUFE_ANGEBOTE_WAE_">[21]Import!$B$362:$E$362</definedName>
    <definedName name="FS_F_VW_01_35097_3_28671_11__JV_FS_REC_" localSheetId="1">[19]Import!$B$1199:$Q$1199</definedName>
    <definedName name="FS_F_VW_01_35097_3_28671_11__JV_FS_REC_">[21]Import!$B$1199:$Q$1199</definedName>
    <definedName name="FS_F_VW_01_35097_3_28671_2__JV_FS_BAUSTUFE_ANGEBOTE_WAE_" localSheetId="1">[19]Import!$B$363:$E$363</definedName>
    <definedName name="FS_F_VW_01_35097_3_28671_2__JV_FS_BAUSTUFE_ANGEBOTE_WAE_">[21]Import!$B$363:$E$363</definedName>
    <definedName name="FS_F_VW_01_35097_3_28671_28__JV_FS_REC_" localSheetId="1">[19]Import!$B$1200:$Q$1200</definedName>
    <definedName name="FS_F_VW_01_35097_3_28671_28__JV_FS_REC_">[21]Import!$B$1200:$Q$1200</definedName>
    <definedName name="FS_F_VW_01_35097_3_28671_37__JV_FS_REC_" localSheetId="1">[19]Import!$B$1201:$Q$1201</definedName>
    <definedName name="FS_F_VW_01_35097_3_28671_37__JV_FS_REC_">[21]Import!$B$1201:$Q$1201</definedName>
    <definedName name="FS_F_VW_01_35097_3_28671_46__JV_FS_REC_" localSheetId="1">[19]Import!$B$1202:$Q$1202</definedName>
    <definedName name="FS_F_VW_01_35097_3_28671_46__JV_FS_REC_">[21]Import!$B$1202:$Q$1202</definedName>
    <definedName name="FS_F_VW_01_35097_3_28671_68__JV_FS_REC_" localSheetId="1">[19]Import!$B$1203:$Q$1203</definedName>
    <definedName name="FS_F_VW_01_35097_3_28671_68__JV_FS_REC_">[21]Import!$B$1203:$Q$1203</definedName>
    <definedName name="FS_F_VW_01_35097_3_28671_BR__JV_FS_BIDDERS_" localSheetId="1">[19]Import!$B$952:$L$952</definedName>
    <definedName name="FS_F_VW_01_35097_3_28671_BR__JV_FS_BIDDERS_">[21]Import!$B$952:$L$952</definedName>
    <definedName name="FS_F_VW_01_35097_3_28671_EUR__JV_FS_PR_EX_RATES_DATUM_REC_" localSheetId="1">[19]Import!$B$834:$F$834</definedName>
    <definedName name="FS_F_VW_01_35097_3_28671_EUR__JV_FS_PR_EX_RATES_DATUM_REC_">[21]Import!$B$834:$F$834</definedName>
    <definedName name="FS_F_VW_01_35097_3_28746__JV_FS_RV_AVG_PROTODATA_" localSheetId="1">[19]Import!$B$526:$E$526</definedName>
    <definedName name="FS_F_VW_01_35097_3_28746__JV_FS_RV_AVG_PROTODATA_">[21]Import!$B$526:$E$526</definedName>
    <definedName name="FS_F_VW_01_35097_3_28746_1__JV_FS_BAUSTUFE_ANGEBOTE_WAE_" localSheetId="1">[19]Import!$B$364:$E$364</definedName>
    <definedName name="FS_F_VW_01_35097_3_28746_1__JV_FS_BAUSTUFE_ANGEBOTE_WAE_">[21]Import!$B$364:$E$364</definedName>
    <definedName name="FS_F_VW_01_35097_3_28746_2__JV_FS_BAUSTUFE_ANGEBOTE_WAE_" localSheetId="1">[19]Import!$B$365:$E$365</definedName>
    <definedName name="FS_F_VW_01_35097_3_28746_2__JV_FS_BAUSTUFE_ANGEBOTE_WAE_">[21]Import!$B$365:$E$365</definedName>
    <definedName name="FS_F_VW_01_35097_3_28746_BX__JV_FS_BIDDERS_" localSheetId="1">[19]Import!$B$954:$L$954</definedName>
    <definedName name="FS_F_VW_01_35097_3_28746_BX__JV_FS_BIDDERS_">[21]Import!$B$954:$L$954</definedName>
    <definedName name="FS_F_VW_01_35097_3_28746_EUR__JV_FS_PR_EX_RATES_DATUM_REC_" localSheetId="1">[19]Import!$B$835:$F$835</definedName>
    <definedName name="FS_F_VW_01_35097_3_28746_EUR__JV_FS_PR_EX_RATES_DATUM_REC_">[21]Import!$B$835:$F$835</definedName>
    <definedName name="FS_F_VW_01_35097_3_29344__JV_FS_ANGEBOTSUEBERSICHT_" localSheetId="1">[19]Import!$B$166:$D$166</definedName>
    <definedName name="FS_F_VW_01_35097_3_29344__JV_FS_ANGEBOTSUEBERSICHT_">[21]Import!$B$166:$D$166</definedName>
    <definedName name="FS_F_VW_01_35097_3_29344__JV_FS_AVG_PRICE_" localSheetId="1">[19]Import!$B$192:$F$192</definedName>
    <definedName name="FS_F_VW_01_35097_3_29344__JV_FS_AVG_PRICE_">[21]Import!$B$192:$F$192</definedName>
    <definedName name="FS_F_VW_01_35097_3_29344__JV_FS_BWERTSHEET_" localSheetId="1">[19]Import!$B$626:$AH$626</definedName>
    <definedName name="FS_F_VW_01_35097_3_29344__JV_FS_BWERTSHEET_">[21]Import!$B$626:$AH$626</definedName>
    <definedName name="FS_F_VW_01_35097_3_29344__JV_FS_COMPARISON_" localSheetId="1">[19]Import!$B$576:$S$576</definedName>
    <definedName name="FS_F_VW_01_35097_3_29344__JV_FS_COMPARISON_">[21]Import!$B$576:$S$576</definedName>
    <definedName name="FS_F_VW_01_35097_3_29344__JV_FS_REC_LIEF_" localSheetId="1">[19]Import!$B$1307:$P$1307</definedName>
    <definedName name="FS_F_VW_01_35097_3_29344__JV_FS_REC_LIEF_">[21]Import!$B$1307:$P$1307</definedName>
    <definedName name="FS_F_VW_01_35097_3_29344__JV_FS_RV_AVG_PROTODATA_" localSheetId="1">[19]Import!$B$527:$E$527</definedName>
    <definedName name="FS_F_VW_01_35097_3_29344__JV_FS_RV_AVG_PROTODATA_">[21]Import!$B$527:$E$527</definedName>
    <definedName name="FS_F_VW_01_35097_3_29344__JV_FS_RV_LTERM_PNACHLASS_" localSheetId="1">[19]Import!$B$601:$X$601</definedName>
    <definedName name="FS_F_VW_01_35097_3_29344__JV_FS_RV_LTERM_PNACHLASS_">[21]Import!$B$601:$X$601</definedName>
    <definedName name="FS_F_VW_01_35097_3_29344_1__JV_FS_BAUSTUFE_ANGEBOTE_WAE_" localSheetId="1">[19]Import!$B$366:$E$366</definedName>
    <definedName name="FS_F_VW_01_35097_3_29344_1__JV_FS_BAUSTUFE_ANGEBOTE_WAE_">[21]Import!$B$366:$E$366</definedName>
    <definedName name="FS_F_VW_01_35097_3_29344_11__JV_FS_REC_" localSheetId="1">[19]Import!$B$1204:$Q$1204</definedName>
    <definedName name="FS_F_VW_01_35097_3_29344_11__JV_FS_REC_">[21]Import!$B$1204:$Q$1204</definedName>
    <definedName name="FS_F_VW_01_35097_3_29344_2__JV_FS_BAUSTUFE_ANGEBOTE_WAE_" localSheetId="1">[19]Import!$B$367:$E$367</definedName>
    <definedName name="FS_F_VW_01_35097_3_29344_2__JV_FS_BAUSTUFE_ANGEBOTE_WAE_">[21]Import!$B$367:$E$367</definedName>
    <definedName name="FS_F_VW_01_35097_3_29344_28__JV_FS_REC_" localSheetId="1">[19]Import!$B$1205:$Q$1205</definedName>
    <definedName name="FS_F_VW_01_35097_3_29344_28__JV_FS_REC_">[21]Import!$B$1205:$Q$1205</definedName>
    <definedName name="FS_F_VW_01_35097_3_29344_37__JV_FS_REC_" localSheetId="1">[19]Import!$B$1206:$Q$1206</definedName>
    <definedName name="FS_F_VW_01_35097_3_29344_37__JV_FS_REC_">[21]Import!$B$1206:$Q$1206</definedName>
    <definedName name="FS_F_VW_01_35097_3_29344_46__JV_FS_REC_" localSheetId="1">[19]Import!$B$1207:$Q$1207</definedName>
    <definedName name="FS_F_VW_01_35097_3_29344_46__JV_FS_REC_">[21]Import!$B$1207:$Q$1207</definedName>
    <definedName name="FS_F_VW_01_35097_3_29344_68__JV_FS_REC_" localSheetId="1">[19]Import!$B$1208:$Q$1208</definedName>
    <definedName name="FS_F_VW_01_35097_3_29344_68__JV_FS_REC_">[21]Import!$B$1208:$Q$1208</definedName>
    <definedName name="FS_F_VW_01_35097_3_29344_EUR__JV_FS_PR_EX_RATES_DATUM_REC_" localSheetId="1">[19]Import!$B$836:$F$836</definedName>
    <definedName name="FS_F_VW_01_35097_3_29344_EUR__JV_FS_PR_EX_RATES_DATUM_REC_">[21]Import!$B$836:$F$836</definedName>
    <definedName name="FS_F_VW_01_35097_3_29344_VW__JV_FS_BIDDERS_" localSheetId="1">[19]Import!$B$942:$L$942</definedName>
    <definedName name="FS_F_VW_01_35097_3_29344_VW__JV_FS_BIDDERS_">[21]Import!$B$942:$L$942</definedName>
    <definedName name="FS_F_VW_01_35097_3_2979__JV_FS_ANGEBOTSUEBERSICHT_" localSheetId="1">[19]Import!$B$167:$D$167</definedName>
    <definedName name="FS_F_VW_01_35097_3_2979__JV_FS_ANGEBOTSUEBERSICHT_">[21]Import!$B$167:$D$167</definedName>
    <definedName name="FS_F_VW_01_35097_3_2979__JV_FS_AVG_PRICE_" localSheetId="1">[19]Import!$B$189:$F$189</definedName>
    <definedName name="FS_F_VW_01_35097_3_2979__JV_FS_AVG_PRICE_">[21]Import!$B$189:$F$189</definedName>
    <definedName name="FS_F_VW_01_35097_3_2979__JV_FS_BWERTSHEET_" localSheetId="1">[19]Import!$B$623:$AH$623</definedName>
    <definedName name="FS_F_VW_01_35097_3_2979__JV_FS_BWERTSHEET_">[21]Import!$B$623:$AH$623</definedName>
    <definedName name="FS_F_VW_01_35097_3_2979__JV_FS_COMPARISON_" localSheetId="1">[19]Import!$B$573:$S$573</definedName>
    <definedName name="FS_F_VW_01_35097_3_2979__JV_FS_COMPARISON_">[21]Import!$B$573:$S$573</definedName>
    <definedName name="FS_F_VW_01_35097_3_2979__JV_FS_REC_LIEF_" localSheetId="1">[19]Import!$B$1304:$P$1304</definedName>
    <definedName name="FS_F_VW_01_35097_3_2979__JV_FS_REC_LIEF_">[21]Import!$B$1304:$P$1304</definedName>
    <definedName name="FS_F_VW_01_35097_3_2979__JV_FS_RV_AVG_PROTODATA_" localSheetId="1">[19]Import!$B$508:$E$508</definedName>
    <definedName name="FS_F_VW_01_35097_3_2979__JV_FS_RV_AVG_PROTODATA_">[21]Import!$B$508:$E$508</definedName>
    <definedName name="FS_F_VW_01_35097_3_2979__JV_FS_RV_LTERM_PNACHLASS_" localSheetId="1">[19]Import!$B$598:$X$598</definedName>
    <definedName name="FS_F_VW_01_35097_3_2979__JV_FS_RV_LTERM_PNACHLASS_">[21]Import!$B$598:$X$598</definedName>
    <definedName name="FS_F_VW_01_35097_3_2979_1__JV_FS_BAUSTUFE_ANGEBOTE_WAE_" localSheetId="1">[19]Import!$B$328:$E$328</definedName>
    <definedName name="FS_F_VW_01_35097_3_2979_1__JV_FS_BAUSTUFE_ANGEBOTE_WAE_">[21]Import!$B$328:$E$328</definedName>
    <definedName name="FS_F_VW_01_35097_3_2979_11__JV_FS_REC_" localSheetId="1">[19]Import!$B$1159:$Q$1159</definedName>
    <definedName name="FS_F_VW_01_35097_3_2979_11__JV_FS_REC_">[21]Import!$B$1159:$Q$1159</definedName>
    <definedName name="FS_F_VW_01_35097_3_2979_2__JV_FS_BAUSTUFE_ANGEBOTE_WAE_" localSheetId="1">[19]Import!$B$329:$E$329</definedName>
    <definedName name="FS_F_VW_01_35097_3_2979_2__JV_FS_BAUSTUFE_ANGEBOTE_WAE_">[21]Import!$B$329:$E$329</definedName>
    <definedName name="FS_F_VW_01_35097_3_2979_28__JV_FS_REC_" localSheetId="1">[19]Import!$B$1160:$Q$1160</definedName>
    <definedName name="FS_F_VW_01_35097_3_2979_28__JV_FS_REC_">[21]Import!$B$1160:$Q$1160</definedName>
    <definedName name="FS_F_VW_01_35097_3_2979_37__JV_FS_REC_" localSheetId="1">[19]Import!$B$1161:$Q$1161</definedName>
    <definedName name="FS_F_VW_01_35097_3_2979_37__JV_FS_REC_">[21]Import!$B$1161:$Q$1161</definedName>
    <definedName name="FS_F_VW_01_35097_3_2979_46__JV_FS_REC_" localSheetId="1">[19]Import!$B$1162:$Q$1162</definedName>
    <definedName name="FS_F_VW_01_35097_3_2979_46__JV_FS_REC_">[21]Import!$B$1162:$Q$1162</definedName>
    <definedName name="FS_F_VW_01_35097_3_2979_68__JV_FS_REC_" localSheetId="1">[19]Import!$B$1163:$Q$1163</definedName>
    <definedName name="FS_F_VW_01_35097_3_2979_68__JV_FS_REC_">[21]Import!$B$1163:$Q$1163</definedName>
    <definedName name="FS_F_VW_01_35097_3_2979_EUR__JV_FS_PR_EX_RATES_DATUM_REC_" localSheetId="1">[19]Import!$B$817:$F$817</definedName>
    <definedName name="FS_F_VW_01_35097_3_2979_EUR__JV_FS_PR_EX_RATES_DATUM_REC_">[21]Import!$B$817:$F$817</definedName>
    <definedName name="FS_F_VW_01_35097_3_2979_VW__JV_FS_BIDDERS_" localSheetId="1">[19]Import!$B$945:$L$945</definedName>
    <definedName name="FS_F_VW_01_35097_3_2979_VW__JV_FS_BIDDERS_">[21]Import!$B$945:$L$945</definedName>
    <definedName name="FS_F_VW_01_35097_3_316__JV_FS_RV_AVG_PROTODATA_" localSheetId="1">[19]Import!$B$503:$E$503</definedName>
    <definedName name="FS_F_VW_01_35097_3_316__JV_FS_RV_AVG_PROTODATA_">[21]Import!$B$503:$E$503</definedName>
    <definedName name="FS_F_VW_01_35097_3_316_1__JV_FS_BAUSTUFE_ANGEBOTE_WAE_" localSheetId="1">[19]Import!$B$318:$E$318</definedName>
    <definedName name="FS_F_VW_01_35097_3_316_1__JV_FS_BAUSTUFE_ANGEBOTE_WAE_">[21]Import!$B$318:$E$318</definedName>
    <definedName name="FS_F_VW_01_35097_3_316_2__JV_FS_BAUSTUFE_ANGEBOTE_WAE_" localSheetId="1">[19]Import!$B$319:$E$319</definedName>
    <definedName name="FS_F_VW_01_35097_3_316_2__JV_FS_BAUSTUFE_ANGEBOTE_WAE_">[21]Import!$B$319:$E$319</definedName>
    <definedName name="FS_F_VW_01_35097_3_316_EUR__JV_FS_PR_EX_RATES_DATUM_REC_" localSheetId="1">[19]Import!$B$812:$F$812</definedName>
    <definedName name="FS_F_VW_01_35097_3_316_EUR__JV_FS_PR_EX_RATES_DATUM_REC_">[21]Import!$B$812:$F$812</definedName>
    <definedName name="FS_F_VW_01_35097_3_316_SK__JV_FS_BIDDERS_" localSheetId="1">[19]Import!$B$928:$L$928</definedName>
    <definedName name="FS_F_VW_01_35097_3_316_SK__JV_FS_BIDDERS_">[21]Import!$B$928:$L$928</definedName>
    <definedName name="FS_F_VW_01_35097_3_3478__JV_FS_RV_AVG_PROTODATA_" localSheetId="1">[19]Import!$B$509:$E$509</definedName>
    <definedName name="FS_F_VW_01_35097_3_3478__JV_FS_RV_AVG_PROTODATA_">[21]Import!$B$509:$E$509</definedName>
    <definedName name="FS_F_VW_01_35097_3_3478_1__JV_FS_BAUSTUFE_ANGEBOTE_WAE_" localSheetId="1">[19]Import!$B$330:$E$330</definedName>
    <definedName name="FS_F_VW_01_35097_3_3478_1__JV_FS_BAUSTUFE_ANGEBOTE_WAE_">[21]Import!$B$330:$E$330</definedName>
    <definedName name="FS_F_VW_01_35097_3_3478_2__JV_FS_BAUSTUFE_ANGEBOTE_WAE_" localSheetId="1">[19]Import!$B$331:$E$331</definedName>
    <definedName name="FS_F_VW_01_35097_3_3478_2__JV_FS_BAUSTUFE_ANGEBOTE_WAE_">[21]Import!$B$331:$E$331</definedName>
    <definedName name="FS_F_VW_01_35097_3_3478_EUR__JV_FS_PR_EX_RATES_DATUM_REC_" localSheetId="1">[19]Import!$B$818:$F$818</definedName>
    <definedName name="FS_F_VW_01_35097_3_3478_EUR__JV_FS_PR_EX_RATES_DATUM_REC_">[21]Import!$B$818:$F$818</definedName>
    <definedName name="FS_F_VW_01_35097_3_3478_ST__JV_FS_BIDDERS_" localSheetId="1">[19]Import!$B$935:$L$935</definedName>
    <definedName name="FS_F_VW_01_35097_3_3478_ST__JV_FS_BIDDERS_">[21]Import!$B$935:$L$935</definedName>
    <definedName name="FS_F_VW_01_35097_3_37__JV_FS_BEDARFE_" localSheetId="1">[19]Import!$B$132:$E$132</definedName>
    <definedName name="FS_F_VW_01_35097_3_37__JV_FS_BEDARFE_">[21]Import!$B$132:$E$132</definedName>
    <definedName name="FS_F_VW_01_35097_3_37_13030__JV_FS_BEDARFE_PREISE_QUOTE_" localSheetId="1">[19]Import!$B$76:$L$76</definedName>
    <definedName name="FS_F_VW_01_35097_3_37_13030__JV_FS_BEDARFE_PREISE_QUOTE_">[21]Import!$B$76:$L$76</definedName>
    <definedName name="FS_F_VW_01_35097_3_37_20328__JV_FS_BEDARFE_PREISE_QUOTE_" localSheetId="1">[19]Import!$B$77:$L$77</definedName>
    <definedName name="FS_F_VW_01_35097_3_37_20328__JV_FS_BEDARFE_PREISE_QUOTE_">[21]Import!$B$77:$L$77</definedName>
    <definedName name="FS_F_VW_01_35097_3_37_29344__JV_FS_BEDARFE_PREISE_QUOTE_" localSheetId="1">[19]Import!$B$78:$L$78</definedName>
    <definedName name="FS_F_VW_01_35097_3_37_29344__JV_FS_BEDARFE_PREISE_QUOTE_">[21]Import!$B$78:$L$78</definedName>
    <definedName name="FS_F_VW_01_35097_3_37_2979__JV_FS_BEDARFE_PREISE_QUOTE_" localSheetId="1">[19]Import!$B$75:$L$75</definedName>
    <definedName name="FS_F_VW_01_35097_3_37_2979__JV_FS_BEDARFE_PREISE_QUOTE_">[21]Import!$B$75:$L$75</definedName>
    <definedName name="FS_F_VW_01_35097_3_37_43249__JV_FS_BEDARFE_PREISE_QUOTE_" localSheetId="1">[19]Import!$B$79:$L$79</definedName>
    <definedName name="FS_F_VW_01_35097_3_37_43249__JV_FS_BEDARFE_PREISE_QUOTE_">[21]Import!$B$79:$L$79</definedName>
    <definedName name="FS_F_VW_01_35097_3_38597__JV_FS_RV_AVG_PROTODATA_" localSheetId="1">[19]Import!$B$528:$E$528</definedName>
    <definedName name="FS_F_VW_01_35097_3_38597__JV_FS_RV_AVG_PROTODATA_">[21]Import!$B$528:$E$528</definedName>
    <definedName name="FS_F_VW_01_35097_3_38597_1__JV_FS_BAUSTUFE_ANGEBOTE_WAE_" localSheetId="1">[19]Import!$B$368:$E$368</definedName>
    <definedName name="FS_F_VW_01_35097_3_38597_1__JV_FS_BAUSTUFE_ANGEBOTE_WAE_">[21]Import!$B$368:$E$368</definedName>
    <definedName name="FS_F_VW_01_35097_3_38597_2__JV_FS_BAUSTUFE_ANGEBOTE_WAE_" localSheetId="1">[19]Import!$B$369:$E$369</definedName>
    <definedName name="FS_F_VW_01_35097_3_38597_2__JV_FS_BAUSTUFE_ANGEBOTE_WAE_">[21]Import!$B$369:$E$369</definedName>
    <definedName name="FS_F_VW_01_35097_3_38597_EUR__JV_FS_PR_EX_RATES_DATUM_REC_" localSheetId="1">[19]Import!$B$837:$F$837</definedName>
    <definedName name="FS_F_VW_01_35097_3_38597_EUR__JV_FS_PR_EX_RATES_DATUM_REC_">[21]Import!$B$837:$F$837</definedName>
    <definedName name="FS_F_VW_01_35097_3_38597_ZA__JV_FS_BIDDERS_" localSheetId="1">[19]Import!$B$932:$L$932</definedName>
    <definedName name="FS_F_VW_01_35097_3_38597_ZA__JV_FS_BIDDERS_">[21]Import!$B$932:$L$932</definedName>
    <definedName name="FS_F_VW_01_35097_3_43249__JV_FS_ANGEBOTSUEBERSICHT_" localSheetId="1">[19]Import!$B$168:$D$168</definedName>
    <definedName name="FS_F_VW_01_35097_3_43249__JV_FS_ANGEBOTSUEBERSICHT_">[21]Import!$B$168:$D$168</definedName>
    <definedName name="FS_F_VW_01_35097_3_43249__JV_FS_AVG_PRICE_" localSheetId="1">[19]Import!$B$193:$F$193</definedName>
    <definedName name="FS_F_VW_01_35097_3_43249__JV_FS_AVG_PRICE_">[21]Import!$B$193:$F$193</definedName>
    <definedName name="FS_F_VW_01_35097_3_43249__JV_FS_BWERTSHEET_" localSheetId="1">[19]Import!$B$627:$AH$627</definedName>
    <definedName name="FS_F_VW_01_35097_3_43249__JV_FS_BWERTSHEET_">[21]Import!$B$627:$AH$627</definedName>
    <definedName name="FS_F_VW_01_35097_3_43249__JV_FS_COMPARISON_" localSheetId="1">[19]Import!$B$577:$S$577</definedName>
    <definedName name="FS_F_VW_01_35097_3_43249__JV_FS_COMPARISON_">[21]Import!$B$577:$S$577</definedName>
    <definedName name="FS_F_VW_01_35097_3_43249__JV_FS_REC_LIEF_" localSheetId="1">[19]Import!$B$1308:$P$1308</definedName>
    <definedName name="FS_F_VW_01_35097_3_43249__JV_FS_REC_LIEF_">[21]Import!$B$1308:$P$1308</definedName>
    <definedName name="FS_F_VW_01_35097_3_43249__JV_FS_RV_AVG_PROTODATA_" localSheetId="1">[19]Import!$B$529:$E$529</definedName>
    <definedName name="FS_F_VW_01_35097_3_43249__JV_FS_RV_AVG_PROTODATA_">[21]Import!$B$529:$E$529</definedName>
    <definedName name="FS_F_VW_01_35097_3_43249__JV_FS_RV_LTERM_PNACHLASS_" localSheetId="1">[19]Import!$B$602:$X$602</definedName>
    <definedName name="FS_F_VW_01_35097_3_43249__JV_FS_RV_LTERM_PNACHLASS_">[21]Import!$B$602:$X$602</definedName>
    <definedName name="FS_F_VW_01_35097_3_43249_1__JV_FS_BAUSTUFE_ANGEBOTE_WAE_" localSheetId="1">[19]Import!$B$370:$E$370</definedName>
    <definedName name="FS_F_VW_01_35097_3_43249_1__JV_FS_BAUSTUFE_ANGEBOTE_WAE_">[21]Import!$B$370:$E$370</definedName>
    <definedName name="FS_F_VW_01_35097_3_43249_11__JV_FS_REC_" localSheetId="1">[19]Import!$B$1209:$Q$1209</definedName>
    <definedName name="FS_F_VW_01_35097_3_43249_11__JV_FS_REC_">[21]Import!$B$1209:$Q$1209</definedName>
    <definedName name="FS_F_VW_01_35097_3_43249_2__JV_FS_BAUSTUFE_ANGEBOTE_WAE_" localSheetId="1">[19]Import!$B$371:$E$371</definedName>
    <definedName name="FS_F_VW_01_35097_3_43249_2__JV_FS_BAUSTUFE_ANGEBOTE_WAE_">[21]Import!$B$371:$E$371</definedName>
    <definedName name="FS_F_VW_01_35097_3_43249_28__JV_FS_REC_" localSheetId="1">[19]Import!$B$1210:$Q$1210</definedName>
    <definedName name="FS_F_VW_01_35097_3_43249_28__JV_FS_REC_">[21]Import!$B$1210:$Q$1210</definedName>
    <definedName name="FS_F_VW_01_35097_3_43249_37__JV_FS_REC_" localSheetId="1">[19]Import!$B$1211:$Q$1211</definedName>
    <definedName name="FS_F_VW_01_35097_3_43249_37__JV_FS_REC_">[21]Import!$B$1211:$Q$1211</definedName>
    <definedName name="FS_F_VW_01_35097_3_43249_46__JV_FS_REC_" localSheetId="1">[19]Import!$B$1212:$Q$1212</definedName>
    <definedName name="FS_F_VW_01_35097_3_43249_46__JV_FS_REC_">[21]Import!$B$1212:$Q$1212</definedName>
    <definedName name="FS_F_VW_01_35097_3_43249_68__JV_FS_REC_" localSheetId="1">[19]Import!$B$1213:$Q$1213</definedName>
    <definedName name="FS_F_VW_01_35097_3_43249_68__JV_FS_REC_">[21]Import!$B$1213:$Q$1213</definedName>
    <definedName name="FS_F_VW_01_35097_3_43249_EUR__JV_FS_PR_EX_RATES_DATUM_REC_" localSheetId="1">[19]Import!$B$838:$F$838</definedName>
    <definedName name="FS_F_VW_01_35097_3_43249_EUR__JV_FS_PR_EX_RATES_DATUM_REC_">[21]Import!$B$838:$F$838</definedName>
    <definedName name="FS_F_VW_01_35097_3_43249_VW__JV_FS_BIDDERS_" localSheetId="1">[19]Import!$B$949:$L$949</definedName>
    <definedName name="FS_F_VW_01_35097_3_43249_VW__JV_FS_BIDDERS_">[21]Import!$B$949:$L$949</definedName>
    <definedName name="FS_F_VW_01_35097_3_46__JV_FS_BEDARFE_" localSheetId="1">[19]Import!$B$133:$E$133</definedName>
    <definedName name="FS_F_VW_01_35097_3_46__JV_FS_BEDARFE_">[21]Import!$B$133:$E$133</definedName>
    <definedName name="FS_F_VW_01_35097_3_46_13030__JV_FS_BEDARFE_PREISE_QUOTE_" localSheetId="1">[19]Import!$B$81:$L$81</definedName>
    <definedName name="FS_F_VW_01_35097_3_46_13030__JV_FS_BEDARFE_PREISE_QUOTE_">[21]Import!$B$81:$L$81</definedName>
    <definedName name="FS_F_VW_01_35097_3_46_20328__JV_FS_BEDARFE_PREISE_QUOTE_" localSheetId="1">[19]Import!$B$82:$L$82</definedName>
    <definedName name="FS_F_VW_01_35097_3_46_20328__JV_FS_BEDARFE_PREISE_QUOTE_">[21]Import!$B$82:$L$82</definedName>
    <definedName name="FS_F_VW_01_35097_3_46_29344__JV_FS_BEDARFE_PREISE_QUOTE_" localSheetId="1">[19]Import!$B$83:$L$83</definedName>
    <definedName name="FS_F_VW_01_35097_3_46_29344__JV_FS_BEDARFE_PREISE_QUOTE_">[21]Import!$B$83:$L$83</definedName>
    <definedName name="FS_F_VW_01_35097_3_46_2979__JV_FS_BEDARFE_PREISE_QUOTE_" localSheetId="1">[19]Import!$B$80:$L$80</definedName>
    <definedName name="FS_F_VW_01_35097_3_46_2979__JV_FS_BEDARFE_PREISE_QUOTE_">[21]Import!$B$80:$L$80</definedName>
    <definedName name="FS_F_VW_01_35097_3_46_43249__JV_FS_BEDARFE_PREISE_QUOTE_" localSheetId="1">[19]Import!$B$84:$L$84</definedName>
    <definedName name="FS_F_VW_01_35097_3_46_43249__JV_FS_BEDARFE_PREISE_QUOTE_">[21]Import!$B$84:$L$84</definedName>
    <definedName name="FS_F_VW_01_35097_3_68__JV_FS_BEDARFE_" localSheetId="1">[19]Import!$B$134:$E$134</definedName>
    <definedName name="FS_F_VW_01_35097_3_68__JV_FS_BEDARFE_">[21]Import!$B$134:$E$134</definedName>
    <definedName name="FS_F_VW_01_35097_3_68_13030__JV_FS_BEDARFE_PREISE_QUOTE_" localSheetId="1">[19]Import!$B$86:$L$86</definedName>
    <definedName name="FS_F_VW_01_35097_3_68_13030__JV_FS_BEDARFE_PREISE_QUOTE_">[21]Import!$B$86:$L$86</definedName>
    <definedName name="FS_F_VW_01_35097_3_68_20328__JV_FS_BEDARFE_PREISE_QUOTE_" localSheetId="1">[19]Import!$B$87:$L$87</definedName>
    <definedName name="FS_F_VW_01_35097_3_68_20328__JV_FS_BEDARFE_PREISE_QUOTE_">[21]Import!$B$87:$L$87</definedName>
    <definedName name="FS_F_VW_01_35097_3_68_29344__JV_FS_BEDARFE_PREISE_QUOTE_" localSheetId="1">[19]Import!$B$88:$L$88</definedName>
    <definedName name="FS_F_VW_01_35097_3_68_29344__JV_FS_BEDARFE_PREISE_QUOTE_">[21]Import!$B$88:$L$88</definedName>
    <definedName name="FS_F_VW_01_35097_3_68_2979__JV_FS_BEDARFE_PREISE_QUOTE_" localSheetId="1">[19]Import!$B$85:$L$85</definedName>
    <definedName name="FS_F_VW_01_35097_3_68_2979__JV_FS_BEDARFE_PREISE_QUOTE_">[21]Import!$B$85:$L$85</definedName>
    <definedName name="FS_F_VW_01_35097_3_68_43249__JV_FS_BEDARFE_PREISE_QUOTE_" localSheetId="1">[19]Import!$B$89:$L$89</definedName>
    <definedName name="FS_F_VW_01_35097_3_68_43249__JV_FS_BEDARFE_PREISE_QUOTE_">[21]Import!$B$89:$L$89</definedName>
    <definedName name="FS_F_VW_01_35097_3_8319__JV_FS_RV_AVG_PROTODATA_" localSheetId="1">[19]Import!$B$510:$E$510</definedName>
    <definedName name="FS_F_VW_01_35097_3_8319__JV_FS_RV_AVG_PROTODATA_">[21]Import!$B$510:$E$510</definedName>
    <definedName name="FS_F_VW_01_35097_3_8319_1__JV_FS_BAUSTUFE_ANGEBOTE_WAE_" localSheetId="1">[19]Import!$B$332:$E$332</definedName>
    <definedName name="FS_F_VW_01_35097_3_8319_1__JV_FS_BAUSTUFE_ANGEBOTE_WAE_">[21]Import!$B$332:$E$332</definedName>
    <definedName name="FS_F_VW_01_35097_3_8319_2__JV_FS_BAUSTUFE_ANGEBOTE_WAE_" localSheetId="1">[19]Import!$B$333:$E$333</definedName>
    <definedName name="FS_F_VW_01_35097_3_8319_2__JV_FS_BAUSTUFE_ANGEBOTE_WAE_">[21]Import!$B$333:$E$333</definedName>
    <definedName name="FS_F_VW_01_35097_3_8319_EUR__JV_FS_PR_EX_RATES_DATUM_REC_" localSheetId="1">[19]Import!$B$819:$F$819</definedName>
    <definedName name="FS_F_VW_01_35097_3_8319_EUR__JV_FS_PR_EX_RATES_DATUM_REC_">[21]Import!$B$819:$F$819</definedName>
    <definedName name="FS_F_VW_01_35097_3_8319_VW__JV_FS_BIDDERS_" localSheetId="1">[19]Import!$B$946:$L$946</definedName>
    <definedName name="FS_F_VW_01_35097_3_8319_VW__JV_FS_BIDDERS_">[21]Import!$B$946:$L$946</definedName>
    <definedName name="FS_F_VW_01_35097_3_EUR_11330__JV_FS_PR_EX_RATES_DATUM_COMP_" localSheetId="1">[19]Import!$B$694:$F$694</definedName>
    <definedName name="FS_F_VW_01_35097_3_EUR_11330__JV_FS_PR_EX_RATES_DATUM_COMP_">[21]Import!$B$694:$F$694</definedName>
    <definedName name="FS_F_VW_01_35097_3_EUR_11451__JV_FS_PR_EX_RATES_DATUM_COMP_" localSheetId="1">[19]Import!$B$695:$F$695</definedName>
    <definedName name="FS_F_VW_01_35097_3_EUR_11451__JV_FS_PR_EX_RATES_DATUM_COMP_">[21]Import!$B$695:$F$695</definedName>
    <definedName name="FS_F_VW_01_35097_3_EUR_13030__JV_FS_PR_EX_RATES_DATUM_COMP_" localSheetId="1">[19]Import!$B$717:$F$717</definedName>
    <definedName name="FS_F_VW_01_35097_3_EUR_13030__JV_FS_PR_EX_RATES_DATUM_COMP_">[21]Import!$B$717:$F$717</definedName>
    <definedName name="FS_F_VW_01_35097_3_EUR_1328__JV_FS_PR_EX_RATES_DATUM_COMP_" localSheetId="1">[19]Import!$B$697:$F$697</definedName>
    <definedName name="FS_F_VW_01_35097_3_EUR_1328__JV_FS_PR_EX_RATES_DATUM_COMP_">[21]Import!$B$697:$F$697</definedName>
    <definedName name="FS_F_VW_01_35097_3_EUR_1462__JV_FS_PR_EX_RATES_DATUM_COMP_" localSheetId="1">[19]Import!$B$698:$F$698</definedName>
    <definedName name="FS_F_VW_01_35097_3_EUR_1462__JV_FS_PR_EX_RATES_DATUM_COMP_">[21]Import!$B$698:$F$698</definedName>
    <definedName name="FS_F_VW_01_35097_3_EUR_15245__JV_FS_PR_EX_RATES_DATUM_COMP_" localSheetId="1">[19]Import!$B$706:$F$706</definedName>
    <definedName name="FS_F_VW_01_35097_3_EUR_15245__JV_FS_PR_EX_RATES_DATUM_COMP_">[21]Import!$B$706:$F$706</definedName>
    <definedName name="FS_F_VW_01_35097_3_EUR_159__JV_FS_PR_EX_RATES_DATUM_COMP_" localSheetId="1">[19]Import!$B$707:$F$707</definedName>
    <definedName name="FS_F_VW_01_35097_3_EUR_159__JV_FS_PR_EX_RATES_DATUM_COMP_">[21]Import!$B$707:$F$707</definedName>
    <definedName name="FS_F_VW_01_35097_3_EUR_18244__JV_FS_PR_EX_RATES_DATUM_COMP_" localSheetId="1">[19]Import!$B$701:$F$701</definedName>
    <definedName name="FS_F_VW_01_35097_3_EUR_18244__JV_FS_PR_EX_RATES_DATUM_COMP_">[21]Import!$B$701:$F$701</definedName>
    <definedName name="FS_F_VW_01_35097_3_EUR_18245__JV_FS_PR_EX_RATES_DATUM_COMP_" localSheetId="1">[19]Import!$B$702:$F$702</definedName>
    <definedName name="FS_F_VW_01_35097_3_EUR_18245__JV_FS_PR_EX_RATES_DATUM_COMP_">[21]Import!$B$702:$F$702</definedName>
    <definedName name="FS_F_VW_01_35097_3_EUR_19964__JV_FS_PR_EX_RATES_DATUM_COMP_" localSheetId="1">[19]Import!$B$709:$F$709</definedName>
    <definedName name="FS_F_VW_01_35097_3_EUR_19964__JV_FS_PR_EX_RATES_DATUM_COMP_">[21]Import!$B$709:$F$709</definedName>
    <definedName name="FS_F_VW_01_35097_3_EUR_20328__JV_FS_PR_EX_RATES_DATUM_COMP_" localSheetId="1">[19]Import!$B$718:$F$718</definedName>
    <definedName name="FS_F_VW_01_35097_3_EUR_20328__JV_FS_PR_EX_RATES_DATUM_COMP_">[21]Import!$B$718:$F$718</definedName>
    <definedName name="FS_F_VW_01_35097_3_EUR_2261__JV_FS_PR_EX_RATES_DATUM_COMP_" localSheetId="1">[19]Import!$B$714:$F$714</definedName>
    <definedName name="FS_F_VW_01_35097_3_EUR_2261__JV_FS_PR_EX_RATES_DATUM_COMP_">[21]Import!$B$714:$F$714</definedName>
    <definedName name="FS_F_VW_01_35097_3_EUR_23586__JV_FS_PR_EX_RATES_DATUM_COMP_" localSheetId="1">[19]Import!$B$700:$F$700</definedName>
    <definedName name="FS_F_VW_01_35097_3_EUR_23586__JV_FS_PR_EX_RATES_DATUM_COMP_">[21]Import!$B$700:$F$700</definedName>
    <definedName name="FS_F_VW_01_35097_3_EUR_24968__JV_FS_PR_EX_RATES_DATUM_COMP_" localSheetId="1">[19]Import!$B$710:$F$710</definedName>
    <definedName name="FS_F_VW_01_35097_3_EUR_24968__JV_FS_PR_EX_RATES_DATUM_COMP_">[21]Import!$B$710:$F$710</definedName>
    <definedName name="FS_F_VW_01_35097_3_EUR_24969__JV_FS_PR_EX_RATES_DATUM_COMP_" localSheetId="1">[19]Import!$B$711:$F$711</definedName>
    <definedName name="FS_F_VW_01_35097_3_EUR_24969__JV_FS_PR_EX_RATES_DATUM_COMP_">[21]Import!$B$711:$F$711</definedName>
    <definedName name="FS_F_VW_01_35097_3_EUR_25756__JV_FS_PR_EX_RATES_DATUM_COMP_" localSheetId="1">[19]Import!$B$703:$F$703</definedName>
    <definedName name="FS_F_VW_01_35097_3_EUR_25756__JV_FS_PR_EX_RATES_DATUM_COMP_">[21]Import!$B$703:$F$703</definedName>
    <definedName name="FS_F_VW_01_35097_3_EUR_2609__JV_FS_PR_EX_RATES_DATUM_COMP_" localSheetId="1">[19]Import!$B$704:$F$704</definedName>
    <definedName name="FS_F_VW_01_35097_3_EUR_2609__JV_FS_PR_EX_RATES_DATUM_COMP_">[21]Import!$B$704:$F$704</definedName>
    <definedName name="FS_F_VW_01_35097_3_EUR_27724__JV_FS_PR_EX_RATES_DATUM_COMP_" localSheetId="1">[19]Import!$B$712:$F$712</definedName>
    <definedName name="FS_F_VW_01_35097_3_EUR_27724__JV_FS_PR_EX_RATES_DATUM_COMP_">[21]Import!$B$712:$F$712</definedName>
    <definedName name="FS_F_VW_01_35097_3_EUR_27909__JV_FS_PR_EX_RATES_DATUM_COMP_" localSheetId="1">[19]Import!$B$713:$F$713</definedName>
    <definedName name="FS_F_VW_01_35097_3_EUR_27909__JV_FS_PR_EX_RATES_DATUM_COMP_">[21]Import!$B$713:$F$713</definedName>
    <definedName name="FS_F_VW_01_35097_3_EUR_28671__JV_FS_PR_EX_RATES_DATUM_COMP_" localSheetId="1">[19]Import!$B$696:$F$696</definedName>
    <definedName name="FS_F_VW_01_35097_3_EUR_28671__JV_FS_PR_EX_RATES_DATUM_COMP_">[21]Import!$B$696:$F$696</definedName>
    <definedName name="FS_F_VW_01_35097_3_EUR_28746__JV_FS_PR_EX_RATES_DATUM_COMP_" localSheetId="1">[19]Import!$B$699:$F$699</definedName>
    <definedName name="FS_F_VW_01_35097_3_EUR_28746__JV_FS_PR_EX_RATES_DATUM_COMP_">[21]Import!$B$699:$F$699</definedName>
    <definedName name="FS_F_VW_01_35097_3_EUR_29344__JV_FS_PR_EX_RATES_DATUM_COMP_" localSheetId="1">[19]Import!$B$719:$F$719</definedName>
    <definedName name="FS_F_VW_01_35097_3_EUR_29344__JV_FS_PR_EX_RATES_DATUM_COMP_">[21]Import!$B$719:$F$719</definedName>
    <definedName name="FS_F_VW_01_35097_3_EUR_2979__JV_FS_PR_EX_RATES_DATUM_COMP_" localSheetId="1">[19]Import!$B$715:$F$715</definedName>
    <definedName name="FS_F_VW_01_35097_3_EUR_2979__JV_FS_PR_EX_RATES_DATUM_COMP_">[21]Import!$B$715:$F$715</definedName>
    <definedName name="FS_F_VW_01_35097_3_EUR_316__JV_FS_PR_EX_RATES_DATUM_COMP_" localSheetId="1">[19]Import!$B$705:$F$705</definedName>
    <definedName name="FS_F_VW_01_35097_3_EUR_316__JV_FS_PR_EX_RATES_DATUM_COMP_">[21]Import!$B$705:$F$705</definedName>
    <definedName name="FS_F_VW_01_35097_3_EUR_3478__JV_FS_PR_EX_RATES_DATUM_COMP_" localSheetId="1">[19]Import!$B$708:$F$708</definedName>
    <definedName name="FS_F_VW_01_35097_3_EUR_3478__JV_FS_PR_EX_RATES_DATUM_COMP_">[21]Import!$B$708:$F$708</definedName>
    <definedName name="FS_F_VW_01_35097_3_EUR_38597__JV_FS_PR_EX_RATES_DATUM_COMP_" localSheetId="1">[19]Import!$B$721:$F$721</definedName>
    <definedName name="FS_F_VW_01_35097_3_EUR_38597__JV_FS_PR_EX_RATES_DATUM_COMP_">[21]Import!$B$721:$F$721</definedName>
    <definedName name="FS_F_VW_01_35097_3_EUR_43249__JV_FS_PR_EX_RATES_DATUM_COMP_" localSheetId="1">[19]Import!$B$720:$F$720</definedName>
    <definedName name="FS_F_VW_01_35097_3_EUR_43249__JV_FS_PR_EX_RATES_DATUM_COMP_">[21]Import!$B$720:$F$720</definedName>
    <definedName name="FS_F_VW_01_35097_3_EUR_8319__JV_FS_PR_EX_RATES_DATUM_COMP_" localSheetId="1">[19]Import!$B$716:$F$716</definedName>
    <definedName name="FS_F_VW_01_35097_3_EUR_8319__JV_FS_PR_EX_RATES_DATUM_COMP_">[21]Import!$B$716:$F$716</definedName>
    <definedName name="FS_F_VW_01_35097_4__FS_NEUTEILE_" localSheetId="1">[19]Import!$B$148:$D$148</definedName>
    <definedName name="FS_F_VW_01_35097_4__FS_NEUTEILE_">[21]Import!$B$148:$D$148</definedName>
    <definedName name="FS_F_VW_01_35097_4__JV_FS_PRAESENTATIONEN_" localSheetId="1">[19]Import!$B$9:$AN$9</definedName>
    <definedName name="FS_F_VW_01_35097_4__JV_FS_PRAESENTATIONEN_">[21]Import!$B$9:$AN$9</definedName>
    <definedName name="FS_F_VW_01_35097_4_1__V_FS_BAUSTUFE_VORGABEN_STK_" localSheetId="1">[19]Import!$B$439:$D$439</definedName>
    <definedName name="FS_F_VW_01_35097_4_1__V_FS_BAUSTUFE_VORGABEN_STK_">[21]Import!$B$439:$D$439</definedName>
    <definedName name="FS_F_VW_01_35097_4_11__JV_FS_BEDARFE_" localSheetId="1">[19]Import!$B$135:$E$135</definedName>
    <definedName name="FS_F_VW_01_35097_4_11__JV_FS_BEDARFE_">[21]Import!$B$135:$E$135</definedName>
    <definedName name="FS_F_VW_01_35097_4_11_13030__JV_FS_BEDARFE_PREISE_QUOTE_" localSheetId="1">[19]Import!$B$91:$L$91</definedName>
    <definedName name="FS_F_VW_01_35097_4_11_13030__JV_FS_BEDARFE_PREISE_QUOTE_">[21]Import!$B$91:$L$91</definedName>
    <definedName name="FS_F_VW_01_35097_4_11_20328__JV_FS_BEDARFE_PREISE_QUOTE_" localSheetId="1">[19]Import!$B$92:$L$92</definedName>
    <definedName name="FS_F_VW_01_35097_4_11_20328__JV_FS_BEDARFE_PREISE_QUOTE_">[21]Import!$B$92:$L$92</definedName>
    <definedName name="FS_F_VW_01_35097_4_11_29344__JV_FS_BEDARFE_PREISE_QUOTE_" localSheetId="1">[19]Import!$B$93:$L$93</definedName>
    <definedName name="FS_F_VW_01_35097_4_11_29344__JV_FS_BEDARFE_PREISE_QUOTE_">[21]Import!$B$93:$L$93</definedName>
    <definedName name="FS_F_VW_01_35097_4_11_2979__JV_FS_BEDARFE_PREISE_QUOTE_" localSheetId="1">[19]Import!$B$90:$L$90</definedName>
    <definedName name="FS_F_VW_01_35097_4_11_2979__JV_FS_BEDARFE_PREISE_QUOTE_">[21]Import!$B$90:$L$90</definedName>
    <definedName name="FS_F_VW_01_35097_4_11_43249__JV_FS_BEDARFE_PREISE_QUOTE_" localSheetId="1">[19]Import!$B$94:$L$94</definedName>
    <definedName name="FS_F_VW_01_35097_4_11_43249__JV_FS_BEDARFE_PREISE_QUOTE_">[21]Import!$B$94:$L$94</definedName>
    <definedName name="FS_F_VW_01_35097_4_11330__JV_FS_RV_AVG_PROTODATA_" localSheetId="1">[19]Import!$B$539:$E$539</definedName>
    <definedName name="FS_F_VW_01_35097_4_11330__JV_FS_RV_AVG_PROTODATA_">[21]Import!$B$539:$E$539</definedName>
    <definedName name="FS_F_VW_01_35097_4_11330_1__JV_FS_BAUSTUFE_ANGEBOTE_WAE_" localSheetId="1">[19]Import!$B$390:$E$390</definedName>
    <definedName name="FS_F_VW_01_35097_4_11330_1__JV_FS_BAUSTUFE_ANGEBOTE_WAE_">[21]Import!$B$390:$E$390</definedName>
    <definedName name="FS_F_VW_01_35097_4_11330_11__JV_FS_REC_" localSheetId="1">[19]Import!$B$1239:$Q$1239</definedName>
    <definedName name="FS_F_VW_01_35097_4_11330_11__JV_FS_REC_">[21]Import!$B$1239:$Q$1239</definedName>
    <definedName name="FS_F_VW_01_35097_4_11330_2__JV_FS_BAUSTUFE_ANGEBOTE_WAE_" localSheetId="1">[19]Import!$B$391:$E$391</definedName>
    <definedName name="FS_F_VW_01_35097_4_11330_2__JV_FS_BAUSTUFE_ANGEBOTE_WAE_">[21]Import!$B$391:$E$391</definedName>
    <definedName name="FS_F_VW_01_35097_4_11330_28__JV_FS_REC_" localSheetId="1">[19]Import!$B$1240:$Q$1240</definedName>
    <definedName name="FS_F_VW_01_35097_4_11330_28__JV_FS_REC_">[21]Import!$B$1240:$Q$1240</definedName>
    <definedName name="FS_F_VW_01_35097_4_11330_37__JV_FS_REC_" localSheetId="1">[19]Import!$B$1241:$Q$1241</definedName>
    <definedName name="FS_F_VW_01_35097_4_11330_37__JV_FS_REC_">[21]Import!$B$1241:$Q$1241</definedName>
    <definedName name="FS_F_VW_01_35097_4_11330_46__JV_FS_REC_" localSheetId="1">[19]Import!$B$1242:$Q$1242</definedName>
    <definedName name="FS_F_VW_01_35097_4_11330_46__JV_FS_REC_">[21]Import!$B$1242:$Q$1242</definedName>
    <definedName name="FS_F_VW_01_35097_4_11330_68__JV_FS_REC_" localSheetId="1">[19]Import!$B$1243:$Q$1243</definedName>
    <definedName name="FS_F_VW_01_35097_4_11330_68__JV_FS_REC_">[21]Import!$B$1243:$Q$1243</definedName>
    <definedName name="FS_F_VW_01_35097_4_11330_BR__JV_FS_BIDDERS_" localSheetId="1">[19]Import!$B$959:$L$959</definedName>
    <definedName name="FS_F_VW_01_35097_4_11330_BR__JV_FS_BIDDERS_">[21]Import!$B$959:$L$959</definedName>
    <definedName name="FS_F_VW_01_35097_4_11330_EUR__JV_FS_PR_EX_RATES_DATUM_REC_" localSheetId="1">[19]Import!$B$848:$F$848</definedName>
    <definedName name="FS_F_VW_01_35097_4_11330_EUR__JV_FS_PR_EX_RATES_DATUM_REC_">[21]Import!$B$848:$F$848</definedName>
    <definedName name="FS_F_VW_01_35097_4_11451__JV_FS_RV_AVG_PROTODATA_" localSheetId="1">[19]Import!$B$540:$E$540</definedName>
    <definedName name="FS_F_VW_01_35097_4_11451__JV_FS_RV_AVG_PROTODATA_">[21]Import!$B$540:$E$540</definedName>
    <definedName name="FS_F_VW_01_35097_4_11451_1__JV_FS_BAUSTUFE_ANGEBOTE_WAE_" localSheetId="1">[19]Import!$B$392:$E$392</definedName>
    <definedName name="FS_F_VW_01_35097_4_11451_1__JV_FS_BAUSTUFE_ANGEBOTE_WAE_">[21]Import!$B$392:$E$392</definedName>
    <definedName name="FS_F_VW_01_35097_4_11451_2__JV_FS_BAUSTUFE_ANGEBOTE_WAE_" localSheetId="1">[19]Import!$B$393:$E$393</definedName>
    <definedName name="FS_F_VW_01_35097_4_11451_2__JV_FS_BAUSTUFE_ANGEBOTE_WAE_">[21]Import!$B$393:$E$393</definedName>
    <definedName name="FS_F_VW_01_35097_4_11451_BR__JV_FS_BIDDERS_" localSheetId="1">[19]Import!$B$966:$L$966</definedName>
    <definedName name="FS_F_VW_01_35097_4_11451_BR__JV_FS_BIDDERS_">[21]Import!$B$966:$L$966</definedName>
    <definedName name="FS_F_VW_01_35097_4_11451_EUR__JV_FS_PR_EX_RATES_DATUM_REC_" localSheetId="1">[19]Import!$B$849:$F$849</definedName>
    <definedName name="FS_F_VW_01_35097_4_11451_EUR__JV_FS_PR_EX_RATES_DATUM_REC_">[21]Import!$B$849:$F$849</definedName>
    <definedName name="FS_F_VW_01_35097_4_13030__JV_FS_ANGEBOTSUEBERSICHT_" localSheetId="1">[19]Import!$B$169:$D$169</definedName>
    <definedName name="FS_F_VW_01_35097_4_13030__JV_FS_ANGEBOTSUEBERSICHT_">[21]Import!$B$169:$D$169</definedName>
    <definedName name="FS_F_VW_01_35097_4_13030__JV_FS_AVG_PRICE_" localSheetId="1">[19]Import!$B$195:$F$195</definedName>
    <definedName name="FS_F_VW_01_35097_4_13030__JV_FS_AVG_PRICE_">[21]Import!$B$195:$F$195</definedName>
    <definedName name="FS_F_VW_01_35097_4_13030__JV_FS_BWERTSHEET_" localSheetId="1">[19]Import!$B$629:$AH$629</definedName>
    <definedName name="FS_F_VW_01_35097_4_13030__JV_FS_BWERTSHEET_">[21]Import!$B$629:$AH$629</definedName>
    <definedName name="FS_F_VW_01_35097_4_13030__JV_FS_COMPARISON_" localSheetId="1">[19]Import!$B$579:$S$579</definedName>
    <definedName name="FS_F_VW_01_35097_4_13030__JV_FS_COMPARISON_">[21]Import!$B$579:$S$579</definedName>
    <definedName name="FS_F_VW_01_35097_4_13030__JV_FS_REC_LIEF_" localSheetId="1">[19]Import!$B$1310:$P$1310</definedName>
    <definedName name="FS_F_VW_01_35097_4_13030__JV_FS_REC_LIEF_">[21]Import!$B$1310:$P$1310</definedName>
    <definedName name="FS_F_VW_01_35097_4_13030__JV_FS_RV_AVG_PROTODATA_" localSheetId="1">[19]Import!$B$541:$E$541</definedName>
    <definedName name="FS_F_VW_01_35097_4_13030__JV_FS_RV_AVG_PROTODATA_">[21]Import!$B$541:$E$541</definedName>
    <definedName name="FS_F_VW_01_35097_4_13030__JV_FS_RV_LTERM_PNACHLASS_" localSheetId="1">[19]Import!$B$604:$X$604</definedName>
    <definedName name="FS_F_VW_01_35097_4_13030__JV_FS_RV_LTERM_PNACHLASS_">[21]Import!$B$604:$X$604</definedName>
    <definedName name="FS_F_VW_01_35097_4_13030_1__JV_FS_BAUSTUFE_ANGEBOTE_WAE_" localSheetId="1">[19]Import!$B$394:$E$394</definedName>
    <definedName name="FS_F_VW_01_35097_4_13030_1__JV_FS_BAUSTUFE_ANGEBOTE_WAE_">[21]Import!$B$394:$E$394</definedName>
    <definedName name="FS_F_VW_01_35097_4_13030_11__JV_FS_REC_" localSheetId="1">[19]Import!$B$1244:$Q$1244</definedName>
    <definedName name="FS_F_VW_01_35097_4_13030_11__JV_FS_REC_">[21]Import!$B$1244:$Q$1244</definedName>
    <definedName name="FS_F_VW_01_35097_4_13030_2__JV_FS_BAUSTUFE_ANGEBOTE_WAE_" localSheetId="1">[19]Import!$B$395:$E$395</definedName>
    <definedName name="FS_F_VW_01_35097_4_13030_2__JV_FS_BAUSTUFE_ANGEBOTE_WAE_">[21]Import!$B$395:$E$395</definedName>
    <definedName name="FS_F_VW_01_35097_4_13030_28__JV_FS_REC_" localSheetId="1">[19]Import!$B$1245:$Q$1245</definedName>
    <definedName name="FS_F_VW_01_35097_4_13030_28__JV_FS_REC_">[21]Import!$B$1245:$Q$1245</definedName>
    <definedName name="FS_F_VW_01_35097_4_13030_37__JV_FS_REC_" localSheetId="1">[19]Import!$B$1246:$Q$1246</definedName>
    <definedName name="FS_F_VW_01_35097_4_13030_37__JV_FS_REC_">[21]Import!$B$1246:$Q$1246</definedName>
    <definedName name="FS_F_VW_01_35097_4_13030_46__JV_FS_REC_" localSheetId="1">[19]Import!$B$1247:$Q$1247</definedName>
    <definedName name="FS_F_VW_01_35097_4_13030_46__JV_FS_REC_">[21]Import!$B$1247:$Q$1247</definedName>
    <definedName name="FS_F_VW_01_35097_4_13030_68__JV_FS_REC_" localSheetId="1">[19]Import!$B$1248:$Q$1248</definedName>
    <definedName name="FS_F_VW_01_35097_4_13030_68__JV_FS_REC_">[21]Import!$B$1248:$Q$1248</definedName>
    <definedName name="FS_F_VW_01_35097_4_13030_EUR__JV_FS_PR_EX_RATES_DATUM_REC_" localSheetId="1">[19]Import!$B$850:$F$850</definedName>
    <definedName name="FS_F_VW_01_35097_4_13030_EUR__JV_FS_PR_EX_RATES_DATUM_REC_">[21]Import!$B$850:$F$850</definedName>
    <definedName name="FS_F_VW_01_35097_4_13030_VW__JV_FS_BIDDERS_" localSheetId="1">[19]Import!$B$957:$L$957</definedName>
    <definedName name="FS_F_VW_01_35097_4_13030_VW__JV_FS_BIDDERS_">[21]Import!$B$957:$L$957</definedName>
    <definedName name="FS_F_VW_01_35097_4_1328__JV_FS_RV_AVG_PROTODATA_" localSheetId="1">[19]Import!$B$532:$E$532</definedName>
    <definedName name="FS_F_VW_01_35097_4_1328__JV_FS_RV_AVG_PROTODATA_">[21]Import!$B$532:$E$532</definedName>
    <definedName name="FS_F_VW_01_35097_4_1328_1__JV_FS_BAUSTUFE_ANGEBOTE_WAE_" localSheetId="1">[19]Import!$B$376:$E$376</definedName>
    <definedName name="FS_F_VW_01_35097_4_1328_1__JV_FS_BAUSTUFE_ANGEBOTE_WAE_">[21]Import!$B$376:$E$376</definedName>
    <definedName name="FS_F_VW_01_35097_4_1328_2__JV_FS_BAUSTUFE_ANGEBOTE_WAE_" localSheetId="1">[19]Import!$B$377:$E$377</definedName>
    <definedName name="FS_F_VW_01_35097_4_1328_2__JV_FS_BAUSTUFE_ANGEBOTE_WAE_">[21]Import!$B$377:$E$377</definedName>
    <definedName name="FS_F_VW_01_35097_4_1328_BX__JV_FS_BIDDERS_" localSheetId="1">[19]Import!$B$969:$L$969</definedName>
    <definedName name="FS_F_VW_01_35097_4_1328_BX__JV_FS_BIDDERS_">[21]Import!$B$969:$L$969</definedName>
    <definedName name="FS_F_VW_01_35097_4_1328_EUR__JV_FS_PR_EX_RATES_DATUM_REC_" localSheetId="1">[19]Import!$B$841:$F$841</definedName>
    <definedName name="FS_F_VW_01_35097_4_1328_EUR__JV_FS_PR_EX_RATES_DATUM_REC_">[21]Import!$B$841:$F$841</definedName>
    <definedName name="FS_F_VW_01_35097_4_1462__JV_FS_RV_AVG_PROTODATA_" localSheetId="1">[19]Import!$B$533:$E$533</definedName>
    <definedName name="FS_F_VW_01_35097_4_1462__JV_FS_RV_AVG_PROTODATA_">[21]Import!$B$533:$E$533</definedName>
    <definedName name="FS_F_VW_01_35097_4_1462_1__JV_FS_BAUSTUFE_ANGEBOTE_WAE_" localSheetId="1">[19]Import!$B$378:$E$378</definedName>
    <definedName name="FS_F_VW_01_35097_4_1462_1__JV_FS_BAUSTUFE_ANGEBOTE_WAE_">[21]Import!$B$378:$E$378</definedName>
    <definedName name="FS_F_VW_01_35097_4_1462_11__JV_FS_REC_" localSheetId="1">[19]Import!$B$1219:$Q$1219</definedName>
    <definedName name="FS_F_VW_01_35097_4_1462_11__JV_FS_REC_">[21]Import!$B$1219:$Q$1219</definedName>
    <definedName name="FS_F_VW_01_35097_4_1462_2__JV_FS_BAUSTUFE_ANGEBOTE_WAE_" localSheetId="1">[19]Import!$B$379:$E$379</definedName>
    <definedName name="FS_F_VW_01_35097_4_1462_2__JV_FS_BAUSTUFE_ANGEBOTE_WAE_">[21]Import!$B$379:$E$379</definedName>
    <definedName name="FS_F_VW_01_35097_4_1462_28__JV_FS_REC_" localSheetId="1">[19]Import!$B$1220:$Q$1220</definedName>
    <definedName name="FS_F_VW_01_35097_4_1462_28__JV_FS_REC_">[21]Import!$B$1220:$Q$1220</definedName>
    <definedName name="FS_F_VW_01_35097_4_1462_37__JV_FS_REC_" localSheetId="1">[19]Import!$B$1221:$Q$1221</definedName>
    <definedName name="FS_F_VW_01_35097_4_1462_37__JV_FS_REC_">[21]Import!$B$1221:$Q$1221</definedName>
    <definedName name="FS_F_VW_01_35097_4_1462_46__JV_FS_REC_" localSheetId="1">[19]Import!$B$1222:$Q$1222</definedName>
    <definedName name="FS_F_VW_01_35097_4_1462_46__JV_FS_REC_">[21]Import!$B$1222:$Q$1222</definedName>
    <definedName name="FS_F_VW_01_35097_4_1462_68__JV_FS_REC_" localSheetId="1">[19]Import!$B$1223:$Q$1223</definedName>
    <definedName name="FS_F_VW_01_35097_4_1462_68__JV_FS_REC_">[21]Import!$B$1223:$Q$1223</definedName>
    <definedName name="FS_F_VW_01_35097_4_1462_BX__JV_FS_BIDDERS_" localSheetId="1">[19]Import!$B$965:$L$965</definedName>
    <definedName name="FS_F_VW_01_35097_4_1462_BX__JV_FS_BIDDERS_">[21]Import!$B$965:$L$965</definedName>
    <definedName name="FS_F_VW_01_35097_4_1462_EUR__JV_FS_PR_EX_RATES_DATUM_REC_" localSheetId="1">[19]Import!$B$842:$F$842</definedName>
    <definedName name="FS_F_VW_01_35097_4_1462_EUR__JV_FS_PR_EX_RATES_DATUM_REC_">[21]Import!$B$842:$F$842</definedName>
    <definedName name="FS_F_VW_01_35097_4_15245__JV_FS_RV_AVG_PROTODATA_" localSheetId="1">[19]Import!$B$542:$E$542</definedName>
    <definedName name="FS_F_VW_01_35097_4_15245__JV_FS_RV_AVG_PROTODATA_">[21]Import!$B$542:$E$542</definedName>
    <definedName name="FS_F_VW_01_35097_4_15245_1__JV_FS_BAUSTUFE_ANGEBOTE_WAE_" localSheetId="1">[19]Import!$B$396:$E$396</definedName>
    <definedName name="FS_F_VW_01_35097_4_15245_1__JV_FS_BAUSTUFE_ANGEBOTE_WAE_">[21]Import!$B$396:$E$396</definedName>
    <definedName name="FS_F_VW_01_35097_4_15245_2__JV_FS_BAUSTUFE_ANGEBOTE_WAE_" localSheetId="1">[19]Import!$B$397:$E$397</definedName>
    <definedName name="FS_F_VW_01_35097_4_15245_2__JV_FS_BAUSTUFE_ANGEBOTE_WAE_">[21]Import!$B$397:$E$397</definedName>
    <definedName name="FS_F_VW_01_35097_4_15245_EUR__JV_FS_PR_EX_RATES_DATUM_REC_" localSheetId="1">[19]Import!$B$851:$F$851</definedName>
    <definedName name="FS_F_VW_01_35097_4_15245_EUR__JV_FS_PR_EX_RATES_DATUM_REC_">[21]Import!$B$851:$F$851</definedName>
    <definedName name="FS_F_VW_01_35097_4_15245_SK__JV_FS_BIDDERS_" localSheetId="1">[19]Import!$B$961:$L$961</definedName>
    <definedName name="FS_F_VW_01_35097_4_15245_SK__JV_FS_BIDDERS_">[21]Import!$B$961:$L$961</definedName>
    <definedName name="FS_F_VW_01_35097_4_159__JV_FS_RV_AVG_PROTODATA_" localSheetId="1">[19]Import!$B$530:$E$530</definedName>
    <definedName name="FS_F_VW_01_35097_4_159__JV_FS_RV_AVG_PROTODATA_">[21]Import!$B$530:$E$530</definedName>
    <definedName name="FS_F_VW_01_35097_4_159_1__JV_FS_BAUSTUFE_ANGEBOTE_WAE_" localSheetId="1">[19]Import!$B$372:$E$372</definedName>
    <definedName name="FS_F_VW_01_35097_4_159_1__JV_FS_BAUSTUFE_ANGEBOTE_WAE_">[21]Import!$B$372:$E$372</definedName>
    <definedName name="FS_F_VW_01_35097_4_159_11__JV_FS_REC_" localSheetId="1">[19]Import!$B$1214:$Q$1214</definedName>
    <definedName name="FS_F_VW_01_35097_4_159_11__JV_FS_REC_">[21]Import!$B$1214:$Q$1214</definedName>
    <definedName name="FS_F_VW_01_35097_4_159_2__JV_FS_BAUSTUFE_ANGEBOTE_WAE_" localSheetId="1">[19]Import!$B$373:$E$373</definedName>
    <definedName name="FS_F_VW_01_35097_4_159_2__JV_FS_BAUSTUFE_ANGEBOTE_WAE_">[21]Import!$B$373:$E$373</definedName>
    <definedName name="FS_F_VW_01_35097_4_159_28__JV_FS_REC_" localSheetId="1">[19]Import!$B$1215:$Q$1215</definedName>
    <definedName name="FS_F_VW_01_35097_4_159_28__JV_FS_REC_">[21]Import!$B$1215:$Q$1215</definedName>
    <definedName name="FS_F_VW_01_35097_4_159_37__JV_FS_REC_" localSheetId="1">[19]Import!$B$1216:$Q$1216</definedName>
    <definedName name="FS_F_VW_01_35097_4_159_37__JV_FS_REC_">[21]Import!$B$1216:$Q$1216</definedName>
    <definedName name="FS_F_VW_01_35097_4_159_46__JV_FS_REC_" localSheetId="1">[19]Import!$B$1217:$Q$1217</definedName>
    <definedName name="FS_F_VW_01_35097_4_159_46__JV_FS_REC_">[21]Import!$B$1217:$Q$1217</definedName>
    <definedName name="FS_F_VW_01_35097_4_159_68__JV_FS_REC_" localSheetId="1">[19]Import!$B$1218:$Q$1218</definedName>
    <definedName name="FS_F_VW_01_35097_4_159_68__JV_FS_REC_">[21]Import!$B$1218:$Q$1218</definedName>
    <definedName name="FS_F_VW_01_35097_4_159_EUR__JV_FS_PR_EX_RATES_DATUM_REC_" localSheetId="1">[19]Import!$B$839:$F$839</definedName>
    <definedName name="FS_F_VW_01_35097_4_159_EUR__JV_FS_PR_EX_RATES_DATUM_REC_">[21]Import!$B$839:$F$839</definedName>
    <definedName name="FS_F_VW_01_35097_4_159_ST__JV_FS_BIDDERS_" localSheetId="1">[19]Import!$B$975:$L$975</definedName>
    <definedName name="FS_F_VW_01_35097_4_159_ST__JV_FS_BIDDERS_">[21]Import!$B$975:$L$975</definedName>
    <definedName name="FS_F_VW_01_35097_4_18244__JV_FS_RV_AVG_PROTODATA_" localSheetId="1">[19]Import!$B$543:$E$543</definedName>
    <definedName name="FS_F_VW_01_35097_4_18244__JV_FS_RV_AVG_PROTODATA_">[21]Import!$B$543:$E$543</definedName>
    <definedName name="FS_F_VW_01_35097_4_18244_1__JV_FS_BAUSTUFE_ANGEBOTE_WAE_" localSheetId="1">[19]Import!$B$398:$E$398</definedName>
    <definedName name="FS_F_VW_01_35097_4_18244_1__JV_FS_BAUSTUFE_ANGEBOTE_WAE_">[21]Import!$B$398:$E$398</definedName>
    <definedName name="FS_F_VW_01_35097_4_18244_2__JV_FS_BAUSTUFE_ANGEBOTE_WAE_" localSheetId="1">[19]Import!$B$399:$E$399</definedName>
    <definedName name="FS_F_VW_01_35097_4_18244_2__JV_FS_BAUSTUFE_ANGEBOTE_WAE_">[21]Import!$B$399:$E$399</definedName>
    <definedName name="FS_F_VW_01_35097_4_18244_EUR__JV_FS_PR_EX_RATES_DATUM_REC_" localSheetId="1">[19]Import!$B$852:$F$852</definedName>
    <definedName name="FS_F_VW_01_35097_4_18244_EUR__JV_FS_PR_EX_RATES_DATUM_REC_">[21]Import!$B$852:$F$852</definedName>
    <definedName name="FS_F_VW_01_35097_4_18244_MX__JV_FS_BIDDERS_" localSheetId="1">[19]Import!$B$968:$L$968</definedName>
    <definedName name="FS_F_VW_01_35097_4_18244_MX__JV_FS_BIDDERS_">[21]Import!$B$968:$L$968</definedName>
    <definedName name="FS_F_VW_01_35097_4_18245__JV_FS_RV_AVG_PROTODATA_" localSheetId="1">[19]Import!$B$544:$E$544</definedName>
    <definedName name="FS_F_VW_01_35097_4_18245__JV_FS_RV_AVG_PROTODATA_">[21]Import!$B$544:$E$544</definedName>
    <definedName name="FS_F_VW_01_35097_4_18245_1__JV_FS_BAUSTUFE_ANGEBOTE_WAE_" localSheetId="1">[19]Import!$B$400:$E$400</definedName>
    <definedName name="FS_F_VW_01_35097_4_18245_1__JV_FS_BAUSTUFE_ANGEBOTE_WAE_">[21]Import!$B$400:$E$400</definedName>
    <definedName name="FS_F_VW_01_35097_4_18245_2__JV_FS_BAUSTUFE_ANGEBOTE_WAE_" localSheetId="1">[19]Import!$B$401:$E$401</definedName>
    <definedName name="FS_F_VW_01_35097_4_18245_2__JV_FS_BAUSTUFE_ANGEBOTE_WAE_">[21]Import!$B$401:$E$401</definedName>
    <definedName name="FS_F_VW_01_35097_4_18245_EUR__JV_FS_PR_EX_RATES_DATUM_REC_" localSheetId="1">[19]Import!$B$853:$F$853</definedName>
    <definedName name="FS_F_VW_01_35097_4_18245_EUR__JV_FS_PR_EX_RATES_DATUM_REC_">[21]Import!$B$853:$F$853</definedName>
    <definedName name="FS_F_VW_01_35097_4_18245_MX__JV_FS_BIDDERS_" localSheetId="1">[19]Import!$B$971:$L$971</definedName>
    <definedName name="FS_F_VW_01_35097_4_18245_MX__JV_FS_BIDDERS_">[21]Import!$B$971:$L$971</definedName>
    <definedName name="FS_F_VW_01_35097_4_19964__JV_FS_RV_AVG_PROTODATA_" localSheetId="1">[19]Import!$B$545:$E$545</definedName>
    <definedName name="FS_F_VW_01_35097_4_19964__JV_FS_RV_AVG_PROTODATA_">[21]Import!$B$545:$E$545</definedName>
    <definedName name="FS_F_VW_01_35097_4_19964_1__JV_FS_BAUSTUFE_ANGEBOTE_WAE_" localSheetId="1">[19]Import!$B$402:$E$402</definedName>
    <definedName name="FS_F_VW_01_35097_4_19964_1__JV_FS_BAUSTUFE_ANGEBOTE_WAE_">[21]Import!$B$402:$E$402</definedName>
    <definedName name="FS_F_VW_01_35097_4_19964_11__JV_FS_REC_" localSheetId="1">[19]Import!$B$1249:$Q$1249</definedName>
    <definedName name="FS_F_VW_01_35097_4_19964_11__JV_FS_REC_">[21]Import!$B$1249:$Q$1249</definedName>
    <definedName name="FS_F_VW_01_35097_4_19964_2__JV_FS_BAUSTUFE_ANGEBOTE_WAE_" localSheetId="1">[19]Import!$B$403:$E$403</definedName>
    <definedName name="FS_F_VW_01_35097_4_19964_2__JV_FS_BAUSTUFE_ANGEBOTE_WAE_">[21]Import!$B$403:$E$403</definedName>
    <definedName name="FS_F_VW_01_35097_4_19964_28__JV_FS_REC_" localSheetId="1">[19]Import!$B$1250:$Q$1250</definedName>
    <definedName name="FS_F_VW_01_35097_4_19964_28__JV_FS_REC_">[21]Import!$B$1250:$Q$1250</definedName>
    <definedName name="FS_F_VW_01_35097_4_19964_37__JV_FS_REC_" localSheetId="1">[19]Import!$B$1251:$Q$1251</definedName>
    <definedName name="FS_F_VW_01_35097_4_19964_37__JV_FS_REC_">[21]Import!$B$1251:$Q$1251</definedName>
    <definedName name="FS_F_VW_01_35097_4_19964_46__JV_FS_REC_" localSheetId="1">[19]Import!$B$1252:$Q$1252</definedName>
    <definedName name="FS_F_VW_01_35097_4_19964_46__JV_FS_REC_">[21]Import!$B$1252:$Q$1252</definedName>
    <definedName name="FS_F_VW_01_35097_4_19964_68__JV_FS_REC_" localSheetId="1">[19]Import!$B$1253:$Q$1253</definedName>
    <definedName name="FS_F_VW_01_35097_4_19964_68__JV_FS_REC_">[21]Import!$B$1253:$Q$1253</definedName>
    <definedName name="FS_F_VW_01_35097_4_19964_EUR__JV_FS_PR_EX_RATES_DATUM_REC_" localSheetId="1">[19]Import!$B$854:$F$854</definedName>
    <definedName name="FS_F_VW_01_35097_4_19964_EUR__JV_FS_PR_EX_RATES_DATUM_REC_">[21]Import!$B$854:$F$854</definedName>
    <definedName name="FS_F_VW_01_35097_4_19964_TR__JV_FS_BIDDERS_" localSheetId="1">[19]Import!$B$978:$L$978</definedName>
    <definedName name="FS_F_VW_01_35097_4_19964_TR__JV_FS_BIDDERS_">[21]Import!$B$978:$L$978</definedName>
    <definedName name="FS_F_VW_01_35097_4_2__V_FS_BAUSTUFE_VORGABEN_STK_" localSheetId="1">[19]Import!$B$440:$D$440</definedName>
    <definedName name="FS_F_VW_01_35097_4_2__V_FS_BAUSTUFE_VORGABEN_STK_">[21]Import!$B$440:$D$440</definedName>
    <definedName name="FS_F_VW_01_35097_4_20328__JV_FS_ANGEBOTSUEBERSICHT_" localSheetId="1">[19]Import!$B$170:$D$170</definedName>
    <definedName name="FS_F_VW_01_35097_4_20328__JV_FS_ANGEBOTSUEBERSICHT_">[21]Import!$B$170:$D$170</definedName>
    <definedName name="FS_F_VW_01_35097_4_20328__JV_FS_AVG_PRICE_" localSheetId="1">[19]Import!$B$196:$F$196</definedName>
    <definedName name="FS_F_VW_01_35097_4_20328__JV_FS_AVG_PRICE_">[21]Import!$B$196:$F$196</definedName>
    <definedName name="FS_F_VW_01_35097_4_20328__JV_FS_BWERTSHEET_" localSheetId="1">[19]Import!$B$630:$AH$630</definedName>
    <definedName name="FS_F_VW_01_35097_4_20328__JV_FS_BWERTSHEET_">[21]Import!$B$630:$AH$630</definedName>
    <definedName name="FS_F_VW_01_35097_4_20328__JV_FS_COMPARISON_" localSheetId="1">[19]Import!$B$580:$S$580</definedName>
    <definedName name="FS_F_VW_01_35097_4_20328__JV_FS_COMPARISON_">[21]Import!$B$580:$S$580</definedName>
    <definedName name="FS_F_VW_01_35097_4_20328__JV_FS_REC_LIEF_" localSheetId="1">[19]Import!$B$1311:$P$1311</definedName>
    <definedName name="FS_F_VW_01_35097_4_20328__JV_FS_REC_LIEF_">[21]Import!$B$1311:$P$1311</definedName>
    <definedName name="FS_F_VW_01_35097_4_20328__JV_FS_RV_AVG_PROTODATA_" localSheetId="1">[19]Import!$B$546:$E$546</definedName>
    <definedName name="FS_F_VW_01_35097_4_20328__JV_FS_RV_AVG_PROTODATA_">[21]Import!$B$546:$E$546</definedName>
    <definedName name="FS_F_VW_01_35097_4_20328__JV_FS_RV_LTERM_PNACHLASS_" localSheetId="1">[19]Import!$B$605:$X$605</definedName>
    <definedName name="FS_F_VW_01_35097_4_20328__JV_FS_RV_LTERM_PNACHLASS_">[21]Import!$B$605:$X$605</definedName>
    <definedName name="FS_F_VW_01_35097_4_20328_1__JV_FS_BAUSTUFE_ANGEBOTE_WAE_" localSheetId="1">[19]Import!$B$404:$E$404</definedName>
    <definedName name="FS_F_VW_01_35097_4_20328_1__JV_FS_BAUSTUFE_ANGEBOTE_WAE_">[21]Import!$B$404:$E$404</definedName>
    <definedName name="FS_F_VW_01_35097_4_20328_11__JV_FS_REC_" localSheetId="1">[19]Import!$B$1254:$Q$1254</definedName>
    <definedName name="FS_F_VW_01_35097_4_20328_11__JV_FS_REC_">[21]Import!$B$1254:$Q$1254</definedName>
    <definedName name="FS_F_VW_01_35097_4_20328_2__JV_FS_BAUSTUFE_ANGEBOTE_WAE_" localSheetId="1">[19]Import!$B$405:$E$405</definedName>
    <definedName name="FS_F_VW_01_35097_4_20328_2__JV_FS_BAUSTUFE_ANGEBOTE_WAE_">[21]Import!$B$405:$E$405</definedName>
    <definedName name="FS_F_VW_01_35097_4_20328_28__JV_FS_REC_" localSheetId="1">[19]Import!$B$1255:$Q$1255</definedName>
    <definedName name="FS_F_VW_01_35097_4_20328_28__JV_FS_REC_">[21]Import!$B$1255:$Q$1255</definedName>
    <definedName name="FS_F_VW_01_35097_4_20328_37__JV_FS_REC_" localSheetId="1">[19]Import!$B$1256:$Q$1256</definedName>
    <definedName name="FS_F_VW_01_35097_4_20328_37__JV_FS_REC_">[21]Import!$B$1256:$Q$1256</definedName>
    <definedName name="FS_F_VW_01_35097_4_20328_46__JV_FS_REC_" localSheetId="1">[19]Import!$B$1257:$Q$1257</definedName>
    <definedName name="FS_F_VW_01_35097_4_20328_46__JV_FS_REC_">[21]Import!$B$1257:$Q$1257</definedName>
    <definedName name="FS_F_VW_01_35097_4_20328_68__JV_FS_REC_" localSheetId="1">[19]Import!$B$1258:$Q$1258</definedName>
    <definedName name="FS_F_VW_01_35097_4_20328_68__JV_FS_REC_">[21]Import!$B$1258:$Q$1258</definedName>
    <definedName name="FS_F_VW_01_35097_4_20328_EUR__JV_FS_PR_EX_RATES_DATUM_REC_" localSheetId="1">[19]Import!$B$855:$F$855</definedName>
    <definedName name="FS_F_VW_01_35097_4_20328_EUR__JV_FS_PR_EX_RATES_DATUM_REC_">[21]Import!$B$855:$F$855</definedName>
    <definedName name="FS_F_VW_01_35097_4_20328_VW__JV_FS_BIDDERS_" localSheetId="1">[19]Import!$B$962:$L$962</definedName>
    <definedName name="FS_F_VW_01_35097_4_20328_VW__JV_FS_BIDDERS_">[21]Import!$B$962:$L$962</definedName>
    <definedName name="FS_F_VW_01_35097_4_2261__JV_FS_RV_AVG_PROTODATA_" localSheetId="1">[19]Import!$B$534:$E$534</definedName>
    <definedName name="FS_F_VW_01_35097_4_2261__JV_FS_RV_AVG_PROTODATA_">[21]Import!$B$534:$E$534</definedName>
    <definedName name="FS_F_VW_01_35097_4_2261_1__JV_FS_BAUSTUFE_ANGEBOTE_WAE_" localSheetId="1">[19]Import!$B$380:$E$380</definedName>
    <definedName name="FS_F_VW_01_35097_4_2261_1__JV_FS_BAUSTUFE_ANGEBOTE_WAE_">[21]Import!$B$380:$E$380</definedName>
    <definedName name="FS_F_VW_01_35097_4_2261_11__JV_FS_REC_" localSheetId="1">[19]Import!$B$1224:$Q$1224</definedName>
    <definedName name="FS_F_VW_01_35097_4_2261_11__JV_FS_REC_">[21]Import!$B$1224:$Q$1224</definedName>
    <definedName name="FS_F_VW_01_35097_4_2261_2__JV_FS_BAUSTUFE_ANGEBOTE_WAE_" localSheetId="1">[19]Import!$B$381:$E$381</definedName>
    <definedName name="FS_F_VW_01_35097_4_2261_2__JV_FS_BAUSTUFE_ANGEBOTE_WAE_">[21]Import!$B$381:$E$381</definedName>
    <definedName name="FS_F_VW_01_35097_4_2261_28__JV_FS_REC_" localSheetId="1">[19]Import!$B$1225:$Q$1225</definedName>
    <definedName name="FS_F_VW_01_35097_4_2261_28__JV_FS_REC_">[21]Import!$B$1225:$Q$1225</definedName>
    <definedName name="FS_F_VW_01_35097_4_2261_37__JV_FS_REC_" localSheetId="1">[19]Import!$B$1226:$Q$1226</definedName>
    <definedName name="FS_F_VW_01_35097_4_2261_37__JV_FS_REC_">[21]Import!$B$1226:$Q$1226</definedName>
    <definedName name="FS_F_VW_01_35097_4_2261_46__JV_FS_REC_" localSheetId="1">[19]Import!$B$1227:$Q$1227</definedName>
    <definedName name="FS_F_VW_01_35097_4_2261_46__JV_FS_REC_">[21]Import!$B$1227:$Q$1227</definedName>
    <definedName name="FS_F_VW_01_35097_4_2261_68__JV_FS_REC_" localSheetId="1">[19]Import!$B$1228:$Q$1228</definedName>
    <definedName name="FS_F_VW_01_35097_4_2261_68__JV_FS_REC_">[21]Import!$B$1228:$Q$1228</definedName>
    <definedName name="FS_F_VW_01_35097_4_2261_EUR__JV_FS_PR_EX_RATES_DATUM_REC_" localSheetId="1">[19]Import!$B$843:$F$843</definedName>
    <definedName name="FS_F_VW_01_35097_4_2261_EUR__JV_FS_PR_EX_RATES_DATUM_REC_">[21]Import!$B$843:$F$843</definedName>
    <definedName name="FS_F_VW_01_35097_4_2261_VW__JV_FS_BIDDERS_" localSheetId="1">[19]Import!$B$967:$L$967</definedName>
    <definedName name="FS_F_VW_01_35097_4_2261_VW__JV_FS_BIDDERS_">[21]Import!$B$967:$L$967</definedName>
    <definedName name="FS_F_VW_01_35097_4_23586__JV_FS_RV_AVG_PROTODATA_" localSheetId="1">[19]Import!$B$547:$E$547</definedName>
    <definedName name="FS_F_VW_01_35097_4_23586__JV_FS_RV_AVG_PROTODATA_">[21]Import!$B$547:$E$547</definedName>
    <definedName name="FS_F_VW_01_35097_4_23586_1__JV_FS_BAUSTUFE_ANGEBOTE_WAE_" localSheetId="1">[19]Import!$B$406:$E$406</definedName>
    <definedName name="FS_F_VW_01_35097_4_23586_1__JV_FS_BAUSTUFE_ANGEBOTE_WAE_">[21]Import!$B$406:$E$406</definedName>
    <definedName name="FS_F_VW_01_35097_4_23586_11__JV_FS_REC_" localSheetId="1">[19]Import!$B$1259:$Q$1259</definedName>
    <definedName name="FS_F_VW_01_35097_4_23586_11__JV_FS_REC_">[21]Import!$B$1259:$Q$1259</definedName>
    <definedName name="FS_F_VW_01_35097_4_23586_2__JV_FS_BAUSTUFE_ANGEBOTE_WAE_" localSheetId="1">[19]Import!$B$407:$E$407</definedName>
    <definedName name="FS_F_VW_01_35097_4_23586_2__JV_FS_BAUSTUFE_ANGEBOTE_WAE_">[21]Import!$B$407:$E$407</definedName>
    <definedName name="FS_F_VW_01_35097_4_23586_28__JV_FS_REC_" localSheetId="1">[19]Import!$B$1260:$Q$1260</definedName>
    <definedName name="FS_F_VW_01_35097_4_23586_28__JV_FS_REC_">[21]Import!$B$1260:$Q$1260</definedName>
    <definedName name="FS_F_VW_01_35097_4_23586_37__JV_FS_REC_" localSheetId="1">[19]Import!$B$1261:$Q$1261</definedName>
    <definedName name="FS_F_VW_01_35097_4_23586_37__JV_FS_REC_">[21]Import!$B$1261:$Q$1261</definedName>
    <definedName name="FS_F_VW_01_35097_4_23586_46__JV_FS_REC_" localSheetId="1">[19]Import!$B$1262:$Q$1262</definedName>
    <definedName name="FS_F_VW_01_35097_4_23586_46__JV_FS_REC_">[21]Import!$B$1262:$Q$1262</definedName>
    <definedName name="FS_F_VW_01_35097_4_23586_68__JV_FS_REC_" localSheetId="1">[19]Import!$B$1263:$Q$1263</definedName>
    <definedName name="FS_F_VW_01_35097_4_23586_68__JV_FS_REC_">[21]Import!$B$1263:$Q$1263</definedName>
    <definedName name="FS_F_VW_01_35097_4_23586_EUR__JV_FS_PR_EX_RATES_DATUM_REC_" localSheetId="1">[19]Import!$B$856:$F$856</definedName>
    <definedName name="FS_F_VW_01_35097_4_23586_EUR__JV_FS_PR_EX_RATES_DATUM_REC_">[21]Import!$B$856:$F$856</definedName>
    <definedName name="FS_F_VW_01_35097_4_23586_HA__JV_FS_BIDDERS_" localSheetId="1">[19]Import!$B$983:$L$983</definedName>
    <definedName name="FS_F_VW_01_35097_4_23586_HA__JV_FS_BIDDERS_">[21]Import!$B$983:$L$983</definedName>
    <definedName name="FS_F_VW_01_35097_4_24968__JV_FS_RV_AVG_PROTODATA_" localSheetId="1">[19]Import!$B$548:$E$548</definedName>
    <definedName name="FS_F_VW_01_35097_4_24968__JV_FS_RV_AVG_PROTODATA_">[21]Import!$B$548:$E$548</definedName>
    <definedName name="FS_F_VW_01_35097_4_24968_1__JV_FS_BAUSTUFE_ANGEBOTE_WAE_" localSheetId="1">[19]Import!$B$408:$E$408</definedName>
    <definedName name="FS_F_VW_01_35097_4_24968_1__JV_FS_BAUSTUFE_ANGEBOTE_WAE_">[21]Import!$B$408:$E$408</definedName>
    <definedName name="FS_F_VW_01_35097_4_24968_2__JV_FS_BAUSTUFE_ANGEBOTE_WAE_" localSheetId="1">[19]Import!$B$409:$E$409</definedName>
    <definedName name="FS_F_VW_01_35097_4_24968_2__JV_FS_BAUSTUFE_ANGEBOTE_WAE_">[21]Import!$B$409:$E$409</definedName>
    <definedName name="FS_F_VW_01_35097_4_24968_EUR__JV_FS_PR_EX_RATES_DATUM_REC_" localSheetId="1">[19]Import!$B$857:$F$857</definedName>
    <definedName name="FS_F_VW_01_35097_4_24968_EUR__JV_FS_PR_EX_RATES_DATUM_REC_">[21]Import!$B$857:$F$857</definedName>
    <definedName name="FS_F_VW_01_35097_4_24968_US__JV_FS_BIDDERS_" localSheetId="1">[19]Import!$B$958:$L$958</definedName>
    <definedName name="FS_F_VW_01_35097_4_24968_US__JV_FS_BIDDERS_">[21]Import!$B$958:$L$958</definedName>
    <definedName name="FS_F_VW_01_35097_4_24969__JV_FS_RV_AVG_PROTODATA_" localSheetId="1">[19]Import!$B$549:$E$549</definedName>
    <definedName name="FS_F_VW_01_35097_4_24969__JV_FS_RV_AVG_PROTODATA_">[21]Import!$B$549:$E$549</definedName>
    <definedName name="FS_F_VW_01_35097_4_24969_1__JV_FS_BAUSTUFE_ANGEBOTE_WAE_" localSheetId="1">[19]Import!$B$410:$E$410</definedName>
    <definedName name="FS_F_VW_01_35097_4_24969_1__JV_FS_BAUSTUFE_ANGEBOTE_WAE_">[21]Import!$B$410:$E$410</definedName>
    <definedName name="FS_F_VW_01_35097_4_24969_11__JV_FS_REC_" localSheetId="1">[19]Import!$B$1264:$Q$1264</definedName>
    <definedName name="FS_F_VW_01_35097_4_24969_11__JV_FS_REC_">[21]Import!$B$1264:$Q$1264</definedName>
    <definedName name="FS_F_VW_01_35097_4_24969_2__JV_FS_BAUSTUFE_ANGEBOTE_WAE_" localSheetId="1">[19]Import!$B$411:$E$411</definedName>
    <definedName name="FS_F_VW_01_35097_4_24969_2__JV_FS_BAUSTUFE_ANGEBOTE_WAE_">[21]Import!$B$411:$E$411</definedName>
    <definedName name="FS_F_VW_01_35097_4_24969_28__JV_FS_REC_" localSheetId="1">[19]Import!$B$1265:$Q$1265</definedName>
    <definedName name="FS_F_VW_01_35097_4_24969_28__JV_FS_REC_">[21]Import!$B$1265:$Q$1265</definedName>
    <definedName name="FS_F_VW_01_35097_4_24969_37__JV_FS_REC_" localSheetId="1">[19]Import!$B$1266:$Q$1266</definedName>
    <definedName name="FS_F_VW_01_35097_4_24969_37__JV_FS_REC_">[21]Import!$B$1266:$Q$1266</definedName>
    <definedName name="FS_F_VW_01_35097_4_24969_46__JV_FS_REC_" localSheetId="1">[19]Import!$B$1267:$Q$1267</definedName>
    <definedName name="FS_F_VW_01_35097_4_24969_46__JV_FS_REC_">[21]Import!$B$1267:$Q$1267</definedName>
    <definedName name="FS_F_VW_01_35097_4_24969_68__JV_FS_REC_" localSheetId="1">[19]Import!$B$1268:$Q$1268</definedName>
    <definedName name="FS_F_VW_01_35097_4_24969_68__JV_FS_REC_">[21]Import!$B$1268:$Q$1268</definedName>
    <definedName name="FS_F_VW_01_35097_4_24969_EUR__JV_FS_PR_EX_RATES_DATUM_REC_" localSheetId="1">[19]Import!$B$858:$F$858</definedName>
    <definedName name="FS_F_VW_01_35097_4_24969_EUR__JV_FS_PR_EX_RATES_DATUM_REC_">[21]Import!$B$858:$F$858</definedName>
    <definedName name="FS_F_VW_01_35097_4_24969_US__JV_FS_BIDDERS_" localSheetId="1">[19]Import!$B$979:$L$979</definedName>
    <definedName name="FS_F_VW_01_35097_4_24969_US__JV_FS_BIDDERS_">[21]Import!$B$979:$L$979</definedName>
    <definedName name="FS_F_VW_01_35097_4_25756__JV_FS_RV_AVG_PROTODATA_" localSheetId="1">[19]Import!$B$550:$E$550</definedName>
    <definedName name="FS_F_VW_01_35097_4_25756__JV_FS_RV_AVG_PROTODATA_">[21]Import!$B$550:$E$550</definedName>
    <definedName name="FS_F_VW_01_35097_4_25756_1__JV_FS_BAUSTUFE_ANGEBOTE_WAE_" localSheetId="1">[19]Import!$B$412:$E$412</definedName>
    <definedName name="FS_F_VW_01_35097_4_25756_1__JV_FS_BAUSTUFE_ANGEBOTE_WAE_">[21]Import!$B$412:$E$412</definedName>
    <definedName name="FS_F_VW_01_35097_4_25756_2__JV_FS_BAUSTUFE_ANGEBOTE_WAE_" localSheetId="1">[19]Import!$B$413:$E$413</definedName>
    <definedName name="FS_F_VW_01_35097_4_25756_2__JV_FS_BAUSTUFE_ANGEBOTE_WAE_">[21]Import!$B$413:$E$413</definedName>
    <definedName name="FS_F_VW_01_35097_4_25756_EUR__JV_FS_PR_EX_RATES_DATUM_REC_" localSheetId="1">[19]Import!$B$859:$F$859</definedName>
    <definedName name="FS_F_VW_01_35097_4_25756_EUR__JV_FS_PR_EX_RATES_DATUM_REC_">[21]Import!$B$859:$F$859</definedName>
    <definedName name="FS_F_VW_01_35097_4_25756_MX__JV_FS_BIDDERS_" localSheetId="1">[19]Import!$B$964:$L$964</definedName>
    <definedName name="FS_F_VW_01_35097_4_25756_MX__JV_FS_BIDDERS_">[21]Import!$B$964:$L$964</definedName>
    <definedName name="FS_F_VW_01_35097_4_2609__JV_FS_RV_AVG_PROTODATA_" localSheetId="1">[19]Import!$B$535:$E$535</definedName>
    <definedName name="FS_F_VW_01_35097_4_2609__JV_FS_RV_AVG_PROTODATA_">[21]Import!$B$535:$E$535</definedName>
    <definedName name="FS_F_VW_01_35097_4_2609_1__JV_FS_BAUSTUFE_ANGEBOTE_WAE_" localSheetId="1">[19]Import!$B$382:$E$382</definedName>
    <definedName name="FS_F_VW_01_35097_4_2609_1__JV_FS_BAUSTUFE_ANGEBOTE_WAE_">[21]Import!$B$382:$E$382</definedName>
    <definedName name="FS_F_VW_01_35097_4_2609_11__JV_FS_REC_" localSheetId="1">[19]Import!$B$1229:$Q$1229</definedName>
    <definedName name="FS_F_VW_01_35097_4_2609_11__JV_FS_REC_">[21]Import!$B$1229:$Q$1229</definedName>
    <definedName name="FS_F_VW_01_35097_4_2609_2__JV_FS_BAUSTUFE_ANGEBOTE_WAE_" localSheetId="1">[19]Import!$B$383:$E$383</definedName>
    <definedName name="FS_F_VW_01_35097_4_2609_2__JV_FS_BAUSTUFE_ANGEBOTE_WAE_">[21]Import!$B$383:$E$383</definedName>
    <definedName name="FS_F_VW_01_35097_4_2609_28__JV_FS_REC_" localSheetId="1">[19]Import!$B$1230:$Q$1230</definedName>
    <definedName name="FS_F_VW_01_35097_4_2609_28__JV_FS_REC_">[21]Import!$B$1230:$Q$1230</definedName>
    <definedName name="FS_F_VW_01_35097_4_2609_37__JV_FS_REC_" localSheetId="1">[19]Import!$B$1231:$Q$1231</definedName>
    <definedName name="FS_F_VW_01_35097_4_2609_37__JV_FS_REC_">[21]Import!$B$1231:$Q$1231</definedName>
    <definedName name="FS_F_VW_01_35097_4_2609_46__JV_FS_REC_" localSheetId="1">[19]Import!$B$1232:$Q$1232</definedName>
    <definedName name="FS_F_VW_01_35097_4_2609_46__JV_FS_REC_">[21]Import!$B$1232:$Q$1232</definedName>
    <definedName name="FS_F_VW_01_35097_4_2609_68__JV_FS_REC_" localSheetId="1">[19]Import!$B$1233:$Q$1233</definedName>
    <definedName name="FS_F_VW_01_35097_4_2609_68__JV_FS_REC_">[21]Import!$B$1233:$Q$1233</definedName>
    <definedName name="FS_F_VW_01_35097_4_2609_EUR__JV_FS_PR_EX_RATES_DATUM_REC_" localSheetId="1">[19]Import!$B$844:$F$844</definedName>
    <definedName name="FS_F_VW_01_35097_4_2609_EUR__JV_FS_PR_EX_RATES_DATUM_REC_">[21]Import!$B$844:$F$844</definedName>
    <definedName name="FS_F_VW_01_35097_4_2609_RR__JV_FS_BIDDERS_" localSheetId="1">[19]Import!$B$972:$L$972</definedName>
    <definedName name="FS_F_VW_01_35097_4_2609_RR__JV_FS_BIDDERS_">[21]Import!$B$972:$L$972</definedName>
    <definedName name="FS_F_VW_01_35097_4_27724__JV_FS_RV_AVG_PROTODATA_" localSheetId="1">[19]Import!$B$551:$E$551</definedName>
    <definedName name="FS_F_VW_01_35097_4_27724__JV_FS_RV_AVG_PROTODATA_">[21]Import!$B$551:$E$551</definedName>
    <definedName name="FS_F_VW_01_35097_4_27724_1__JV_FS_BAUSTUFE_ANGEBOTE_WAE_" localSheetId="1">[19]Import!$B$414:$E$414</definedName>
    <definedName name="FS_F_VW_01_35097_4_27724_1__JV_FS_BAUSTUFE_ANGEBOTE_WAE_">[21]Import!$B$414:$E$414</definedName>
    <definedName name="FS_F_VW_01_35097_4_27724_2__JV_FS_BAUSTUFE_ANGEBOTE_WAE_" localSheetId="1">[19]Import!$B$415:$E$415</definedName>
    <definedName name="FS_F_VW_01_35097_4_27724_2__JV_FS_BAUSTUFE_ANGEBOTE_WAE_">[21]Import!$B$415:$E$415</definedName>
    <definedName name="FS_F_VW_01_35097_4_27724_EUR__JV_FS_PR_EX_RATES_DATUM_REC_" localSheetId="1">[19]Import!$B$860:$F$860</definedName>
    <definedName name="FS_F_VW_01_35097_4_27724_EUR__JV_FS_PR_EX_RATES_DATUM_REC_">[21]Import!$B$860:$F$860</definedName>
    <definedName name="FS_F_VW_01_35097_4_27724_US__JV_FS_BIDDERS_" localSheetId="1">[19]Import!$B$976:$L$976</definedName>
    <definedName name="FS_F_VW_01_35097_4_27724_US__JV_FS_BIDDERS_">[21]Import!$B$976:$L$976</definedName>
    <definedName name="FS_F_VW_01_35097_4_27909__JV_FS_RV_AVG_PROTODATA_" localSheetId="1">[19]Import!$B$552:$E$552</definedName>
    <definedName name="FS_F_VW_01_35097_4_27909__JV_FS_RV_AVG_PROTODATA_">[21]Import!$B$552:$E$552</definedName>
    <definedName name="FS_F_VW_01_35097_4_27909_1__JV_FS_BAUSTUFE_ANGEBOTE_WAE_" localSheetId="1">[19]Import!$B$416:$E$416</definedName>
    <definedName name="FS_F_VW_01_35097_4_27909_1__JV_FS_BAUSTUFE_ANGEBOTE_WAE_">[21]Import!$B$416:$E$416</definedName>
    <definedName name="FS_F_VW_01_35097_4_27909_11__JV_FS_REC_" localSheetId="1">[19]Import!$B$1269:$Q$1269</definedName>
    <definedName name="FS_F_VW_01_35097_4_27909_11__JV_FS_REC_">[21]Import!$B$1269:$Q$1269</definedName>
    <definedName name="FS_F_VW_01_35097_4_27909_2__JV_FS_BAUSTUFE_ANGEBOTE_WAE_" localSheetId="1">[19]Import!$B$417:$E$417</definedName>
    <definedName name="FS_F_VW_01_35097_4_27909_2__JV_FS_BAUSTUFE_ANGEBOTE_WAE_">[21]Import!$B$417:$E$417</definedName>
    <definedName name="FS_F_VW_01_35097_4_27909_28__JV_FS_REC_" localSheetId="1">[19]Import!$B$1270:$Q$1270</definedName>
    <definedName name="FS_F_VW_01_35097_4_27909_28__JV_FS_REC_">[21]Import!$B$1270:$Q$1270</definedName>
    <definedName name="FS_F_VW_01_35097_4_27909_37__JV_FS_REC_" localSheetId="1">[19]Import!$B$1271:$Q$1271</definedName>
    <definedName name="FS_F_VW_01_35097_4_27909_37__JV_FS_REC_">[21]Import!$B$1271:$Q$1271</definedName>
    <definedName name="FS_F_VW_01_35097_4_27909_46__JV_FS_REC_" localSheetId="1">[19]Import!$B$1272:$Q$1272</definedName>
    <definedName name="FS_F_VW_01_35097_4_27909_46__JV_FS_REC_">[21]Import!$B$1272:$Q$1272</definedName>
    <definedName name="FS_F_VW_01_35097_4_27909_68__JV_FS_REC_" localSheetId="1">[19]Import!$B$1273:$Q$1273</definedName>
    <definedName name="FS_F_VW_01_35097_4_27909_68__JV_FS_REC_">[21]Import!$B$1273:$Q$1273</definedName>
    <definedName name="FS_F_VW_01_35097_4_27909_EUR__JV_FS_PR_EX_RATES_DATUM_REC_" localSheetId="1">[19]Import!$B$861:$F$861</definedName>
    <definedName name="FS_F_VW_01_35097_4_27909_EUR__JV_FS_PR_EX_RATES_DATUM_REC_">[21]Import!$B$861:$F$861</definedName>
    <definedName name="FS_F_VW_01_35097_4_27909_US__JV_FS_BIDDERS_" localSheetId="1">[19]Import!$B$981:$L$981</definedName>
    <definedName name="FS_F_VW_01_35097_4_27909_US__JV_FS_BIDDERS_">[21]Import!$B$981:$L$981</definedName>
    <definedName name="FS_F_VW_01_35097_4_28__JV_FS_BEDARFE_" localSheetId="1">[19]Import!$B$136:$E$136</definedName>
    <definedName name="FS_F_VW_01_35097_4_28__JV_FS_BEDARFE_">[21]Import!$B$136:$E$136</definedName>
    <definedName name="FS_F_VW_01_35097_4_28_13030__JV_FS_BEDARFE_PREISE_QUOTE_" localSheetId="1">[19]Import!$B$96:$L$96</definedName>
    <definedName name="FS_F_VW_01_35097_4_28_13030__JV_FS_BEDARFE_PREISE_QUOTE_">[21]Import!$B$96:$L$96</definedName>
    <definedName name="FS_F_VW_01_35097_4_28_20328__JV_FS_BEDARFE_PREISE_QUOTE_" localSheetId="1">[19]Import!$B$97:$L$97</definedName>
    <definedName name="FS_F_VW_01_35097_4_28_20328__JV_FS_BEDARFE_PREISE_QUOTE_">[21]Import!$B$97:$L$97</definedName>
    <definedName name="FS_F_VW_01_35097_4_28_29344__JV_FS_BEDARFE_PREISE_QUOTE_" localSheetId="1">[19]Import!$B$98:$L$98</definedName>
    <definedName name="FS_F_VW_01_35097_4_28_29344__JV_FS_BEDARFE_PREISE_QUOTE_">[21]Import!$B$98:$L$98</definedName>
    <definedName name="FS_F_VW_01_35097_4_28_2979__JV_FS_BEDARFE_PREISE_QUOTE_" localSheetId="1">[19]Import!$B$95:$L$95</definedName>
    <definedName name="FS_F_VW_01_35097_4_28_2979__JV_FS_BEDARFE_PREISE_QUOTE_">[21]Import!$B$95:$L$95</definedName>
    <definedName name="FS_F_VW_01_35097_4_28_43249__JV_FS_BEDARFE_PREISE_QUOTE_" localSheetId="1">[19]Import!$B$99:$L$99</definedName>
    <definedName name="FS_F_VW_01_35097_4_28_43249__JV_FS_BEDARFE_PREISE_QUOTE_">[21]Import!$B$99:$L$99</definedName>
    <definedName name="FS_F_VW_01_35097_4_28671__JV_FS_RV_AVG_PROTODATA_" localSheetId="1">[19]Import!$B$553:$E$553</definedName>
    <definedName name="FS_F_VW_01_35097_4_28671__JV_FS_RV_AVG_PROTODATA_">[21]Import!$B$553:$E$553</definedName>
    <definedName name="FS_F_VW_01_35097_4_28671_1__JV_FS_BAUSTUFE_ANGEBOTE_WAE_" localSheetId="1">[19]Import!$B$418:$E$418</definedName>
    <definedName name="FS_F_VW_01_35097_4_28671_1__JV_FS_BAUSTUFE_ANGEBOTE_WAE_">[21]Import!$B$418:$E$418</definedName>
    <definedName name="FS_F_VW_01_35097_4_28671_11__JV_FS_REC_" localSheetId="1">[19]Import!$B$1274:$Q$1274</definedName>
    <definedName name="FS_F_VW_01_35097_4_28671_11__JV_FS_REC_">[21]Import!$B$1274:$Q$1274</definedName>
    <definedName name="FS_F_VW_01_35097_4_28671_2__JV_FS_BAUSTUFE_ANGEBOTE_WAE_" localSheetId="1">[19]Import!$B$419:$E$419</definedName>
    <definedName name="FS_F_VW_01_35097_4_28671_2__JV_FS_BAUSTUFE_ANGEBOTE_WAE_">[21]Import!$B$419:$E$419</definedName>
    <definedName name="FS_F_VW_01_35097_4_28671_28__JV_FS_REC_" localSheetId="1">[19]Import!$B$1275:$Q$1275</definedName>
    <definedName name="FS_F_VW_01_35097_4_28671_28__JV_FS_REC_">[21]Import!$B$1275:$Q$1275</definedName>
    <definedName name="FS_F_VW_01_35097_4_28671_37__JV_FS_REC_" localSheetId="1">[19]Import!$B$1276:$Q$1276</definedName>
    <definedName name="FS_F_VW_01_35097_4_28671_37__JV_FS_REC_">[21]Import!$B$1276:$Q$1276</definedName>
    <definedName name="FS_F_VW_01_35097_4_28671_46__JV_FS_REC_" localSheetId="1">[19]Import!$B$1277:$Q$1277</definedName>
    <definedName name="FS_F_VW_01_35097_4_28671_46__JV_FS_REC_">[21]Import!$B$1277:$Q$1277</definedName>
    <definedName name="FS_F_VW_01_35097_4_28671_68__JV_FS_REC_" localSheetId="1">[19]Import!$B$1278:$Q$1278</definedName>
    <definedName name="FS_F_VW_01_35097_4_28671_68__JV_FS_REC_">[21]Import!$B$1278:$Q$1278</definedName>
    <definedName name="FS_F_VW_01_35097_4_28671_BR__JV_FS_BIDDERS_" localSheetId="1">[19]Import!$B$980:$L$980</definedName>
    <definedName name="FS_F_VW_01_35097_4_28671_BR__JV_FS_BIDDERS_">[21]Import!$B$980:$L$980</definedName>
    <definedName name="FS_F_VW_01_35097_4_28671_EUR__JV_FS_PR_EX_RATES_DATUM_REC_" localSheetId="1">[19]Import!$B$862:$F$862</definedName>
    <definedName name="FS_F_VW_01_35097_4_28671_EUR__JV_FS_PR_EX_RATES_DATUM_REC_">[21]Import!$B$862:$F$862</definedName>
    <definedName name="FS_F_VW_01_35097_4_28746__JV_FS_RV_AVG_PROTODATA_" localSheetId="1">[19]Import!$B$554:$E$554</definedName>
    <definedName name="FS_F_VW_01_35097_4_28746__JV_FS_RV_AVG_PROTODATA_">[21]Import!$B$554:$E$554</definedName>
    <definedName name="FS_F_VW_01_35097_4_28746_1__JV_FS_BAUSTUFE_ANGEBOTE_WAE_" localSheetId="1">[19]Import!$B$420:$E$420</definedName>
    <definedName name="FS_F_VW_01_35097_4_28746_1__JV_FS_BAUSTUFE_ANGEBOTE_WAE_">[21]Import!$B$420:$E$420</definedName>
    <definedName name="FS_F_VW_01_35097_4_28746_2__JV_FS_BAUSTUFE_ANGEBOTE_WAE_" localSheetId="1">[19]Import!$B$421:$E$421</definedName>
    <definedName name="FS_F_VW_01_35097_4_28746_2__JV_FS_BAUSTUFE_ANGEBOTE_WAE_">[21]Import!$B$421:$E$421</definedName>
    <definedName name="FS_F_VW_01_35097_4_28746_BX__JV_FS_BIDDERS_" localSheetId="1">[19]Import!$B$982:$L$982</definedName>
    <definedName name="FS_F_VW_01_35097_4_28746_BX__JV_FS_BIDDERS_">[21]Import!$B$982:$L$982</definedName>
    <definedName name="FS_F_VW_01_35097_4_28746_EUR__JV_FS_PR_EX_RATES_DATUM_REC_" localSheetId="1">[19]Import!$B$863:$F$863</definedName>
    <definedName name="FS_F_VW_01_35097_4_28746_EUR__JV_FS_PR_EX_RATES_DATUM_REC_">[21]Import!$B$863:$F$863</definedName>
    <definedName name="FS_F_VW_01_35097_4_29344__JV_FS_ANGEBOTSUEBERSICHT_" localSheetId="1">[19]Import!$B$171:$D$171</definedName>
    <definedName name="FS_F_VW_01_35097_4_29344__JV_FS_ANGEBOTSUEBERSICHT_">[21]Import!$B$171:$D$171</definedName>
    <definedName name="FS_F_VW_01_35097_4_29344__JV_FS_AVG_PRICE_" localSheetId="1">[19]Import!$B$197:$F$197</definedName>
    <definedName name="FS_F_VW_01_35097_4_29344__JV_FS_AVG_PRICE_">[21]Import!$B$197:$F$197</definedName>
    <definedName name="FS_F_VW_01_35097_4_29344__JV_FS_BWERTSHEET_" localSheetId="1">[19]Import!$B$631:$AH$631</definedName>
    <definedName name="FS_F_VW_01_35097_4_29344__JV_FS_BWERTSHEET_">[21]Import!$B$631:$AH$631</definedName>
    <definedName name="FS_F_VW_01_35097_4_29344__JV_FS_COMPARISON_" localSheetId="1">[19]Import!$B$581:$S$581</definedName>
    <definedName name="FS_F_VW_01_35097_4_29344__JV_FS_COMPARISON_">[21]Import!$B$581:$S$581</definedName>
    <definedName name="FS_F_VW_01_35097_4_29344__JV_FS_REC_LIEF_" localSheetId="1">[19]Import!$B$1312:$P$1312</definedName>
    <definedName name="FS_F_VW_01_35097_4_29344__JV_FS_REC_LIEF_">[21]Import!$B$1312:$P$1312</definedName>
    <definedName name="FS_F_VW_01_35097_4_29344__JV_FS_RV_AVG_PROTODATA_" localSheetId="1">[19]Import!$B$555:$E$555</definedName>
    <definedName name="FS_F_VW_01_35097_4_29344__JV_FS_RV_AVG_PROTODATA_">[21]Import!$B$555:$E$555</definedName>
    <definedName name="FS_F_VW_01_35097_4_29344__JV_FS_RV_LTERM_PNACHLASS_" localSheetId="1">[19]Import!$B$606:$X$606</definedName>
    <definedName name="FS_F_VW_01_35097_4_29344__JV_FS_RV_LTERM_PNACHLASS_">[21]Import!$B$606:$X$606</definedName>
    <definedName name="FS_F_VW_01_35097_4_29344_1__JV_FS_BAUSTUFE_ANGEBOTE_WAE_" localSheetId="1">[19]Import!$B$422:$E$422</definedName>
    <definedName name="FS_F_VW_01_35097_4_29344_1__JV_FS_BAUSTUFE_ANGEBOTE_WAE_">[21]Import!$B$422:$E$422</definedName>
    <definedName name="FS_F_VW_01_35097_4_29344_11__JV_FS_REC_" localSheetId="1">[19]Import!$B$1279:$Q$1279</definedName>
    <definedName name="FS_F_VW_01_35097_4_29344_11__JV_FS_REC_">[21]Import!$B$1279:$Q$1279</definedName>
    <definedName name="FS_F_VW_01_35097_4_29344_2__JV_FS_BAUSTUFE_ANGEBOTE_WAE_" localSheetId="1">[19]Import!$B$423:$E$423</definedName>
    <definedName name="FS_F_VW_01_35097_4_29344_2__JV_FS_BAUSTUFE_ANGEBOTE_WAE_">[21]Import!$B$423:$E$423</definedName>
    <definedName name="FS_F_VW_01_35097_4_29344_28__JV_FS_REC_" localSheetId="1">[19]Import!$B$1280:$Q$1280</definedName>
    <definedName name="FS_F_VW_01_35097_4_29344_28__JV_FS_REC_">[21]Import!$B$1280:$Q$1280</definedName>
    <definedName name="FS_F_VW_01_35097_4_29344_37__JV_FS_REC_" localSheetId="1">[19]Import!$B$1281:$Q$1281</definedName>
    <definedName name="FS_F_VW_01_35097_4_29344_37__JV_FS_REC_">[21]Import!$B$1281:$Q$1281</definedName>
    <definedName name="FS_F_VW_01_35097_4_29344_46__JV_FS_REC_" localSheetId="1">[19]Import!$B$1282:$Q$1282</definedName>
    <definedName name="FS_F_VW_01_35097_4_29344_46__JV_FS_REC_">[21]Import!$B$1282:$Q$1282</definedName>
    <definedName name="FS_F_VW_01_35097_4_29344_68__JV_FS_REC_" localSheetId="1">[19]Import!$B$1283:$Q$1283</definedName>
    <definedName name="FS_F_VW_01_35097_4_29344_68__JV_FS_REC_">[21]Import!$B$1283:$Q$1283</definedName>
    <definedName name="FS_F_VW_01_35097_4_29344_EUR__JV_FS_PR_EX_RATES_DATUM_REC_" localSheetId="1">[19]Import!$B$864:$F$864</definedName>
    <definedName name="FS_F_VW_01_35097_4_29344_EUR__JV_FS_PR_EX_RATES_DATUM_REC_">[21]Import!$B$864:$F$864</definedName>
    <definedName name="FS_F_VW_01_35097_4_29344_VW__JV_FS_BIDDERS_" localSheetId="1">[19]Import!$B$970:$L$970</definedName>
    <definedName name="FS_F_VW_01_35097_4_29344_VW__JV_FS_BIDDERS_">[21]Import!$B$970:$L$970</definedName>
    <definedName name="FS_F_VW_01_35097_4_2979__JV_FS_ANGEBOTSUEBERSICHT_" localSheetId="1">[19]Import!$B$172:$D$172</definedName>
    <definedName name="FS_F_VW_01_35097_4_2979__JV_FS_ANGEBOTSUEBERSICHT_">[21]Import!$B$172:$D$172</definedName>
    <definedName name="FS_F_VW_01_35097_4_2979__JV_FS_AVG_PRICE_" localSheetId="1">[19]Import!$B$194:$F$194</definedName>
    <definedName name="FS_F_VW_01_35097_4_2979__JV_FS_AVG_PRICE_">[21]Import!$B$194:$F$194</definedName>
    <definedName name="FS_F_VW_01_35097_4_2979__JV_FS_BWERTSHEET_" localSheetId="1">[19]Import!$B$628:$AH$628</definedName>
    <definedName name="FS_F_VW_01_35097_4_2979__JV_FS_BWERTSHEET_">[21]Import!$B$628:$AH$628</definedName>
    <definedName name="FS_F_VW_01_35097_4_2979__JV_FS_COMPARISON_" localSheetId="1">[19]Import!$B$578:$S$578</definedName>
    <definedName name="FS_F_VW_01_35097_4_2979__JV_FS_COMPARISON_">[21]Import!$B$578:$S$578</definedName>
    <definedName name="FS_F_VW_01_35097_4_2979__JV_FS_REC_LIEF_" localSheetId="1">[19]Import!$B$1309:$P$1309</definedName>
    <definedName name="FS_F_VW_01_35097_4_2979__JV_FS_REC_LIEF_">[21]Import!$B$1309:$P$1309</definedName>
    <definedName name="FS_F_VW_01_35097_4_2979__JV_FS_RV_AVG_PROTODATA_" localSheetId="1">[19]Import!$B$536:$E$536</definedName>
    <definedName name="FS_F_VW_01_35097_4_2979__JV_FS_RV_AVG_PROTODATA_">[21]Import!$B$536:$E$536</definedName>
    <definedName name="FS_F_VW_01_35097_4_2979__JV_FS_RV_LTERM_PNACHLASS_" localSheetId="1">[19]Import!$B$603:$X$603</definedName>
    <definedName name="FS_F_VW_01_35097_4_2979__JV_FS_RV_LTERM_PNACHLASS_">[21]Import!$B$603:$X$603</definedName>
    <definedName name="FS_F_VW_01_35097_4_2979_1__JV_FS_BAUSTUFE_ANGEBOTE_WAE_" localSheetId="1">[19]Import!$B$384:$E$384</definedName>
    <definedName name="FS_F_VW_01_35097_4_2979_1__JV_FS_BAUSTUFE_ANGEBOTE_WAE_">[21]Import!$B$384:$E$384</definedName>
    <definedName name="FS_F_VW_01_35097_4_2979_11__JV_FS_REC_" localSheetId="1">[19]Import!$B$1234:$Q$1234</definedName>
    <definedName name="FS_F_VW_01_35097_4_2979_11__JV_FS_REC_">[21]Import!$B$1234:$Q$1234</definedName>
    <definedName name="FS_F_VW_01_35097_4_2979_2__JV_FS_BAUSTUFE_ANGEBOTE_WAE_" localSheetId="1">[19]Import!$B$385:$E$385</definedName>
    <definedName name="FS_F_VW_01_35097_4_2979_2__JV_FS_BAUSTUFE_ANGEBOTE_WAE_">[21]Import!$B$385:$E$385</definedName>
    <definedName name="FS_F_VW_01_35097_4_2979_28__JV_FS_REC_" localSheetId="1">[19]Import!$B$1235:$Q$1235</definedName>
    <definedName name="FS_F_VW_01_35097_4_2979_28__JV_FS_REC_">[21]Import!$B$1235:$Q$1235</definedName>
    <definedName name="FS_F_VW_01_35097_4_2979_37__JV_FS_REC_" localSheetId="1">[19]Import!$B$1236:$Q$1236</definedName>
    <definedName name="FS_F_VW_01_35097_4_2979_37__JV_FS_REC_">[21]Import!$B$1236:$Q$1236</definedName>
    <definedName name="FS_F_VW_01_35097_4_2979_46__JV_FS_REC_" localSheetId="1">[19]Import!$B$1237:$Q$1237</definedName>
    <definedName name="FS_F_VW_01_35097_4_2979_46__JV_FS_REC_">[21]Import!$B$1237:$Q$1237</definedName>
    <definedName name="FS_F_VW_01_35097_4_2979_68__JV_FS_REC_" localSheetId="1">[19]Import!$B$1238:$Q$1238</definedName>
    <definedName name="FS_F_VW_01_35097_4_2979_68__JV_FS_REC_">[21]Import!$B$1238:$Q$1238</definedName>
    <definedName name="FS_F_VW_01_35097_4_2979_EUR__JV_FS_PR_EX_RATES_DATUM_REC_" localSheetId="1">[19]Import!$B$845:$F$845</definedName>
    <definedName name="FS_F_VW_01_35097_4_2979_EUR__JV_FS_PR_EX_RATES_DATUM_REC_">[21]Import!$B$845:$F$845</definedName>
    <definedName name="FS_F_VW_01_35097_4_2979_VW__JV_FS_BIDDERS_" localSheetId="1">[19]Import!$B$973:$L$973</definedName>
    <definedName name="FS_F_VW_01_35097_4_2979_VW__JV_FS_BIDDERS_">[21]Import!$B$973:$L$973</definedName>
    <definedName name="FS_F_VW_01_35097_4_316__JV_FS_RV_AVG_PROTODATA_" localSheetId="1">[19]Import!$B$531:$E$531</definedName>
    <definedName name="FS_F_VW_01_35097_4_316__JV_FS_RV_AVG_PROTODATA_">[21]Import!$B$531:$E$531</definedName>
    <definedName name="FS_F_VW_01_35097_4_316_1__JV_FS_BAUSTUFE_ANGEBOTE_WAE_" localSheetId="1">[19]Import!$B$374:$E$374</definedName>
    <definedName name="FS_F_VW_01_35097_4_316_1__JV_FS_BAUSTUFE_ANGEBOTE_WAE_">[21]Import!$B$374:$E$374</definedName>
    <definedName name="FS_F_VW_01_35097_4_316_2__JV_FS_BAUSTUFE_ANGEBOTE_WAE_" localSheetId="1">[19]Import!$B$375:$E$375</definedName>
    <definedName name="FS_F_VW_01_35097_4_316_2__JV_FS_BAUSTUFE_ANGEBOTE_WAE_">[21]Import!$B$375:$E$375</definedName>
    <definedName name="FS_F_VW_01_35097_4_316_EUR__JV_FS_PR_EX_RATES_DATUM_REC_" localSheetId="1">[19]Import!$B$840:$F$840</definedName>
    <definedName name="FS_F_VW_01_35097_4_316_EUR__JV_FS_PR_EX_RATES_DATUM_REC_">[21]Import!$B$840:$F$840</definedName>
    <definedName name="FS_F_VW_01_35097_4_316_SK__JV_FS_BIDDERS_" localSheetId="1">[19]Import!$B$956:$L$956</definedName>
    <definedName name="FS_F_VW_01_35097_4_316_SK__JV_FS_BIDDERS_">[21]Import!$B$956:$L$956</definedName>
    <definedName name="FS_F_VW_01_35097_4_3478__JV_FS_RV_AVG_PROTODATA_" localSheetId="1">[19]Import!$B$537:$E$537</definedName>
    <definedName name="FS_F_VW_01_35097_4_3478__JV_FS_RV_AVG_PROTODATA_">[21]Import!$B$537:$E$537</definedName>
    <definedName name="FS_F_VW_01_35097_4_3478_1__JV_FS_BAUSTUFE_ANGEBOTE_WAE_" localSheetId="1">[19]Import!$B$386:$E$386</definedName>
    <definedName name="FS_F_VW_01_35097_4_3478_1__JV_FS_BAUSTUFE_ANGEBOTE_WAE_">[21]Import!$B$386:$E$386</definedName>
    <definedName name="FS_F_VW_01_35097_4_3478_2__JV_FS_BAUSTUFE_ANGEBOTE_WAE_" localSheetId="1">[19]Import!$B$387:$E$387</definedName>
    <definedName name="FS_F_VW_01_35097_4_3478_2__JV_FS_BAUSTUFE_ANGEBOTE_WAE_">[21]Import!$B$387:$E$387</definedName>
    <definedName name="FS_F_VW_01_35097_4_3478_EUR__JV_FS_PR_EX_RATES_DATUM_REC_" localSheetId="1">[19]Import!$B$846:$F$846</definedName>
    <definedName name="FS_F_VW_01_35097_4_3478_EUR__JV_FS_PR_EX_RATES_DATUM_REC_">[21]Import!$B$846:$F$846</definedName>
    <definedName name="FS_F_VW_01_35097_4_3478_ST__JV_FS_BIDDERS_" localSheetId="1">[19]Import!$B$963:$L$963</definedName>
    <definedName name="FS_F_VW_01_35097_4_3478_ST__JV_FS_BIDDERS_">[21]Import!$B$963:$L$963</definedName>
    <definedName name="FS_F_VW_01_35097_4_37__JV_FS_BEDARFE_" localSheetId="1">[19]Import!$B$137:$E$137</definedName>
    <definedName name="FS_F_VW_01_35097_4_37__JV_FS_BEDARFE_">[21]Import!$B$137:$E$137</definedName>
    <definedName name="FS_F_VW_01_35097_4_37_13030__JV_FS_BEDARFE_PREISE_QUOTE_" localSheetId="1">[19]Import!$B$101:$L$101</definedName>
    <definedName name="FS_F_VW_01_35097_4_37_13030__JV_FS_BEDARFE_PREISE_QUOTE_">[21]Import!$B$101:$L$101</definedName>
    <definedName name="FS_F_VW_01_35097_4_37_20328__JV_FS_BEDARFE_PREISE_QUOTE_" localSheetId="1">[19]Import!$B$102:$L$102</definedName>
    <definedName name="FS_F_VW_01_35097_4_37_20328__JV_FS_BEDARFE_PREISE_QUOTE_">[21]Import!$B$102:$L$102</definedName>
    <definedName name="FS_F_VW_01_35097_4_37_29344__JV_FS_BEDARFE_PREISE_QUOTE_" localSheetId="1">[19]Import!$B$103:$L$103</definedName>
    <definedName name="FS_F_VW_01_35097_4_37_29344__JV_FS_BEDARFE_PREISE_QUOTE_">[21]Import!$B$103:$L$103</definedName>
    <definedName name="FS_F_VW_01_35097_4_37_2979__JV_FS_BEDARFE_PREISE_QUOTE_" localSheetId="1">[19]Import!$B$100:$L$100</definedName>
    <definedName name="FS_F_VW_01_35097_4_37_2979__JV_FS_BEDARFE_PREISE_QUOTE_">[21]Import!$B$100:$L$100</definedName>
    <definedName name="FS_F_VW_01_35097_4_37_43249__JV_FS_BEDARFE_PREISE_QUOTE_" localSheetId="1">[19]Import!$B$104:$L$104</definedName>
    <definedName name="FS_F_VW_01_35097_4_37_43249__JV_FS_BEDARFE_PREISE_QUOTE_">[21]Import!$B$104:$L$104</definedName>
    <definedName name="FS_F_VW_01_35097_4_38597__JV_FS_RV_AVG_PROTODATA_" localSheetId="1">[19]Import!$B$556:$E$556</definedName>
    <definedName name="FS_F_VW_01_35097_4_38597__JV_FS_RV_AVG_PROTODATA_">[21]Import!$B$556:$E$556</definedName>
    <definedName name="FS_F_VW_01_35097_4_38597_1__JV_FS_BAUSTUFE_ANGEBOTE_WAE_" localSheetId="1">[19]Import!$B$424:$E$424</definedName>
    <definedName name="FS_F_VW_01_35097_4_38597_1__JV_FS_BAUSTUFE_ANGEBOTE_WAE_">[21]Import!$B$424:$E$424</definedName>
    <definedName name="FS_F_VW_01_35097_4_38597_2__JV_FS_BAUSTUFE_ANGEBOTE_WAE_" localSheetId="1">[19]Import!$B$425:$E$425</definedName>
    <definedName name="FS_F_VW_01_35097_4_38597_2__JV_FS_BAUSTUFE_ANGEBOTE_WAE_">[21]Import!$B$425:$E$425</definedName>
    <definedName name="FS_F_VW_01_35097_4_38597_EUR__JV_FS_PR_EX_RATES_DATUM_REC_" localSheetId="1">[19]Import!$B$865:$F$865</definedName>
    <definedName name="FS_F_VW_01_35097_4_38597_EUR__JV_FS_PR_EX_RATES_DATUM_REC_">[21]Import!$B$865:$F$865</definedName>
    <definedName name="FS_F_VW_01_35097_4_38597_ZA__JV_FS_BIDDERS_" localSheetId="1">[19]Import!$B$960:$L$960</definedName>
    <definedName name="FS_F_VW_01_35097_4_38597_ZA__JV_FS_BIDDERS_">[21]Import!$B$960:$L$960</definedName>
    <definedName name="FS_F_VW_01_35097_4_43249__JV_FS_ANGEBOTSUEBERSICHT_" localSheetId="1">[19]Import!$B$173:$D$173</definedName>
    <definedName name="FS_F_VW_01_35097_4_43249__JV_FS_ANGEBOTSUEBERSICHT_">[21]Import!$B$173:$D$173</definedName>
    <definedName name="FS_F_VW_01_35097_4_43249__JV_FS_AVG_PRICE_" localSheetId="1">[19]Import!$B$198:$F$198</definedName>
    <definedName name="FS_F_VW_01_35097_4_43249__JV_FS_AVG_PRICE_">[21]Import!$B$198:$F$198</definedName>
    <definedName name="FS_F_VW_01_35097_4_43249__JV_FS_BWERTSHEET_" localSheetId="1">[19]Import!$B$632:$AH$632</definedName>
    <definedName name="FS_F_VW_01_35097_4_43249__JV_FS_BWERTSHEET_">[21]Import!$B$632:$AH$632</definedName>
    <definedName name="FS_F_VW_01_35097_4_43249__JV_FS_COMPARISON_" localSheetId="1">[19]Import!$B$582:$S$582</definedName>
    <definedName name="FS_F_VW_01_35097_4_43249__JV_FS_COMPARISON_">[21]Import!$B$582:$S$582</definedName>
    <definedName name="FS_F_VW_01_35097_4_43249__JV_FS_REC_LIEF_" localSheetId="1">[19]Import!$B$1313:$P$1313</definedName>
    <definedName name="FS_F_VW_01_35097_4_43249__JV_FS_REC_LIEF_">[21]Import!$B$1313:$P$1313</definedName>
    <definedName name="FS_F_VW_01_35097_4_43249__JV_FS_RV_AVG_PROTODATA_" localSheetId="1">[19]Import!$B$557:$E$557</definedName>
    <definedName name="FS_F_VW_01_35097_4_43249__JV_FS_RV_AVG_PROTODATA_">[21]Import!$B$557:$E$557</definedName>
    <definedName name="FS_F_VW_01_35097_4_43249__JV_FS_RV_LTERM_PNACHLASS_" localSheetId="1">[19]Import!$B$607:$X$607</definedName>
    <definedName name="FS_F_VW_01_35097_4_43249__JV_FS_RV_LTERM_PNACHLASS_">[21]Import!$B$607:$X$607</definedName>
    <definedName name="FS_F_VW_01_35097_4_43249_1__JV_FS_BAUSTUFE_ANGEBOTE_WAE_" localSheetId="1">[19]Import!$B$426:$E$426</definedName>
    <definedName name="FS_F_VW_01_35097_4_43249_1__JV_FS_BAUSTUFE_ANGEBOTE_WAE_">[21]Import!$B$426:$E$426</definedName>
    <definedName name="FS_F_VW_01_35097_4_43249_11__JV_FS_REC_" localSheetId="1">[19]Import!$B$1284:$Q$1284</definedName>
    <definedName name="FS_F_VW_01_35097_4_43249_11__JV_FS_REC_">[21]Import!$B$1284:$Q$1284</definedName>
    <definedName name="FS_F_VW_01_35097_4_43249_2__JV_FS_BAUSTUFE_ANGEBOTE_WAE_" localSheetId="1">[19]Import!$B$427:$E$427</definedName>
    <definedName name="FS_F_VW_01_35097_4_43249_2__JV_FS_BAUSTUFE_ANGEBOTE_WAE_">[21]Import!$B$427:$E$427</definedName>
    <definedName name="FS_F_VW_01_35097_4_43249_28__JV_FS_REC_" localSheetId="1">[19]Import!$B$1285:$Q$1285</definedName>
    <definedName name="FS_F_VW_01_35097_4_43249_28__JV_FS_REC_">[21]Import!$B$1285:$Q$1285</definedName>
    <definedName name="FS_F_VW_01_35097_4_43249_37__JV_FS_REC_" localSheetId="1">[19]Import!$B$1286:$Q$1286</definedName>
    <definedName name="FS_F_VW_01_35097_4_43249_37__JV_FS_REC_">[21]Import!$B$1286:$Q$1286</definedName>
    <definedName name="FS_F_VW_01_35097_4_43249_46__JV_FS_REC_" localSheetId="1">[19]Import!$B$1287:$Q$1287</definedName>
    <definedName name="FS_F_VW_01_35097_4_43249_46__JV_FS_REC_">[21]Import!$B$1287:$Q$1287</definedName>
    <definedName name="FS_F_VW_01_35097_4_43249_68__JV_FS_REC_" localSheetId="1">[19]Import!$B$1288:$Q$1288</definedName>
    <definedName name="FS_F_VW_01_35097_4_43249_68__JV_FS_REC_">[21]Import!$B$1288:$Q$1288</definedName>
    <definedName name="FS_F_VW_01_35097_4_43249_EUR__JV_FS_PR_EX_RATES_DATUM_REC_" localSheetId="1">[19]Import!$B$866:$F$866</definedName>
    <definedName name="FS_F_VW_01_35097_4_43249_EUR__JV_FS_PR_EX_RATES_DATUM_REC_">[21]Import!$B$866:$F$866</definedName>
    <definedName name="FS_F_VW_01_35097_4_43249_VW__JV_FS_BIDDERS_" localSheetId="1">[19]Import!$B$977:$L$977</definedName>
    <definedName name="FS_F_VW_01_35097_4_43249_VW__JV_FS_BIDDERS_">[21]Import!$B$977:$L$977</definedName>
    <definedName name="FS_F_VW_01_35097_4_46__JV_FS_BEDARFE_" localSheetId="1">[19]Import!$B$138:$E$138</definedName>
    <definedName name="FS_F_VW_01_35097_4_46__JV_FS_BEDARFE_">[21]Import!$B$138:$E$138</definedName>
    <definedName name="FS_F_VW_01_35097_4_46_13030__JV_FS_BEDARFE_PREISE_QUOTE_" localSheetId="1">[19]Import!$B$106:$L$106</definedName>
    <definedName name="FS_F_VW_01_35097_4_46_13030__JV_FS_BEDARFE_PREISE_QUOTE_">[21]Import!$B$106:$L$106</definedName>
    <definedName name="FS_F_VW_01_35097_4_46_20328__JV_FS_BEDARFE_PREISE_QUOTE_" localSheetId="1">[19]Import!$B$107:$L$107</definedName>
    <definedName name="FS_F_VW_01_35097_4_46_20328__JV_FS_BEDARFE_PREISE_QUOTE_">[21]Import!$B$107:$L$107</definedName>
    <definedName name="FS_F_VW_01_35097_4_46_29344__JV_FS_BEDARFE_PREISE_QUOTE_" localSheetId="1">[19]Import!$B$108:$L$108</definedName>
    <definedName name="FS_F_VW_01_35097_4_46_29344__JV_FS_BEDARFE_PREISE_QUOTE_">[21]Import!$B$108:$L$108</definedName>
    <definedName name="FS_F_VW_01_35097_4_46_2979__JV_FS_BEDARFE_PREISE_QUOTE_" localSheetId="1">[19]Import!$B$105:$L$105</definedName>
    <definedName name="FS_F_VW_01_35097_4_46_2979__JV_FS_BEDARFE_PREISE_QUOTE_">[21]Import!$B$105:$L$105</definedName>
    <definedName name="FS_F_VW_01_35097_4_46_43249__JV_FS_BEDARFE_PREISE_QUOTE_" localSheetId="1">[19]Import!$B$109:$L$109</definedName>
    <definedName name="FS_F_VW_01_35097_4_46_43249__JV_FS_BEDARFE_PREISE_QUOTE_">[21]Import!$B$109:$L$109</definedName>
    <definedName name="FS_F_VW_01_35097_4_68__JV_FS_BEDARFE_" localSheetId="1">[19]Import!$B$139:$E$139</definedName>
    <definedName name="FS_F_VW_01_35097_4_68__JV_FS_BEDARFE_">[21]Import!$B$139:$E$139</definedName>
    <definedName name="FS_F_VW_01_35097_4_68_13030__JV_FS_BEDARFE_PREISE_QUOTE_" localSheetId="1">[19]Import!$B$111:$L$111</definedName>
    <definedName name="FS_F_VW_01_35097_4_68_13030__JV_FS_BEDARFE_PREISE_QUOTE_">[21]Import!$B$111:$L$111</definedName>
    <definedName name="FS_F_VW_01_35097_4_68_20328__JV_FS_BEDARFE_PREISE_QUOTE_" localSheetId="1">[19]Import!$B$112:$L$112</definedName>
    <definedName name="FS_F_VW_01_35097_4_68_20328__JV_FS_BEDARFE_PREISE_QUOTE_">[21]Import!$B$112:$L$112</definedName>
    <definedName name="FS_F_VW_01_35097_4_68_29344__JV_FS_BEDARFE_PREISE_QUOTE_" localSheetId="1">[19]Import!$B$113:$L$113</definedName>
    <definedName name="FS_F_VW_01_35097_4_68_29344__JV_FS_BEDARFE_PREISE_QUOTE_">[21]Import!$B$113:$L$113</definedName>
    <definedName name="FS_F_VW_01_35097_4_68_2979__JV_FS_BEDARFE_PREISE_QUOTE_" localSheetId="1">[19]Import!$B$110:$L$110</definedName>
    <definedName name="FS_F_VW_01_35097_4_68_2979__JV_FS_BEDARFE_PREISE_QUOTE_">[21]Import!$B$110:$L$110</definedName>
    <definedName name="FS_F_VW_01_35097_4_68_43249__JV_FS_BEDARFE_PREISE_QUOTE_" localSheetId="1">[19]Import!$B$114:$L$114</definedName>
    <definedName name="FS_F_VW_01_35097_4_68_43249__JV_FS_BEDARFE_PREISE_QUOTE_">[21]Import!$B$114:$L$114</definedName>
    <definedName name="FS_F_VW_01_35097_4_8319__JV_FS_RV_AVG_PROTODATA_" localSheetId="1">[19]Import!$B$538:$E$538</definedName>
    <definedName name="FS_F_VW_01_35097_4_8319__JV_FS_RV_AVG_PROTODATA_">[21]Import!$B$538:$E$538</definedName>
    <definedName name="FS_F_VW_01_35097_4_8319_1__JV_FS_BAUSTUFE_ANGEBOTE_WAE_" localSheetId="1">[19]Import!$B$388:$E$388</definedName>
    <definedName name="FS_F_VW_01_35097_4_8319_1__JV_FS_BAUSTUFE_ANGEBOTE_WAE_">[21]Import!$B$388:$E$388</definedName>
    <definedName name="FS_F_VW_01_35097_4_8319_2__JV_FS_BAUSTUFE_ANGEBOTE_WAE_" localSheetId="1">[19]Import!$B$389:$E$389</definedName>
    <definedName name="FS_F_VW_01_35097_4_8319_2__JV_FS_BAUSTUFE_ANGEBOTE_WAE_">[21]Import!$B$389:$E$389</definedName>
    <definedName name="FS_F_VW_01_35097_4_8319_EUR__JV_FS_PR_EX_RATES_DATUM_REC_" localSheetId="1">[19]Import!$B$847:$F$847</definedName>
    <definedName name="FS_F_VW_01_35097_4_8319_EUR__JV_FS_PR_EX_RATES_DATUM_REC_">[21]Import!$B$847:$F$847</definedName>
    <definedName name="FS_F_VW_01_35097_4_8319_VW__JV_FS_BIDDERS_" localSheetId="1">[19]Import!$B$974:$L$974</definedName>
    <definedName name="FS_F_VW_01_35097_4_8319_VW__JV_FS_BIDDERS_">[21]Import!$B$974:$L$974</definedName>
    <definedName name="FS_F_VW_01_35097_4_EUR_11330__JV_FS_PR_EX_RATES_DATUM_COMP_" localSheetId="1">[19]Import!$B$722:$F$722</definedName>
    <definedName name="FS_F_VW_01_35097_4_EUR_11330__JV_FS_PR_EX_RATES_DATUM_COMP_">[21]Import!$B$722:$F$722</definedName>
    <definedName name="FS_F_VW_01_35097_4_EUR_11451__JV_FS_PR_EX_RATES_DATUM_COMP_" localSheetId="1">[19]Import!$B$723:$F$723</definedName>
    <definedName name="FS_F_VW_01_35097_4_EUR_11451__JV_FS_PR_EX_RATES_DATUM_COMP_">[21]Import!$B$723:$F$723</definedName>
    <definedName name="FS_F_VW_01_35097_4_EUR_13030__JV_FS_PR_EX_RATES_DATUM_COMP_" localSheetId="1">[19]Import!$B$745:$F$745</definedName>
    <definedName name="FS_F_VW_01_35097_4_EUR_13030__JV_FS_PR_EX_RATES_DATUM_COMP_">[21]Import!$B$745:$F$745</definedName>
    <definedName name="FS_F_VW_01_35097_4_EUR_1328__JV_FS_PR_EX_RATES_DATUM_COMP_" localSheetId="1">[19]Import!$B$725:$F$725</definedName>
    <definedName name="FS_F_VW_01_35097_4_EUR_1328__JV_FS_PR_EX_RATES_DATUM_COMP_">[21]Import!$B$725:$F$725</definedName>
    <definedName name="FS_F_VW_01_35097_4_EUR_1462__JV_FS_PR_EX_RATES_DATUM_COMP_" localSheetId="1">[19]Import!$B$726:$F$726</definedName>
    <definedName name="FS_F_VW_01_35097_4_EUR_1462__JV_FS_PR_EX_RATES_DATUM_COMP_">[21]Import!$B$726:$F$726</definedName>
    <definedName name="FS_F_VW_01_35097_4_EUR_15245__JV_FS_PR_EX_RATES_DATUM_COMP_" localSheetId="1">[19]Import!$B$734:$F$734</definedName>
    <definedName name="FS_F_VW_01_35097_4_EUR_15245__JV_FS_PR_EX_RATES_DATUM_COMP_">[21]Import!$B$734:$F$734</definedName>
    <definedName name="FS_F_VW_01_35097_4_EUR_159__JV_FS_PR_EX_RATES_DATUM_COMP_" localSheetId="1">[19]Import!$B$735:$F$735</definedName>
    <definedName name="FS_F_VW_01_35097_4_EUR_159__JV_FS_PR_EX_RATES_DATUM_COMP_">[21]Import!$B$735:$F$735</definedName>
    <definedName name="FS_F_VW_01_35097_4_EUR_18244__JV_FS_PR_EX_RATES_DATUM_COMP_" localSheetId="1">[19]Import!$B$729:$F$729</definedName>
    <definedName name="FS_F_VW_01_35097_4_EUR_18244__JV_FS_PR_EX_RATES_DATUM_COMP_">[21]Import!$B$729:$F$729</definedName>
    <definedName name="FS_F_VW_01_35097_4_EUR_18245__JV_FS_PR_EX_RATES_DATUM_COMP_" localSheetId="1">[19]Import!$B$730:$F$730</definedName>
    <definedName name="FS_F_VW_01_35097_4_EUR_18245__JV_FS_PR_EX_RATES_DATUM_COMP_">[21]Import!$B$730:$F$730</definedName>
    <definedName name="FS_F_VW_01_35097_4_EUR_19964__JV_FS_PR_EX_RATES_DATUM_COMP_" localSheetId="1">[19]Import!$B$737:$F$737</definedName>
    <definedName name="FS_F_VW_01_35097_4_EUR_19964__JV_FS_PR_EX_RATES_DATUM_COMP_">[21]Import!$B$737:$F$737</definedName>
    <definedName name="FS_F_VW_01_35097_4_EUR_20328__JV_FS_PR_EX_RATES_DATUM_COMP_" localSheetId="1">[19]Import!$B$746:$F$746</definedName>
    <definedName name="FS_F_VW_01_35097_4_EUR_20328__JV_FS_PR_EX_RATES_DATUM_COMP_">[21]Import!$B$746:$F$746</definedName>
    <definedName name="FS_F_VW_01_35097_4_EUR_2261__JV_FS_PR_EX_RATES_DATUM_COMP_" localSheetId="1">[19]Import!$B$742:$F$742</definedName>
    <definedName name="FS_F_VW_01_35097_4_EUR_2261__JV_FS_PR_EX_RATES_DATUM_COMP_">[21]Import!$B$742:$F$742</definedName>
    <definedName name="FS_F_VW_01_35097_4_EUR_23586__JV_FS_PR_EX_RATES_DATUM_COMP_" localSheetId="1">[19]Import!$B$728:$F$728</definedName>
    <definedName name="FS_F_VW_01_35097_4_EUR_23586__JV_FS_PR_EX_RATES_DATUM_COMP_">[21]Import!$B$728:$F$728</definedName>
    <definedName name="FS_F_VW_01_35097_4_EUR_24968__JV_FS_PR_EX_RATES_DATUM_COMP_" localSheetId="1">[19]Import!$B$738:$F$738</definedName>
    <definedName name="FS_F_VW_01_35097_4_EUR_24968__JV_FS_PR_EX_RATES_DATUM_COMP_">[21]Import!$B$738:$F$738</definedName>
    <definedName name="FS_F_VW_01_35097_4_EUR_24969__JV_FS_PR_EX_RATES_DATUM_COMP_" localSheetId="1">[19]Import!$B$739:$F$739</definedName>
    <definedName name="FS_F_VW_01_35097_4_EUR_24969__JV_FS_PR_EX_RATES_DATUM_COMP_">[21]Import!$B$739:$F$739</definedName>
    <definedName name="FS_F_VW_01_35097_4_EUR_25756__JV_FS_PR_EX_RATES_DATUM_COMP_" localSheetId="1">[19]Import!$B$731:$F$731</definedName>
    <definedName name="FS_F_VW_01_35097_4_EUR_25756__JV_FS_PR_EX_RATES_DATUM_COMP_">[21]Import!$B$731:$F$731</definedName>
    <definedName name="FS_F_VW_01_35097_4_EUR_2609__JV_FS_PR_EX_RATES_DATUM_COMP_" localSheetId="1">[19]Import!$B$732:$F$732</definedName>
    <definedName name="FS_F_VW_01_35097_4_EUR_2609__JV_FS_PR_EX_RATES_DATUM_COMP_">[21]Import!$B$732:$F$732</definedName>
    <definedName name="FS_F_VW_01_35097_4_EUR_27724__JV_FS_PR_EX_RATES_DATUM_COMP_" localSheetId="1">[19]Import!$B$740:$F$740</definedName>
    <definedName name="FS_F_VW_01_35097_4_EUR_27724__JV_FS_PR_EX_RATES_DATUM_COMP_">[21]Import!$B$740:$F$740</definedName>
    <definedName name="FS_F_VW_01_35097_4_EUR_27909__JV_FS_PR_EX_RATES_DATUM_COMP_" localSheetId="1">[19]Import!$B$741:$F$741</definedName>
    <definedName name="FS_F_VW_01_35097_4_EUR_27909__JV_FS_PR_EX_RATES_DATUM_COMP_">[21]Import!$B$741:$F$741</definedName>
    <definedName name="FS_F_VW_01_35097_4_EUR_28671__JV_FS_PR_EX_RATES_DATUM_COMP_" localSheetId="1">[19]Import!$B$724:$F$724</definedName>
    <definedName name="FS_F_VW_01_35097_4_EUR_28671__JV_FS_PR_EX_RATES_DATUM_COMP_">[21]Import!$B$724:$F$724</definedName>
    <definedName name="FS_F_VW_01_35097_4_EUR_28746__JV_FS_PR_EX_RATES_DATUM_COMP_" localSheetId="1">[19]Import!$B$727:$F$727</definedName>
    <definedName name="FS_F_VW_01_35097_4_EUR_28746__JV_FS_PR_EX_RATES_DATUM_COMP_">[21]Import!$B$727:$F$727</definedName>
    <definedName name="FS_F_VW_01_35097_4_EUR_29344__JV_FS_PR_EX_RATES_DATUM_COMP_" localSheetId="1">[19]Import!$B$747:$F$747</definedName>
    <definedName name="FS_F_VW_01_35097_4_EUR_29344__JV_FS_PR_EX_RATES_DATUM_COMP_">[21]Import!$B$747:$F$747</definedName>
    <definedName name="FS_F_VW_01_35097_4_EUR_2979__JV_FS_PR_EX_RATES_DATUM_COMP_" localSheetId="1">[19]Import!$B$743:$F$743</definedName>
    <definedName name="FS_F_VW_01_35097_4_EUR_2979__JV_FS_PR_EX_RATES_DATUM_COMP_">[21]Import!$B$743:$F$743</definedName>
    <definedName name="FS_F_VW_01_35097_4_EUR_316__JV_FS_PR_EX_RATES_DATUM_COMP_" localSheetId="1">[19]Import!$B$733:$F$733</definedName>
    <definedName name="FS_F_VW_01_35097_4_EUR_316__JV_FS_PR_EX_RATES_DATUM_COMP_">[21]Import!$B$733:$F$733</definedName>
    <definedName name="FS_F_VW_01_35097_4_EUR_3478__JV_FS_PR_EX_RATES_DATUM_COMP_" localSheetId="1">[19]Import!$B$736:$F$736</definedName>
    <definedName name="FS_F_VW_01_35097_4_EUR_3478__JV_FS_PR_EX_RATES_DATUM_COMP_">[21]Import!$B$736:$F$736</definedName>
    <definedName name="FS_F_VW_01_35097_4_EUR_38597__JV_FS_PR_EX_RATES_DATUM_COMP_" localSheetId="1">[19]Import!$B$749:$F$749</definedName>
    <definedName name="FS_F_VW_01_35097_4_EUR_38597__JV_FS_PR_EX_RATES_DATUM_COMP_">[21]Import!$B$749:$F$749</definedName>
    <definedName name="FS_F_VW_01_35097_4_EUR_43249__JV_FS_PR_EX_RATES_DATUM_COMP_" localSheetId="1">[19]Import!$B$748:$F$748</definedName>
    <definedName name="FS_F_VW_01_35097_4_EUR_43249__JV_FS_PR_EX_RATES_DATUM_COMP_">[21]Import!$B$748:$F$748</definedName>
    <definedName name="FS_F_VW_01_35097_4_EUR_8319__JV_FS_PR_EX_RATES_DATUM_COMP_" localSheetId="1">[19]Import!$B$744:$F$744</definedName>
    <definedName name="FS_F_VW_01_35097_4_EUR_8319__JV_FS_PR_EX_RATES_DATUM_COMP_">[21]Import!$B$744:$F$744</definedName>
    <definedName name="FS_F_VW_01_35297_1_1205_SK__JV_FS_BIDDERS_" localSheetId="1">[18]home!$B$1011:$L$1011</definedName>
    <definedName name="FS_F_VW_01_35297_1_1205_SK__JV_FS_BIDDERS_">[20]home!$B$1011:$L$1011</definedName>
    <definedName name="FS_F_VW_01_35297_1_13421_BX__JV_FS_BIDDERS_" localSheetId="1">[18]home!$B$1010:$L$1010</definedName>
    <definedName name="FS_F_VW_01_35297_1_13421_BX__JV_FS_BIDDERS_">[20]home!$B$1010:$L$1010</definedName>
    <definedName name="FS_F_VW_01_35297_1_1433_BX__JV_FS_BIDDERS_" localSheetId="1">[18]home!$B$1018:$L$1018</definedName>
    <definedName name="FS_F_VW_01_35297_1_1433_BX__JV_FS_BIDDERS_">[20]home!$B$1018:$L$1018</definedName>
    <definedName name="FS_F_VW_01_35297_1_1441_BX__JV_FS_BIDDERS_" localSheetId="1">[18]home!$B$1020:$L$1020</definedName>
    <definedName name="FS_F_VW_01_35297_1_1441_BX__JV_FS_BIDDERS_">[20]home!$B$1020:$L$1020</definedName>
    <definedName name="FS_F_VW_01_35297_1_1445_BX__JV_FS_BIDDERS_" localSheetId="1">[18]home!$B$1025:$L$1025</definedName>
    <definedName name="FS_F_VW_01_35297_1_1445_BX__JV_FS_BIDDERS_">[20]home!$B$1025:$L$1025</definedName>
    <definedName name="FS_F_VW_01_35297_1_1479_BX__JV_FS_BIDDERS_" localSheetId="1">[18]home!$B$1033:$L$1033</definedName>
    <definedName name="FS_F_VW_01_35297_1_1479_BX__JV_FS_BIDDERS_">[20]home!$B$1033:$L$1033</definedName>
    <definedName name="FS_F_VW_01_35297_1_15067_IL__JV_FS_BIDDERS_" localSheetId="1">[18]home!$B$1004:$L$1004</definedName>
    <definedName name="FS_F_VW_01_35297_1_15067_IL__JV_FS_BIDDERS_">[20]home!$B$1004:$L$1004</definedName>
    <definedName name="FS_F_VW_01_35297_1_16_ST__JV_FS_BIDDERS_" localSheetId="1">[18]home!$B$1036:$L$1036</definedName>
    <definedName name="FS_F_VW_01_35297_1_16_ST__JV_FS_BIDDERS_">[20]home!$B$1036:$L$1036</definedName>
    <definedName name="FS_F_VW_01_35297_1_20457_TR__JV_FS_BIDDERS_" localSheetId="1">[18]home!$B$1006:$L$1006</definedName>
    <definedName name="FS_F_VW_01_35297_1_20457_TR__JV_FS_BIDDERS_">[20]home!$B$1006:$L$1006</definedName>
    <definedName name="FS_F_VW_01_35297_1_215_BX__JV_FS_BIDDERS_" localSheetId="1">[18]home!$B$1024:$L$1024</definedName>
    <definedName name="FS_F_VW_01_35297_1_215_BX__JV_FS_BIDDERS_">[20]home!$B$1024:$L$1024</definedName>
    <definedName name="FS_F_VW_01_35297_1_2261_AU__JV_FS_BIDDERS_" localSheetId="1">[18]home!$B$1019:$L$1019</definedName>
    <definedName name="FS_F_VW_01_35297_1_2261_AU__JV_FS_BIDDERS_">[20]home!$B$1019:$L$1019</definedName>
    <definedName name="FS_F_VW_01_35297_1_23586_HA__JV_FS_BIDDERS_" localSheetId="1">[18]home!$B$1035:$L$1035</definedName>
    <definedName name="FS_F_VW_01_35297_1_23586_HA__JV_FS_BIDDERS_">[20]home!$B$1035:$L$1035</definedName>
    <definedName name="FS_F_VW_01_35297_1_24164_TR__JV_FS_BIDDERS_" localSheetId="1">[18]home!$B$1027:$L$1027</definedName>
    <definedName name="FS_F_VW_01_35297_1_24164_TR__JV_FS_BIDDERS_">[20]home!$B$1027:$L$1027</definedName>
    <definedName name="FS_F_VW_01_35297_1_2609_RR__JV_FS_BIDDERS_" localSheetId="1">[18]home!$B$1016:$L$1016</definedName>
    <definedName name="FS_F_VW_01_35297_1_2609_RR__JV_FS_BIDDERS_">[20]home!$B$1016:$L$1016</definedName>
    <definedName name="FS_F_VW_01_35297_1_27026_US__JV_FS_BIDDERS_" localSheetId="1">[18]home!$B$1017:$L$1017</definedName>
    <definedName name="FS_F_VW_01_35297_1_27026_US__JV_FS_BIDDERS_">[20]home!$B$1017:$L$1017</definedName>
    <definedName name="FS_F_VW_01_35297_1_300_SK__JV_FS_BIDDERS_" localSheetId="1">[18]home!$B$1026:$L$1026</definedName>
    <definedName name="FS_F_VW_01_35297_1_300_SK__JV_FS_BIDDERS_">[20]home!$B$1026:$L$1026</definedName>
    <definedName name="FS_F_VW_01_35297_1_3030_ST__JV_FS_BIDDERS_" localSheetId="1">[18]home!$B$1032:$L$1032</definedName>
    <definedName name="FS_F_VW_01_35297_1_3030_ST__JV_FS_BIDDERS_">[20]home!$B$1032:$L$1032</definedName>
    <definedName name="FS_F_VW_01_35297_1_3150_IT__JV_FS_BIDDERS_" localSheetId="1">[18]home!$B$1031:$L$1031</definedName>
    <definedName name="FS_F_VW_01_35297_1_3150_IT__JV_FS_BIDDERS_">[20]home!$B$1031:$L$1031</definedName>
    <definedName name="FS_F_VW_01_35297_1_3256_VW__JV_FS_BIDDERS_" localSheetId="1">[18]home!$B$1015:$L$1015</definedName>
    <definedName name="FS_F_VW_01_35297_1_3256_VW__JV_FS_BIDDERS_">[20]home!$B$1015:$L$1015</definedName>
    <definedName name="FS_F_VW_01_35297_1_3465_US__JV_FS_BIDDERS_" localSheetId="1">[18]home!$B$1008:$L$1008</definedName>
    <definedName name="FS_F_VW_01_35297_1_3465_US__JV_FS_BIDDERS_">[20]home!$B$1008:$L$1008</definedName>
    <definedName name="FS_F_VW_01_35297_1_355_SK__JV_FS_BIDDERS_" localSheetId="1">[18]home!$B$1013:$L$1013</definedName>
    <definedName name="FS_F_VW_01_35297_1_355_SK__JV_FS_BIDDERS_">[20]home!$B$1013:$L$1013</definedName>
    <definedName name="FS_F_VW_01_35297_1_3615_VW__JV_FS_BIDDERS_" localSheetId="1">[18]home!$B$1014:$L$1014</definedName>
    <definedName name="FS_F_VW_01_35297_1_3615_VW__JV_FS_BIDDERS_">[20]home!$B$1014:$L$1014</definedName>
    <definedName name="FS_F_VW_01_35297_1_36706_US__JV_FS_BIDDERS_" localSheetId="1">[18]home!$B$1028:$L$1028</definedName>
    <definedName name="FS_F_VW_01_35297_1_36706_US__JV_FS_BIDDERS_">[20]home!$B$1028:$L$1028</definedName>
    <definedName name="FS_F_VW_01_35297_1_36885_BX__JV_FS_BIDDERS_" localSheetId="1">[18]home!$B$1034:$L$1034</definedName>
    <definedName name="FS_F_VW_01_35297_1_36885_BX__JV_FS_BIDDERS_">[20]home!$B$1034:$L$1034</definedName>
    <definedName name="FS_F_VW_01_35297_1_38244_ST__JV_FS_BIDDERS_" localSheetId="1">[18]home!$B$1005:$L$1005</definedName>
    <definedName name="FS_F_VW_01_35297_1_38244_ST__JV_FS_BIDDERS_">[20]home!$B$1005:$L$1005</definedName>
    <definedName name="FS_F_VW_01_35297_1_41_VW__JV_FS_BIDDERS_" localSheetId="1">[18]home!$B$1022:$L$1022</definedName>
    <definedName name="FS_F_VW_01_35297_1_41_VW__JV_FS_BIDDERS_">[20]home!$B$1022:$L$1022</definedName>
    <definedName name="FS_F_VW_01_35297_1_552_SK__JV_FS_BIDDERS_" localSheetId="1">[18]home!$B$1012:$L$1012</definedName>
    <definedName name="FS_F_VW_01_35297_1_552_SK__JV_FS_BIDDERS_">[20]home!$B$1012:$L$1012</definedName>
    <definedName name="FS_F_VW_01_35297_1_6587_BX__JV_FS_BIDDERS_" localSheetId="1">[18]home!$B$1029:$L$1029</definedName>
    <definedName name="FS_F_VW_01_35297_1_6587_BX__JV_FS_BIDDERS_">[20]home!$B$1029:$L$1029</definedName>
    <definedName name="FS_F_VW_01_35297_1_6810_ST__JV_FS_BIDDERS_" localSheetId="1">[18]home!$B$1021:$L$1021</definedName>
    <definedName name="FS_F_VW_01_35297_1_6810_ST__JV_FS_BIDDERS_">[20]home!$B$1021:$L$1021</definedName>
    <definedName name="FS_F_VW_01_35297_1_7591_US__JV_FS_BIDDERS_" localSheetId="1">[18]home!$B$1007:$L$1007</definedName>
    <definedName name="FS_F_VW_01_35297_1_7591_US__JV_FS_BIDDERS_">[20]home!$B$1007:$L$1007</definedName>
    <definedName name="FS_F_VW_01_35297_1_779_ST__JV_FS_BIDDERS_" localSheetId="1">[18]home!$B$1023:$L$1023</definedName>
    <definedName name="FS_F_VW_01_35297_1_779_ST__JV_FS_BIDDERS_">[20]home!$B$1023:$L$1023</definedName>
    <definedName name="FS_F_VW_01_35297_1_8100_VW__JV_FS_BIDDERS_" localSheetId="1">[18]home!$B$1030:$L$1030</definedName>
    <definedName name="FS_F_VW_01_35297_1_8100_VW__JV_FS_BIDDERS_">[20]home!$B$1030:$L$1030</definedName>
    <definedName name="FS_F_VW_01_35297_1_9967_IL__JV_FS_BIDDERS_" localSheetId="1">[18]home!$B$1009:$L$1009</definedName>
    <definedName name="FS_F_VW_01_35297_1_9967_IL__JV_FS_BIDDERS_">[20]home!$B$1009:$L$1009</definedName>
    <definedName name="FS_F_VW_02_37469_1__FS_NEUTEILE_" localSheetId="1">[7]Import!$B$54:$D$54</definedName>
    <definedName name="FS_F_VW_02_37469_1__FS_NEUTEILE_">[9]Import!$B$54:$D$54</definedName>
    <definedName name="FS_F_VW_02_37469_1__JV_FS_PRAESENTATIONEN_" localSheetId="1">[7]Import!$B$6:$AN$6</definedName>
    <definedName name="FS_F_VW_02_37469_1__JV_FS_PRAESENTATIONEN_">[9]Import!$B$6:$AN$6</definedName>
    <definedName name="FS_F_VW_02_37469_1_12686_EUR__JV_FS_PR_EX_RATES_DATUM_REC_" localSheetId="1">[7]Import!$B$300:$F$300</definedName>
    <definedName name="FS_F_VW_02_37469_1_12686_EUR__JV_FS_PR_EX_RATES_DATUM_REC_">[9]Import!$B$300:$F$300</definedName>
    <definedName name="FS_F_VW_02_37469_1_12686_VW__JV_FS_BIDDERS_" localSheetId="1">[20]Import!$B$404:$L$404</definedName>
    <definedName name="FS_F_VW_02_37469_1_12686_VW__JV_FS_BIDDERS_">[22]Import!$B$404:$L$404</definedName>
    <definedName name="FS_F_VW_02_37469_1_13362_EUR__JV_FS_PR_EX_RATES_DATUM_REC_" localSheetId="1">[7]Import!$B$301:$F$301</definedName>
    <definedName name="FS_F_VW_02_37469_1_13362_EUR__JV_FS_PR_EX_RATES_DATUM_REC_">[9]Import!$B$301:$F$301</definedName>
    <definedName name="FS_F_VW_02_37469_1_13362_MX__JV_FS_BIDDERS_" localSheetId="1">[20]Import!$B$401:$L$401</definedName>
    <definedName name="FS_F_VW_02_37469_1_13362_MX__JV_FS_BIDDERS_">[22]Import!$B$401:$L$401</definedName>
    <definedName name="FS_F_VW_02_37469_1_17631_EUR__JV_FS_PR_EX_RATES_DATUM_REC_" localSheetId="1">[7]Import!$B$302:$F$302</definedName>
    <definedName name="FS_F_VW_02_37469_1_17631_EUR__JV_FS_PR_EX_RATES_DATUM_REC_">[9]Import!$B$302:$F$302</definedName>
    <definedName name="FS_F_VW_02_37469_1_17631_JP__JV_FS_BIDDERS_" localSheetId="1">[20]Import!$B$393:$L$393</definedName>
    <definedName name="FS_F_VW_02_37469_1_17631_JP__JV_FS_BIDDERS_">[22]Import!$B$393:$L$393</definedName>
    <definedName name="FS_F_VW_02_37469_1_190_BX__JV_FS_BIDDERS_" localSheetId="1">[20]Import!$B$397:$L$397</definedName>
    <definedName name="FS_F_VW_02_37469_1_190_BX__JV_FS_BIDDERS_">[22]Import!$B$397:$L$397</definedName>
    <definedName name="FS_F_VW_02_37469_1_190_EUR__JV_FS_PR_EX_RATES_DATUM_REC_" localSheetId="1">[7]Import!$B$290:$F$290</definedName>
    <definedName name="FS_F_VW_02_37469_1_190_EUR__JV_FS_PR_EX_RATES_DATUM_REC_">[9]Import!$B$290:$F$290</definedName>
    <definedName name="FS_F_VW_02_37469_1_20505__JV_FS_ANGEBOTSUEBERSICHT_" localSheetId="1">[7]Import!$B$64:$D$64</definedName>
    <definedName name="FS_F_VW_02_37469_1_20505__JV_FS_ANGEBOTSUEBERSICHT_">[9]Import!$B$64:$D$64</definedName>
    <definedName name="FS_F_VW_02_37469_1_20505__JV_FS_AVG_PRICE_" localSheetId="1">[7]Import!$B$92:$F$92</definedName>
    <definedName name="FS_F_VW_02_37469_1_20505__JV_FS_AVG_PRICE_">[9]Import!$B$92:$F$92</definedName>
    <definedName name="FS_F_VW_02_37469_1_20505__JV_FS_BWERTSHEET_" localSheetId="1">[7]Import!$B$171:$AH$171</definedName>
    <definedName name="FS_F_VW_02_37469_1_20505__JV_FS_BWERTSHEET_">[9]Import!$B$171:$AH$171</definedName>
    <definedName name="FS_F_VW_02_37469_1_20505__JV_FS_COMPARISON_" localSheetId="1">[7]Import!$B$131:$S$131</definedName>
    <definedName name="FS_F_VW_02_37469_1_20505__JV_FS_COMPARISON_">[9]Import!$B$131:$S$131</definedName>
    <definedName name="FS_F_VW_02_37469_1_20505__JV_FS_REC_LIEF_" localSheetId="1">[7]Import!$B$554:$P$554</definedName>
    <definedName name="FS_F_VW_02_37469_1_20505__JV_FS_REC_LIEF_">[9]Import!$B$554:$P$554</definedName>
    <definedName name="FS_F_VW_02_37469_1_20505__JV_FS_RV_LTERM_PNACHLASS_" localSheetId="1">[7]Import!$B$151:$X$151</definedName>
    <definedName name="FS_F_VW_02_37469_1_20505__JV_FS_RV_LTERM_PNACHLASS_">[9]Import!$B$151:$X$151</definedName>
    <definedName name="FS_F_VW_02_37469_1_20505_31__JV_FS_REC_" localSheetId="1">[7]Import!$B$499:$Q$499</definedName>
    <definedName name="FS_F_VW_02_37469_1_20505_31__JV_FS_REC_">[9]Import!$B$499:$Q$499</definedName>
    <definedName name="FS_F_VW_02_37469_1_20505_32__JV_FS_REC_" localSheetId="1">[7]Import!$B$500:$Q$500</definedName>
    <definedName name="FS_F_VW_02_37469_1_20505_32__JV_FS_REC_">[9]Import!$B$500:$Q$500</definedName>
    <definedName name="FS_F_VW_02_37469_1_20505_EUR__JV_FS_PR_EX_RATES_DATUM_REC_" localSheetId="1">[7]Import!$B$303:$F$303</definedName>
    <definedName name="FS_F_VW_02_37469_1_20505_EUR__JV_FS_PR_EX_RATES_DATUM_REC_">[9]Import!$B$303:$F$303</definedName>
    <definedName name="FS_F_VW_02_37469_1_20505_VW__JV_FS_BIDDERS_" localSheetId="1">[20]Import!$B$394:$L$394</definedName>
    <definedName name="FS_F_VW_02_37469_1_20505_VW__JV_FS_BIDDERS_">[22]Import!$B$394:$L$394</definedName>
    <definedName name="FS_F_VW_02_37469_1_261__JV_FS_ANGEBOTSUEBERSICHT_" localSheetId="1">[7]Import!$B$66:$D$66</definedName>
    <definedName name="FS_F_VW_02_37469_1_261__JV_FS_ANGEBOTSUEBERSICHT_">[9]Import!$B$66:$D$66</definedName>
    <definedName name="FS_F_VW_02_37469_1_261__JV_FS_AVG_PRICE_" localSheetId="1">[7]Import!$B$89:$F$89</definedName>
    <definedName name="FS_F_VW_02_37469_1_261__JV_FS_AVG_PRICE_">[9]Import!$B$89:$F$89</definedName>
    <definedName name="FS_F_VW_02_37469_1_261__JV_FS_BWERTSHEET_" localSheetId="1">[7]Import!$B$169:$AH$169</definedName>
    <definedName name="FS_F_VW_02_37469_1_261__JV_FS_BWERTSHEET_">[9]Import!$B$169:$AH$169</definedName>
    <definedName name="FS_F_VW_02_37469_1_261__JV_FS_COMPARISON_" localSheetId="1">[7]Import!$B$129:$S$129</definedName>
    <definedName name="FS_F_VW_02_37469_1_261__JV_FS_COMPARISON_">[9]Import!$B$129:$S$129</definedName>
    <definedName name="FS_F_VW_02_37469_1_261__JV_FS_REC_LIEF_" localSheetId="1">[7]Import!$B$552:$P$552</definedName>
    <definedName name="FS_F_VW_02_37469_1_261__JV_FS_REC_LIEF_">[9]Import!$B$552:$P$552</definedName>
    <definedName name="FS_F_VW_02_37469_1_261__JV_FS_RV_LTERM_PNACHLASS_" localSheetId="1">[7]Import!$B$149:$X$149</definedName>
    <definedName name="FS_F_VW_02_37469_1_261__JV_FS_RV_LTERM_PNACHLASS_">[9]Import!$B$149:$X$149</definedName>
    <definedName name="FS_F_VW_02_37469_1_261_31__JV_FS_REC_" localSheetId="1">[7]Import!$B$491:$Q$491</definedName>
    <definedName name="FS_F_VW_02_37469_1_261_31__JV_FS_REC_">[9]Import!$B$491:$Q$491</definedName>
    <definedName name="FS_F_VW_02_37469_1_261_32__JV_FS_REC_" localSheetId="1">[7]Import!$B$492:$Q$492</definedName>
    <definedName name="FS_F_VW_02_37469_1_261_32__JV_FS_REC_">[9]Import!$B$492:$Q$492</definedName>
    <definedName name="FS_F_VW_02_37469_1_261_EUR__JV_FS_PR_EX_RATES_DATUM_REC_" localSheetId="1">[7]Import!$B$291:$F$291</definedName>
    <definedName name="FS_F_VW_02_37469_1_261_EUR__JV_FS_PR_EX_RATES_DATUM_REC_">[9]Import!$B$291:$F$291</definedName>
    <definedName name="FS_F_VW_02_37469_1_261_VW__JV_FS_BIDDERS_" localSheetId="1">[20]Import!$B$398:$L$398</definedName>
    <definedName name="FS_F_VW_02_37469_1_261_VW__JV_FS_BIDDERS_">[22]Import!$B$398:$L$398</definedName>
    <definedName name="FS_F_VW_02_37469_1_26946_31__JV_FS_REC_" localSheetId="1">[7]Import!$B$501:$Q$501</definedName>
    <definedName name="FS_F_VW_02_37469_1_26946_31__JV_FS_REC_">[9]Import!$B$501:$Q$501</definedName>
    <definedName name="FS_F_VW_02_37469_1_26946_32__JV_FS_REC_" localSheetId="1">[7]Import!$B$502:$Q$502</definedName>
    <definedName name="FS_F_VW_02_37469_1_26946_32__JV_FS_REC_">[9]Import!$B$502:$Q$502</definedName>
    <definedName name="FS_F_VW_02_37469_1_26946_EUR__JV_FS_PR_EX_RATES_DATUM_REC_" localSheetId="1">[7]Import!$B$304:$F$304</definedName>
    <definedName name="FS_F_VW_02_37469_1_26946_EUR__JV_FS_PR_EX_RATES_DATUM_REC_">[9]Import!$B$304:$F$304</definedName>
    <definedName name="FS_F_VW_02_37469_1_26946_VW__JV_FS_BIDDERS_" localSheetId="1">[20]Import!$B$409:$L$409</definedName>
    <definedName name="FS_F_VW_02_37469_1_26946_VW__JV_FS_BIDDERS_">[22]Import!$B$409:$L$409</definedName>
    <definedName name="FS_F_VW_02_37469_1_31__JV_FS_BEDARFE_" localSheetId="1">[7]Import!$B$42:$E$42</definedName>
    <definedName name="FS_F_VW_02_37469_1_31__JV_FS_BEDARFE_">[9]Import!$B$42:$E$42</definedName>
    <definedName name="FS_F_VW_02_37469_1_31_20505__JV_FS_BEDARFE_PREISE_QUOTE_" localSheetId="1">[7]Import!$B$18:$L$18</definedName>
    <definedName name="FS_F_VW_02_37469_1_31_20505__JV_FS_BEDARFE_PREISE_QUOTE_">[9]Import!$B$18:$L$18</definedName>
    <definedName name="FS_F_VW_02_37469_1_31_261__JV_FS_BEDARFE_PREISE_QUOTE_" localSheetId="1">[7]Import!$B$16:$L$16</definedName>
    <definedName name="FS_F_VW_02_37469_1_31_261__JV_FS_BEDARFE_PREISE_QUOTE_">[9]Import!$B$16:$L$16</definedName>
    <definedName name="FS_F_VW_02_37469_1_31_6231__JV_FS_BEDARFE_PREISE_QUOTE_" localSheetId="1">[7]Import!$B$17:$L$17</definedName>
    <definedName name="FS_F_VW_02_37469_1_31_6231__JV_FS_BEDARFE_PREISE_QUOTE_">[9]Import!$B$17:$L$17</definedName>
    <definedName name="FS_F_VW_02_37469_1_32__JV_FS_BEDARFE_" localSheetId="1">[7]Import!$B$43:$E$43</definedName>
    <definedName name="FS_F_VW_02_37469_1_32__JV_FS_BEDARFE_">[9]Import!$B$43:$E$43</definedName>
    <definedName name="FS_F_VW_02_37469_1_32_20505__JV_FS_BEDARFE_PREISE_QUOTE_" localSheetId="1">[7]Import!$B$21:$L$21</definedName>
    <definedName name="FS_F_VW_02_37469_1_32_20505__JV_FS_BEDARFE_PREISE_QUOTE_">[9]Import!$B$21:$L$21</definedName>
    <definedName name="FS_F_VW_02_37469_1_32_261__JV_FS_BEDARFE_PREISE_QUOTE_" localSheetId="1">[7]Import!$B$19:$L$19</definedName>
    <definedName name="FS_F_VW_02_37469_1_32_261__JV_FS_BEDARFE_PREISE_QUOTE_">[9]Import!$B$19:$L$19</definedName>
    <definedName name="FS_F_VW_02_37469_1_32_6231__JV_FS_BEDARFE_PREISE_QUOTE_" localSheetId="1">[7]Import!$B$20:$L$20</definedName>
    <definedName name="FS_F_VW_02_37469_1_32_6231__JV_FS_BEDARFE_PREISE_QUOTE_">[9]Import!$B$20:$L$20</definedName>
    <definedName name="FS_F_VW_02_37469_1_359_EUR__JV_FS_PR_EX_RATES_DATUM_REC_" localSheetId="1">[7]Import!$B$292:$F$292</definedName>
    <definedName name="FS_F_VW_02_37469_1_359_EUR__JV_FS_PR_EX_RATES_DATUM_REC_">[9]Import!$B$292:$F$292</definedName>
    <definedName name="FS_F_VW_02_37469_1_359_SK__JV_FS_BIDDERS_" localSheetId="1">[20]Import!$B$392:$L$392</definedName>
    <definedName name="FS_F_VW_02_37469_1_359_SK__JV_FS_BIDDERS_">[22]Import!$B$392:$L$392</definedName>
    <definedName name="FS_F_VW_02_37469_1_37525_EUR__JV_FS_PR_EX_RATES_DATUM_REC_" localSheetId="1">[7]Import!$B$305:$F$305</definedName>
    <definedName name="FS_F_VW_02_37469_1_37525_EUR__JV_FS_PR_EX_RATES_DATUM_REC_">[9]Import!$B$305:$F$305</definedName>
    <definedName name="FS_F_VW_02_37469_1_37525_VW__JV_FS_BIDDERS_" localSheetId="1">[20]Import!$B$406:$L$406</definedName>
    <definedName name="FS_F_VW_02_37469_1_37525_VW__JV_FS_BIDDERS_">[22]Import!$B$406:$L$406</definedName>
    <definedName name="FS_F_VW_02_37469_1_41464_BX__JV_FS_BIDDERS_" localSheetId="1">[20]Import!$B$408:$L$408</definedName>
    <definedName name="FS_F_VW_02_37469_1_41464_BX__JV_FS_BIDDERS_">[22]Import!$B$408:$L$408</definedName>
    <definedName name="FS_F_VW_02_37469_1_41464_EUR__JV_FS_PR_EX_RATES_DATUM_REC_" localSheetId="1">[7]Import!$B$306:$F$306</definedName>
    <definedName name="FS_F_VW_02_37469_1_41464_EUR__JV_FS_PR_EX_RATES_DATUM_REC_">[9]Import!$B$306:$F$306</definedName>
    <definedName name="FS_F_VW_02_37469_1_5083__JV_FS_ANGEBOTSUEBERSICHT_" localSheetId="1">[7]Import!$B$67:$D$67</definedName>
    <definedName name="FS_F_VW_02_37469_1_5083__JV_FS_ANGEBOTSUEBERSICHT_">[9]Import!$B$67:$D$67</definedName>
    <definedName name="FS_F_VW_02_37469_1_5083__JV_FS_AVG_PRICE_" localSheetId="1">[7]Import!$B$90:$F$90</definedName>
    <definedName name="FS_F_VW_02_37469_1_5083__JV_FS_AVG_PRICE_">[9]Import!$B$90:$F$90</definedName>
    <definedName name="FS_F_VW_02_37469_1_5083_31__JV_FS_REC_" localSheetId="1">[7]Import!$B$493:$Q$493</definedName>
    <definedName name="FS_F_VW_02_37469_1_5083_31__JV_FS_REC_">[9]Import!$B$493:$Q$493</definedName>
    <definedName name="FS_F_VW_02_37469_1_5083_32__JV_FS_REC_" localSheetId="1">[7]Import!$B$494:$Q$494</definedName>
    <definedName name="FS_F_VW_02_37469_1_5083_32__JV_FS_REC_">[9]Import!$B$494:$Q$494</definedName>
    <definedName name="FS_F_VW_02_37469_1_5083_EUR__JV_FS_PR_EX_RATES_DATUM_REC_" localSheetId="1">[7]Import!$B$294:$F$294</definedName>
    <definedName name="FS_F_VW_02_37469_1_5083_EUR__JV_FS_PR_EX_RATES_DATUM_REC_">[9]Import!$B$294:$F$294</definedName>
    <definedName name="FS_F_VW_02_37469_1_5083_IT__JV_FS_BIDDERS_" localSheetId="1">[20]Import!$B$403:$L$403</definedName>
    <definedName name="FS_F_VW_02_37469_1_5083_IT__JV_FS_BIDDERS_">[22]Import!$B$403:$L$403</definedName>
    <definedName name="FS_F_VW_02_37469_1_51506_31__JV_FS_REC_" localSheetId="1">[7]Import!$B$503:$Q$503</definedName>
    <definedName name="FS_F_VW_02_37469_1_51506_31__JV_FS_REC_">[9]Import!$B$503:$Q$503</definedName>
    <definedName name="FS_F_VW_02_37469_1_51506_32__JV_FS_REC_" localSheetId="1">[7]Import!$B$504:$Q$504</definedName>
    <definedName name="FS_F_VW_02_37469_1_51506_32__JV_FS_REC_">[9]Import!$B$504:$Q$504</definedName>
    <definedName name="FS_F_VW_02_37469_1_51506_EUR__JV_FS_PR_EX_RATES_DATUM_REC_" localSheetId="1">[7]Import!$B$307:$F$307</definedName>
    <definedName name="FS_F_VW_02_37469_1_51506_EUR__JV_FS_PR_EX_RATES_DATUM_REC_">[9]Import!$B$307:$F$307</definedName>
    <definedName name="FS_F_VW_02_37469_1_51506_MX__JV_FS_BIDDERS_" localSheetId="1">[20]Import!$B$402:$L$402</definedName>
    <definedName name="FS_F_VW_02_37469_1_51506_MX__JV_FS_BIDDERS_">[22]Import!$B$402:$L$402</definedName>
    <definedName name="FS_F_VW_02_37469_1_54824_31__JV_FS_REC_" localSheetId="1">[7]Import!$B$505:$Q$505</definedName>
    <definedName name="FS_F_VW_02_37469_1_54824_31__JV_FS_REC_">[9]Import!$B$505:$Q$505</definedName>
    <definedName name="FS_F_VW_02_37469_1_54824_32__JV_FS_REC_" localSheetId="1">[7]Import!$B$506:$Q$506</definedName>
    <definedName name="FS_F_VW_02_37469_1_54824_32__JV_FS_REC_">[9]Import!$B$506:$Q$506</definedName>
    <definedName name="FS_F_VW_02_37469_1_54824_EUR__JV_FS_PR_EX_RATES_DATUM_REC_" localSheetId="1">[7]Import!$B$308:$F$308</definedName>
    <definedName name="FS_F_VW_02_37469_1_54824_EUR__JV_FS_PR_EX_RATES_DATUM_REC_">[9]Import!$B$308:$F$308</definedName>
    <definedName name="FS_F_VW_02_37469_1_54824_VW__JV_FS_BIDDERS_" localSheetId="1">[20]Import!$B$407:$L$407</definedName>
    <definedName name="FS_F_VW_02_37469_1_54824_VW__JV_FS_BIDDERS_">[22]Import!$B$407:$L$407</definedName>
    <definedName name="FS_F_VW_02_37469_1_6231__JV_FS_ANGEBOTSUEBERSICHT_" localSheetId="1">[7]Import!$B$65:$D$65</definedName>
    <definedName name="FS_F_VW_02_37469_1_6231__JV_FS_ANGEBOTSUEBERSICHT_">[9]Import!$B$65:$D$65</definedName>
    <definedName name="FS_F_VW_02_37469_1_6231__JV_FS_AVG_PRICE_" localSheetId="1">[7]Import!$B$91:$F$91</definedName>
    <definedName name="FS_F_VW_02_37469_1_6231__JV_FS_AVG_PRICE_">[9]Import!$B$91:$F$91</definedName>
    <definedName name="FS_F_VW_02_37469_1_6231__JV_FS_BWERTSHEET_" localSheetId="1">[7]Import!$B$170:$AH$170</definedName>
    <definedName name="FS_F_VW_02_37469_1_6231__JV_FS_BWERTSHEET_">[9]Import!$B$170:$AH$170</definedName>
    <definedName name="FS_F_VW_02_37469_1_6231__JV_FS_COMPARISON_" localSheetId="1">[7]Import!$B$130:$S$130</definedName>
    <definedName name="FS_F_VW_02_37469_1_6231__JV_FS_COMPARISON_">[9]Import!$B$130:$S$130</definedName>
    <definedName name="FS_F_VW_02_37469_1_6231__JV_FS_REC_LIEF_" localSheetId="1">[7]Import!$B$553:$P$553</definedName>
    <definedName name="FS_F_VW_02_37469_1_6231__JV_FS_REC_LIEF_">[9]Import!$B$553:$P$553</definedName>
    <definedName name="FS_F_VW_02_37469_1_6231__JV_FS_RV_LTERM_PNACHLASS_" localSheetId="1">[7]Import!$B$150:$X$150</definedName>
    <definedName name="FS_F_VW_02_37469_1_6231__JV_FS_RV_LTERM_PNACHLASS_">[9]Import!$B$150:$X$150</definedName>
    <definedName name="FS_F_VW_02_37469_1_6231_31__JV_FS_REC_" localSheetId="1">[7]Import!$B$495:$Q$495</definedName>
    <definedName name="FS_F_VW_02_37469_1_6231_31__JV_FS_REC_">[9]Import!$B$495:$Q$495</definedName>
    <definedName name="FS_F_VW_02_37469_1_6231_32__JV_FS_REC_" localSheetId="1">[7]Import!$B$496:$Q$496</definedName>
    <definedName name="FS_F_VW_02_37469_1_6231_32__JV_FS_REC_">[9]Import!$B$496:$Q$496</definedName>
    <definedName name="FS_F_VW_02_37469_1_6231_EUR__JV_FS_PR_EX_RATES_DATUM_REC_" localSheetId="1">[7]Import!$B$295:$F$295</definedName>
    <definedName name="FS_F_VW_02_37469_1_6231_EUR__JV_FS_PR_EX_RATES_DATUM_REC_">[9]Import!$B$295:$F$295</definedName>
    <definedName name="FS_F_VW_02_37469_1_6231_VW__JV_FS_BIDDERS_" localSheetId="1">[20]Import!$B$396:$L$396</definedName>
    <definedName name="FS_F_VW_02_37469_1_6231_VW__JV_FS_BIDDERS_">[22]Import!$B$396:$L$396</definedName>
    <definedName name="FS_F_VW_02_37469_1_6238_EUR__JV_FS_PR_EX_RATES_DATUM_REC_" localSheetId="1">[7]Import!$B$296:$F$296</definedName>
    <definedName name="FS_F_VW_02_37469_1_6238_EUR__JV_FS_PR_EX_RATES_DATUM_REC_">[9]Import!$B$296:$F$296</definedName>
    <definedName name="FS_F_VW_02_37469_1_6238_VW__JV_FS_BIDDERS_" localSheetId="1">[20]Import!$B$399:$L$399</definedName>
    <definedName name="FS_F_VW_02_37469_1_6238_VW__JV_FS_BIDDERS_">[22]Import!$B$399:$L$399</definedName>
    <definedName name="FS_F_VW_02_37469_1_6270_31__JV_FS_REC_" localSheetId="1">[7]Import!$B$497:$Q$497</definedName>
    <definedName name="FS_F_VW_02_37469_1_6270_31__JV_FS_REC_">[9]Import!$B$497:$Q$497</definedName>
    <definedName name="FS_F_VW_02_37469_1_6270_32__JV_FS_REC_" localSheetId="1">[7]Import!$B$498:$Q$498</definedName>
    <definedName name="FS_F_VW_02_37469_1_6270_32__JV_FS_REC_">[9]Import!$B$498:$Q$498</definedName>
    <definedName name="FS_F_VW_02_37469_1_6270_EUR__JV_FS_PR_EX_RATES_DATUM_REC_" localSheetId="1">[7]Import!$B$297:$F$297</definedName>
    <definedName name="FS_F_VW_02_37469_1_6270_EUR__JV_FS_PR_EX_RATES_DATUM_REC_">[9]Import!$B$297:$F$297</definedName>
    <definedName name="FS_F_VW_02_37469_1_6270_SK__JV_FS_BIDDERS_" localSheetId="1">[20]Import!$B$405:$L$405</definedName>
    <definedName name="FS_F_VW_02_37469_1_6270_SK__JV_FS_BIDDERS_">[22]Import!$B$405:$L$405</definedName>
    <definedName name="FS_F_VW_02_37469_1_6820_EUR__JV_FS_PR_EX_RATES_DATUM_REC_" localSheetId="1">[7]Import!$B$298:$F$298</definedName>
    <definedName name="FS_F_VW_02_37469_1_6820_EUR__JV_FS_PR_EX_RATES_DATUM_REC_">[9]Import!$B$298:$F$298</definedName>
    <definedName name="FS_F_VW_02_37469_1_6820_MX__JV_FS_BIDDERS_" localSheetId="1">[20]Import!$B$395:$L$395</definedName>
    <definedName name="FS_F_VW_02_37469_1_6820_MX__JV_FS_BIDDERS_">[22]Import!$B$395:$L$395</definedName>
    <definedName name="FS_F_VW_02_37469_1_7767_EUR__JV_FS_PR_EX_RATES_DATUM_REC_" localSheetId="1">[7]Import!$B$299:$F$299</definedName>
    <definedName name="FS_F_VW_02_37469_1_7767_EUR__JV_FS_PR_EX_RATES_DATUM_REC_">[9]Import!$B$299:$F$299</definedName>
    <definedName name="FS_F_VW_02_37469_1_7767_VW__JV_FS_BIDDERS_" localSheetId="1">[20]Import!$B$391:$L$391</definedName>
    <definedName name="FS_F_VW_02_37469_1_7767_VW__JV_FS_BIDDERS_">[22]Import!$B$391:$L$391</definedName>
    <definedName name="FS_F_VW_02_37469_1_845_EUR__JV_FS_PR_EX_RATES_DATUM_REC_" localSheetId="1">[7]Import!$B$293:$F$293</definedName>
    <definedName name="FS_F_VW_02_37469_1_845_EUR__JV_FS_PR_EX_RATES_DATUM_REC_">[9]Import!$B$293:$F$293</definedName>
    <definedName name="FS_F_VW_02_37469_1_845_VW__JV_FS_BIDDERS_" localSheetId="1">[20]Import!$B$400:$L$400</definedName>
    <definedName name="FS_F_VW_02_37469_1_845_VW__JV_FS_BIDDERS_">[22]Import!$B$400:$L$400</definedName>
    <definedName name="FS_F_VW_02_37469_1_EUR_12686__JV_FS_PR_EX_RATES_DATUM_COMP_" localSheetId="1">[7]Import!$B$203:$F$203</definedName>
    <definedName name="FS_F_VW_02_37469_1_EUR_12686__JV_FS_PR_EX_RATES_DATUM_COMP_">[9]Import!$B$203:$F$203</definedName>
    <definedName name="FS_F_VW_02_37469_1_EUR_13362__JV_FS_PR_EX_RATES_DATUM_COMP_" localSheetId="1">[7]Import!$B$194:$F$194</definedName>
    <definedName name="FS_F_VW_02_37469_1_EUR_13362__JV_FS_PR_EX_RATES_DATUM_COMP_">[9]Import!$B$194:$F$194</definedName>
    <definedName name="FS_F_VW_02_37469_1_EUR_17631__JV_FS_PR_EX_RATES_DATUM_COMP_" localSheetId="1">[7]Import!$B$192:$F$192</definedName>
    <definedName name="FS_F_VW_02_37469_1_EUR_17631__JV_FS_PR_EX_RATES_DATUM_COMP_">[9]Import!$B$192:$F$192</definedName>
    <definedName name="FS_F_VW_02_37469_1_EUR_190__JV_FS_PR_EX_RATES_DATUM_COMP_" localSheetId="1">[7]Import!$B$189:$F$189</definedName>
    <definedName name="FS_F_VW_02_37469_1_EUR_190__JV_FS_PR_EX_RATES_DATUM_COMP_">[9]Import!$B$189:$F$189</definedName>
    <definedName name="FS_F_VW_02_37469_1_EUR_20505__JV_FS_PR_EX_RATES_DATUM_COMP_" localSheetId="1">[7]Import!$B$204:$F$204</definedName>
    <definedName name="FS_F_VW_02_37469_1_EUR_20505__JV_FS_PR_EX_RATES_DATUM_COMP_">[9]Import!$B$204:$F$204</definedName>
    <definedName name="FS_F_VW_02_37469_1_EUR_261__JV_FS_PR_EX_RATES_DATUM_COMP_" localSheetId="1">[7]Import!$B$198:$F$198</definedName>
    <definedName name="FS_F_VW_02_37469_1_EUR_261__JV_FS_PR_EX_RATES_DATUM_COMP_">[9]Import!$B$198:$F$198</definedName>
    <definedName name="FS_F_VW_02_37469_1_EUR_26946__JV_FS_PR_EX_RATES_DATUM_COMP_" localSheetId="1">[7]Import!$B$205:$F$205</definedName>
    <definedName name="FS_F_VW_02_37469_1_EUR_26946__JV_FS_PR_EX_RATES_DATUM_COMP_">[9]Import!$B$205:$F$205</definedName>
    <definedName name="FS_F_VW_02_37469_1_EUR_359__JV_FS_PR_EX_RATES_DATUM_COMP_" localSheetId="1">[7]Import!$B$196:$F$196</definedName>
    <definedName name="FS_F_VW_02_37469_1_EUR_359__JV_FS_PR_EX_RATES_DATUM_COMP_">[9]Import!$B$196:$F$196</definedName>
    <definedName name="FS_F_VW_02_37469_1_EUR_37525__JV_FS_PR_EX_RATES_DATUM_COMP_" localSheetId="1">[7]Import!$B$206:$F$206</definedName>
    <definedName name="FS_F_VW_02_37469_1_EUR_37525__JV_FS_PR_EX_RATES_DATUM_COMP_">[9]Import!$B$206:$F$206</definedName>
    <definedName name="FS_F_VW_02_37469_1_EUR_41464__JV_FS_PR_EX_RATES_DATUM_COMP_" localSheetId="1">[7]Import!$B$190:$F$190</definedName>
    <definedName name="FS_F_VW_02_37469_1_EUR_41464__JV_FS_PR_EX_RATES_DATUM_COMP_">[9]Import!$B$190:$F$190</definedName>
    <definedName name="FS_F_VW_02_37469_1_EUR_5083__JV_FS_PR_EX_RATES_DATUM_COMP_" localSheetId="1">[7]Import!$B$191:$F$191</definedName>
    <definedName name="FS_F_VW_02_37469_1_EUR_5083__JV_FS_PR_EX_RATES_DATUM_COMP_">[9]Import!$B$191:$F$191</definedName>
    <definedName name="FS_F_VW_02_37469_1_EUR_51506__JV_FS_PR_EX_RATES_DATUM_COMP_" localSheetId="1">[7]Import!$B$195:$F$195</definedName>
    <definedName name="FS_F_VW_02_37469_1_EUR_51506__JV_FS_PR_EX_RATES_DATUM_COMP_">[9]Import!$B$195:$F$195</definedName>
    <definedName name="FS_F_VW_02_37469_1_EUR_54824__JV_FS_PR_EX_RATES_DATUM_COMP_" localSheetId="1">[7]Import!$B$207:$F$207</definedName>
    <definedName name="FS_F_VW_02_37469_1_EUR_54824__JV_FS_PR_EX_RATES_DATUM_COMP_">[9]Import!$B$207:$F$207</definedName>
    <definedName name="FS_F_VW_02_37469_1_EUR_6231__JV_FS_PR_EX_RATES_DATUM_COMP_" localSheetId="1">[7]Import!$B$200:$F$200</definedName>
    <definedName name="FS_F_VW_02_37469_1_EUR_6231__JV_FS_PR_EX_RATES_DATUM_COMP_">[9]Import!$B$200:$F$200</definedName>
    <definedName name="FS_F_VW_02_37469_1_EUR_6238__JV_FS_PR_EX_RATES_DATUM_COMP_" localSheetId="1">[7]Import!$B$201:$F$201</definedName>
    <definedName name="FS_F_VW_02_37469_1_EUR_6238__JV_FS_PR_EX_RATES_DATUM_COMP_">[9]Import!$B$201:$F$201</definedName>
    <definedName name="FS_F_VW_02_37469_1_EUR_6270__JV_FS_PR_EX_RATES_DATUM_COMP_" localSheetId="1">[7]Import!$B$197:$F$197</definedName>
    <definedName name="FS_F_VW_02_37469_1_EUR_6270__JV_FS_PR_EX_RATES_DATUM_COMP_">[9]Import!$B$197:$F$197</definedName>
    <definedName name="FS_F_VW_02_37469_1_EUR_6820__JV_FS_PR_EX_RATES_DATUM_COMP_" localSheetId="1">[7]Import!$B$193:$F$193</definedName>
    <definedName name="FS_F_VW_02_37469_1_EUR_6820__JV_FS_PR_EX_RATES_DATUM_COMP_">[9]Import!$B$193:$F$193</definedName>
    <definedName name="FS_F_VW_02_37469_1_EUR_7767__JV_FS_PR_EX_RATES_DATUM_COMP_" localSheetId="1">[7]Import!$B$202:$F$202</definedName>
    <definedName name="FS_F_VW_02_37469_1_EUR_7767__JV_FS_PR_EX_RATES_DATUM_COMP_">[9]Import!$B$202:$F$202</definedName>
    <definedName name="FS_F_VW_02_37469_1_EUR_845__JV_FS_PR_EX_RATES_DATUM_COMP_" localSheetId="1">[7]Import!$B$199:$F$199</definedName>
    <definedName name="FS_F_VW_02_37469_1_EUR_845__JV_FS_PR_EX_RATES_DATUM_COMP_">[9]Import!$B$199:$F$199</definedName>
    <definedName name="FS_F_VW_02_37469_2__FS_NEUTEILE_" localSheetId="1">[7]Import!$B$55:$D$55</definedName>
    <definedName name="FS_F_VW_02_37469_2__FS_NEUTEILE_">[9]Import!$B$55:$D$55</definedName>
    <definedName name="FS_F_VW_02_37469_2__JV_FS_PRAESENTATIONEN_" localSheetId="1">[7]Import!$B$7:$AN$7</definedName>
    <definedName name="FS_F_VW_02_37469_2__JV_FS_PRAESENTATIONEN_">[9]Import!$B$7:$AN$7</definedName>
    <definedName name="FS_F_VW_02_37469_2_12686_EUR__JV_FS_PR_EX_RATES_DATUM_REC_" localSheetId="1">[7]Import!$B$319:$F$319</definedName>
    <definedName name="FS_F_VW_02_37469_2_12686_EUR__JV_FS_PR_EX_RATES_DATUM_REC_">[9]Import!$B$319:$F$319</definedName>
    <definedName name="FS_F_VW_02_37469_2_12686_VW__JV_FS_BIDDERS_" localSheetId="1">[7]Import!$B$423:$L$423</definedName>
    <definedName name="FS_F_VW_02_37469_2_12686_VW__JV_FS_BIDDERS_">[9]Import!$B$423:$L$423</definedName>
    <definedName name="FS_F_VW_02_37469_2_13362_EUR__JV_FS_PR_EX_RATES_DATUM_REC_" localSheetId="1">[7]Import!$B$320:$F$320</definedName>
    <definedName name="FS_F_VW_02_37469_2_13362_EUR__JV_FS_PR_EX_RATES_DATUM_REC_">[9]Import!$B$320:$F$320</definedName>
    <definedName name="FS_F_VW_02_37469_2_13362_MX__JV_FS_BIDDERS_" localSheetId="1">[7]Import!$B$420:$L$420</definedName>
    <definedName name="FS_F_VW_02_37469_2_13362_MX__JV_FS_BIDDERS_">[9]Import!$B$420:$L$420</definedName>
    <definedName name="FS_F_VW_02_37469_2_15__JV_FS_BEDARFE_" localSheetId="1">[7]Import!$B$44:$E$44</definedName>
    <definedName name="FS_F_VW_02_37469_2_15__JV_FS_BEDARFE_">[9]Import!$B$44:$E$44</definedName>
    <definedName name="FS_F_VW_02_37469_2_15_20505__JV_FS_BEDARFE_PREISE_QUOTE_" localSheetId="1">[7]Import!$B$24:$L$24</definedName>
    <definedName name="FS_F_VW_02_37469_2_15_20505__JV_FS_BEDARFE_PREISE_QUOTE_">[9]Import!$B$24:$L$24</definedName>
    <definedName name="FS_F_VW_02_37469_2_15_261__JV_FS_BEDARFE_PREISE_QUOTE_" localSheetId="1">[7]Import!$B$22:$L$22</definedName>
    <definedName name="FS_F_VW_02_37469_2_15_261__JV_FS_BEDARFE_PREISE_QUOTE_">[9]Import!$B$22:$L$22</definedName>
    <definedName name="FS_F_VW_02_37469_2_15_6231__JV_FS_BEDARFE_PREISE_QUOTE_" localSheetId="1">[7]Import!$B$23:$L$23</definedName>
    <definedName name="FS_F_VW_02_37469_2_15_6231__JV_FS_BEDARFE_PREISE_QUOTE_">[9]Import!$B$23:$L$23</definedName>
    <definedName name="FS_F_VW_02_37469_2_17631_EUR__JV_FS_PR_EX_RATES_DATUM_REC_" localSheetId="1">[7]Import!$B$321:$F$321</definedName>
    <definedName name="FS_F_VW_02_37469_2_17631_EUR__JV_FS_PR_EX_RATES_DATUM_REC_">[9]Import!$B$321:$F$321</definedName>
    <definedName name="FS_F_VW_02_37469_2_17631_JP__JV_FS_BIDDERS_" localSheetId="1">[7]Import!$B$412:$L$412</definedName>
    <definedName name="FS_F_VW_02_37469_2_17631_JP__JV_FS_BIDDERS_">[9]Import!$B$412:$L$412</definedName>
    <definedName name="FS_F_VW_02_37469_2_190_BX__JV_FS_BIDDERS_" localSheetId="1">[7]Import!$B$416:$L$416</definedName>
    <definedName name="FS_F_VW_02_37469_2_190_BX__JV_FS_BIDDERS_">[9]Import!$B$416:$L$416</definedName>
    <definedName name="FS_F_VW_02_37469_2_190_EUR__JV_FS_PR_EX_RATES_DATUM_REC_" localSheetId="1">[7]Import!$B$309:$F$309</definedName>
    <definedName name="FS_F_VW_02_37469_2_190_EUR__JV_FS_PR_EX_RATES_DATUM_REC_">[9]Import!$B$309:$F$309</definedName>
    <definedName name="FS_F_VW_02_37469_2_20505__JV_FS_ANGEBOTSUEBERSICHT_" localSheetId="1">[7]Import!$B$68:$D$68</definedName>
    <definedName name="FS_F_VW_02_37469_2_20505__JV_FS_ANGEBOTSUEBERSICHT_">[9]Import!$B$68:$D$68</definedName>
    <definedName name="FS_F_VW_02_37469_2_20505__JV_FS_AVG_PRICE_" localSheetId="1">[7]Import!$B$96:$F$96</definedName>
    <definedName name="FS_F_VW_02_37469_2_20505__JV_FS_AVG_PRICE_">[9]Import!$B$96:$F$96</definedName>
    <definedName name="FS_F_VW_02_37469_2_20505__JV_FS_BWERTSHEET_" localSheetId="1">[7]Import!$B$174:$AH$174</definedName>
    <definedName name="FS_F_VW_02_37469_2_20505__JV_FS_BWERTSHEET_">[9]Import!$B$174:$AH$174</definedName>
    <definedName name="FS_F_VW_02_37469_2_20505__JV_FS_COMPARISON_" localSheetId="1">[7]Import!$B$134:$S$134</definedName>
    <definedName name="FS_F_VW_02_37469_2_20505__JV_FS_COMPARISON_">[9]Import!$B$134:$S$134</definedName>
    <definedName name="FS_F_VW_02_37469_2_20505__JV_FS_REC_LIEF_" localSheetId="1">[7]Import!$B$557:$P$557</definedName>
    <definedName name="FS_F_VW_02_37469_2_20505__JV_FS_REC_LIEF_">[9]Import!$B$557:$P$557</definedName>
    <definedName name="FS_F_VW_02_37469_2_20505__JV_FS_RV_LTERM_PNACHLASS_" localSheetId="1">[7]Import!$B$154:$X$154</definedName>
    <definedName name="FS_F_VW_02_37469_2_20505__JV_FS_RV_LTERM_PNACHLASS_">[9]Import!$B$154:$X$154</definedName>
    <definedName name="FS_F_VW_02_37469_2_20505_15__JV_FS_REC_" localSheetId="1">[7]Import!$B$515:$Q$515</definedName>
    <definedName name="FS_F_VW_02_37469_2_20505_15__JV_FS_REC_">[9]Import!$B$515:$Q$515</definedName>
    <definedName name="FS_F_VW_02_37469_2_20505_28__JV_FS_REC_" localSheetId="1">[7]Import!$B$516:$Q$516</definedName>
    <definedName name="FS_F_VW_02_37469_2_20505_28__JV_FS_REC_">[9]Import!$B$516:$Q$516</definedName>
    <definedName name="FS_F_VW_02_37469_2_20505_EUR__JV_FS_PR_EX_RATES_DATUM_REC_" localSheetId="1">[7]Import!$B$322:$F$322</definedName>
    <definedName name="FS_F_VW_02_37469_2_20505_EUR__JV_FS_PR_EX_RATES_DATUM_REC_">[9]Import!$B$322:$F$322</definedName>
    <definedName name="FS_F_VW_02_37469_2_20505_VW__JV_FS_BIDDERS_" localSheetId="1">[7]Import!$B$413:$L$413</definedName>
    <definedName name="FS_F_VW_02_37469_2_20505_VW__JV_FS_BIDDERS_">[9]Import!$B$413:$L$413</definedName>
    <definedName name="FS_F_VW_02_37469_2_261__JV_FS_ANGEBOTSUEBERSICHT_" localSheetId="1">[7]Import!$B$70:$D$70</definedName>
    <definedName name="FS_F_VW_02_37469_2_261__JV_FS_ANGEBOTSUEBERSICHT_">[9]Import!$B$70:$D$70</definedName>
    <definedName name="FS_F_VW_02_37469_2_261__JV_FS_AVG_PRICE_" localSheetId="1">[7]Import!$B$93:$F$93</definedName>
    <definedName name="FS_F_VW_02_37469_2_261__JV_FS_AVG_PRICE_">[9]Import!$B$93:$F$93</definedName>
    <definedName name="FS_F_VW_02_37469_2_261__JV_FS_BWERTSHEET_" localSheetId="1">[7]Import!$B$172:$AH$172</definedName>
    <definedName name="FS_F_VW_02_37469_2_261__JV_FS_BWERTSHEET_">[9]Import!$B$172:$AH$172</definedName>
    <definedName name="FS_F_VW_02_37469_2_261__JV_FS_COMPARISON_" localSheetId="1">[7]Import!$B$132:$S$132</definedName>
    <definedName name="FS_F_VW_02_37469_2_261__JV_FS_COMPARISON_">[9]Import!$B$132:$S$132</definedName>
    <definedName name="FS_F_VW_02_37469_2_261__JV_FS_REC_LIEF_" localSheetId="1">[7]Import!$B$555:$P$555</definedName>
    <definedName name="FS_F_VW_02_37469_2_261__JV_FS_REC_LIEF_">[9]Import!$B$555:$P$555</definedName>
    <definedName name="FS_F_VW_02_37469_2_261__JV_FS_RV_LTERM_PNACHLASS_" localSheetId="1">[7]Import!$B$152:$X$152</definedName>
    <definedName name="FS_F_VW_02_37469_2_261__JV_FS_RV_LTERM_PNACHLASS_">[9]Import!$B$152:$X$152</definedName>
    <definedName name="FS_F_VW_02_37469_2_261_15__JV_FS_REC_" localSheetId="1">[7]Import!$B$507:$Q$507</definedName>
    <definedName name="FS_F_VW_02_37469_2_261_15__JV_FS_REC_">[9]Import!$B$507:$Q$507</definedName>
    <definedName name="FS_F_VW_02_37469_2_261_28__JV_FS_REC_" localSheetId="1">[7]Import!$B$508:$Q$508</definedName>
    <definedName name="FS_F_VW_02_37469_2_261_28__JV_FS_REC_">[9]Import!$B$508:$Q$508</definedName>
    <definedName name="FS_F_VW_02_37469_2_261_EUR__JV_FS_PR_EX_RATES_DATUM_REC_" localSheetId="1">[7]Import!$B$310:$F$310</definedName>
    <definedName name="FS_F_VW_02_37469_2_261_EUR__JV_FS_PR_EX_RATES_DATUM_REC_">[9]Import!$B$310:$F$310</definedName>
    <definedName name="FS_F_VW_02_37469_2_261_VW__JV_FS_BIDDERS_" localSheetId="1">[7]Import!$B$417:$L$417</definedName>
    <definedName name="FS_F_VW_02_37469_2_261_VW__JV_FS_BIDDERS_">[9]Import!$B$417:$L$417</definedName>
    <definedName name="FS_F_VW_02_37469_2_26946_15__JV_FS_REC_" localSheetId="1">[7]Import!$B$517:$Q$517</definedName>
    <definedName name="FS_F_VW_02_37469_2_26946_15__JV_FS_REC_">[9]Import!$B$517:$Q$517</definedName>
    <definedName name="FS_F_VW_02_37469_2_26946_28__JV_FS_REC_" localSheetId="1">[7]Import!$B$518:$Q$518</definedName>
    <definedName name="FS_F_VW_02_37469_2_26946_28__JV_FS_REC_">[9]Import!$B$518:$Q$518</definedName>
    <definedName name="FS_F_VW_02_37469_2_26946_EUR__JV_FS_PR_EX_RATES_DATUM_REC_" localSheetId="1">[7]Import!$B$323:$F$323</definedName>
    <definedName name="FS_F_VW_02_37469_2_26946_EUR__JV_FS_PR_EX_RATES_DATUM_REC_">[9]Import!$B$323:$F$323</definedName>
    <definedName name="FS_F_VW_02_37469_2_26946_VW__JV_FS_BIDDERS_" localSheetId="1">[7]Import!$B$428:$L$428</definedName>
    <definedName name="FS_F_VW_02_37469_2_26946_VW__JV_FS_BIDDERS_">[9]Import!$B$428:$L$428</definedName>
    <definedName name="FS_F_VW_02_37469_2_28__JV_FS_BEDARFE_" localSheetId="1">[7]Import!$B$45:$E$45</definedName>
    <definedName name="FS_F_VW_02_37469_2_28__JV_FS_BEDARFE_">[9]Import!$B$45:$E$45</definedName>
    <definedName name="FS_F_VW_02_37469_2_28_20505__JV_FS_BEDARFE_PREISE_QUOTE_" localSheetId="1">[7]Import!$B$27:$L$27</definedName>
    <definedName name="FS_F_VW_02_37469_2_28_20505__JV_FS_BEDARFE_PREISE_QUOTE_">[9]Import!$B$27:$L$27</definedName>
    <definedName name="FS_F_VW_02_37469_2_28_261__JV_FS_BEDARFE_PREISE_QUOTE_" localSheetId="1">[7]Import!$B$25:$L$25</definedName>
    <definedName name="FS_F_VW_02_37469_2_28_261__JV_FS_BEDARFE_PREISE_QUOTE_">[9]Import!$B$25:$L$25</definedName>
    <definedName name="FS_F_VW_02_37469_2_28_6231__JV_FS_BEDARFE_PREISE_QUOTE_" localSheetId="1">[7]Import!$B$26:$L$26</definedName>
    <definedName name="FS_F_VW_02_37469_2_28_6231__JV_FS_BEDARFE_PREISE_QUOTE_">[9]Import!$B$26:$L$26</definedName>
    <definedName name="FS_F_VW_02_37469_2_359_EUR__JV_FS_PR_EX_RATES_DATUM_REC_" localSheetId="1">[7]Import!$B$311:$F$311</definedName>
    <definedName name="FS_F_VW_02_37469_2_359_EUR__JV_FS_PR_EX_RATES_DATUM_REC_">[9]Import!$B$311:$F$311</definedName>
    <definedName name="FS_F_VW_02_37469_2_359_SK__JV_FS_BIDDERS_" localSheetId="1">[7]Import!$B$411:$L$411</definedName>
    <definedName name="FS_F_VW_02_37469_2_359_SK__JV_FS_BIDDERS_">[9]Import!$B$411:$L$411</definedName>
    <definedName name="FS_F_VW_02_37469_2_37525_EUR__JV_FS_PR_EX_RATES_DATUM_REC_" localSheetId="1">[7]Import!$B$324:$F$324</definedName>
    <definedName name="FS_F_VW_02_37469_2_37525_EUR__JV_FS_PR_EX_RATES_DATUM_REC_">[9]Import!$B$324:$F$324</definedName>
    <definedName name="FS_F_VW_02_37469_2_37525_VW__JV_FS_BIDDERS_" localSheetId="1">[7]Import!$B$425:$L$425</definedName>
    <definedName name="FS_F_VW_02_37469_2_37525_VW__JV_FS_BIDDERS_">[9]Import!$B$425:$L$425</definedName>
    <definedName name="FS_F_VW_02_37469_2_41464_BX__JV_FS_BIDDERS_" localSheetId="1">[7]Import!$B$427:$L$427</definedName>
    <definedName name="FS_F_VW_02_37469_2_41464_BX__JV_FS_BIDDERS_">[9]Import!$B$427:$L$427</definedName>
    <definedName name="FS_F_VW_02_37469_2_41464_EUR__JV_FS_PR_EX_RATES_DATUM_REC_" localSheetId="1">[7]Import!$B$325:$F$325</definedName>
    <definedName name="FS_F_VW_02_37469_2_41464_EUR__JV_FS_PR_EX_RATES_DATUM_REC_">[9]Import!$B$325:$F$325</definedName>
    <definedName name="FS_F_VW_02_37469_2_5083__JV_FS_ANGEBOTSUEBERSICHT_" localSheetId="1">[7]Import!$B$71:$D$71</definedName>
    <definedName name="FS_F_VW_02_37469_2_5083__JV_FS_ANGEBOTSUEBERSICHT_">[9]Import!$B$71:$D$71</definedName>
    <definedName name="FS_F_VW_02_37469_2_5083__JV_FS_AVG_PRICE_" localSheetId="1">[7]Import!$B$94:$F$94</definedName>
    <definedName name="FS_F_VW_02_37469_2_5083__JV_FS_AVG_PRICE_">[9]Import!$B$94:$F$94</definedName>
    <definedName name="FS_F_VW_02_37469_2_5083_15__JV_FS_REC_" localSheetId="1">[7]Import!$B$509:$Q$509</definedName>
    <definedName name="FS_F_VW_02_37469_2_5083_15__JV_FS_REC_">[9]Import!$B$509:$Q$509</definedName>
    <definedName name="FS_F_VW_02_37469_2_5083_28__JV_FS_REC_" localSheetId="1">[7]Import!$B$510:$Q$510</definedName>
    <definedName name="FS_F_VW_02_37469_2_5083_28__JV_FS_REC_">[9]Import!$B$510:$Q$510</definedName>
    <definedName name="FS_F_VW_02_37469_2_5083_EUR__JV_FS_PR_EX_RATES_DATUM_REC_" localSheetId="1">[7]Import!$B$313:$F$313</definedName>
    <definedName name="FS_F_VW_02_37469_2_5083_EUR__JV_FS_PR_EX_RATES_DATUM_REC_">[9]Import!$B$313:$F$313</definedName>
    <definedName name="FS_F_VW_02_37469_2_5083_IT__JV_FS_BIDDERS_" localSheetId="1">[7]Import!$B$422:$L$422</definedName>
    <definedName name="FS_F_VW_02_37469_2_5083_IT__JV_FS_BIDDERS_">[9]Import!$B$422:$L$422</definedName>
    <definedName name="FS_F_VW_02_37469_2_51506_15__JV_FS_REC_" localSheetId="1">[7]Import!$B$519:$Q$519</definedName>
    <definedName name="FS_F_VW_02_37469_2_51506_15__JV_FS_REC_">[9]Import!$B$519:$Q$519</definedName>
    <definedName name="FS_F_VW_02_37469_2_51506_28__JV_FS_REC_" localSheetId="1">[7]Import!$B$520:$Q$520</definedName>
    <definedName name="FS_F_VW_02_37469_2_51506_28__JV_FS_REC_">[9]Import!$B$520:$Q$520</definedName>
    <definedName name="FS_F_VW_02_37469_2_51506_EUR__JV_FS_PR_EX_RATES_DATUM_REC_" localSheetId="1">[7]Import!$B$326:$F$326</definedName>
    <definedName name="FS_F_VW_02_37469_2_51506_EUR__JV_FS_PR_EX_RATES_DATUM_REC_">[9]Import!$B$326:$F$326</definedName>
    <definedName name="FS_F_VW_02_37469_2_51506_MX__JV_FS_BIDDERS_" localSheetId="1">[7]Import!$B$421:$L$421</definedName>
    <definedName name="FS_F_VW_02_37469_2_51506_MX__JV_FS_BIDDERS_">[9]Import!$B$421:$L$421</definedName>
    <definedName name="FS_F_VW_02_37469_2_54824_15__JV_FS_REC_" localSheetId="1">[7]Import!$B$521:$Q$521</definedName>
    <definedName name="FS_F_VW_02_37469_2_54824_15__JV_FS_REC_">[9]Import!$B$521:$Q$521</definedName>
    <definedName name="FS_F_VW_02_37469_2_54824_28__JV_FS_REC_" localSheetId="1">[7]Import!$B$522:$Q$522</definedName>
    <definedName name="FS_F_VW_02_37469_2_54824_28__JV_FS_REC_">[9]Import!$B$522:$Q$522</definedName>
    <definedName name="FS_F_VW_02_37469_2_54824_EUR__JV_FS_PR_EX_RATES_DATUM_REC_" localSheetId="1">[7]Import!$B$327:$F$327</definedName>
    <definedName name="FS_F_VW_02_37469_2_54824_EUR__JV_FS_PR_EX_RATES_DATUM_REC_">[9]Import!$B$327:$F$327</definedName>
    <definedName name="FS_F_VW_02_37469_2_54824_VW__JV_FS_BIDDERS_" localSheetId="1">[7]Import!$B$426:$L$426</definedName>
    <definedName name="FS_F_VW_02_37469_2_54824_VW__JV_FS_BIDDERS_">[9]Import!$B$426:$L$426</definedName>
    <definedName name="FS_F_VW_02_37469_2_6231__JV_FS_ANGEBOTSUEBERSICHT_" localSheetId="1">[7]Import!$B$69:$D$69</definedName>
    <definedName name="FS_F_VW_02_37469_2_6231__JV_FS_ANGEBOTSUEBERSICHT_">[9]Import!$B$69:$D$69</definedName>
    <definedName name="FS_F_VW_02_37469_2_6231__JV_FS_AVG_PRICE_" localSheetId="1">[7]Import!$B$95:$F$95</definedName>
    <definedName name="FS_F_VW_02_37469_2_6231__JV_FS_AVG_PRICE_">[9]Import!$B$95:$F$95</definedName>
    <definedName name="FS_F_VW_02_37469_2_6231__JV_FS_BWERTSHEET_" localSheetId="1">[7]Import!$B$173:$AH$173</definedName>
    <definedName name="FS_F_VW_02_37469_2_6231__JV_FS_BWERTSHEET_">[9]Import!$B$173:$AH$173</definedName>
    <definedName name="FS_F_VW_02_37469_2_6231__JV_FS_COMPARISON_" localSheetId="1">[7]Import!$B$133:$S$133</definedName>
    <definedName name="FS_F_VW_02_37469_2_6231__JV_FS_COMPARISON_">[9]Import!$B$133:$S$133</definedName>
    <definedName name="FS_F_VW_02_37469_2_6231__JV_FS_REC_LIEF_" localSheetId="1">[7]Import!$B$556:$P$556</definedName>
    <definedName name="FS_F_VW_02_37469_2_6231__JV_FS_REC_LIEF_">[9]Import!$B$556:$P$556</definedName>
    <definedName name="FS_F_VW_02_37469_2_6231__JV_FS_RV_LTERM_PNACHLASS_" localSheetId="1">[7]Import!$B$153:$X$153</definedName>
    <definedName name="FS_F_VW_02_37469_2_6231__JV_FS_RV_LTERM_PNACHLASS_">[9]Import!$B$153:$X$153</definedName>
    <definedName name="FS_F_VW_02_37469_2_6231_15__JV_FS_REC_" localSheetId="1">[7]Import!$B$511:$Q$511</definedName>
    <definedName name="FS_F_VW_02_37469_2_6231_15__JV_FS_REC_">[9]Import!$B$511:$Q$511</definedName>
    <definedName name="FS_F_VW_02_37469_2_6231_28__JV_FS_REC_" localSheetId="1">[7]Import!$B$512:$Q$512</definedName>
    <definedName name="FS_F_VW_02_37469_2_6231_28__JV_FS_REC_">[9]Import!$B$512:$Q$512</definedName>
    <definedName name="FS_F_VW_02_37469_2_6231_EUR__JV_FS_PR_EX_RATES_DATUM_REC_" localSheetId="1">[7]Import!$B$314:$F$314</definedName>
    <definedName name="FS_F_VW_02_37469_2_6231_EUR__JV_FS_PR_EX_RATES_DATUM_REC_">[9]Import!$B$314:$F$314</definedName>
    <definedName name="FS_F_VW_02_37469_2_6231_VW__JV_FS_BIDDERS_" localSheetId="1">[7]Import!$B$415:$L$415</definedName>
    <definedName name="FS_F_VW_02_37469_2_6231_VW__JV_FS_BIDDERS_">[9]Import!$B$415:$L$415</definedName>
    <definedName name="FS_F_VW_02_37469_2_6238_EUR__JV_FS_PR_EX_RATES_DATUM_REC_" localSheetId="1">[7]Import!$B$315:$F$315</definedName>
    <definedName name="FS_F_VW_02_37469_2_6238_EUR__JV_FS_PR_EX_RATES_DATUM_REC_">[9]Import!$B$315:$F$315</definedName>
    <definedName name="FS_F_VW_02_37469_2_6238_VW__JV_FS_BIDDERS_" localSheetId="1">[7]Import!$B$418:$L$418</definedName>
    <definedName name="FS_F_VW_02_37469_2_6238_VW__JV_FS_BIDDERS_">[9]Import!$B$418:$L$418</definedName>
    <definedName name="FS_F_VW_02_37469_2_6270_15__JV_FS_REC_" localSheetId="1">[7]Import!$B$513:$Q$513</definedName>
    <definedName name="FS_F_VW_02_37469_2_6270_15__JV_FS_REC_">[9]Import!$B$513:$Q$513</definedName>
    <definedName name="FS_F_VW_02_37469_2_6270_28__JV_FS_REC_" localSheetId="1">[7]Import!$B$514:$Q$514</definedName>
    <definedName name="FS_F_VW_02_37469_2_6270_28__JV_FS_REC_">[9]Import!$B$514:$Q$514</definedName>
    <definedName name="FS_F_VW_02_37469_2_6270_EUR__JV_FS_PR_EX_RATES_DATUM_REC_" localSheetId="1">[7]Import!$B$316:$F$316</definedName>
    <definedName name="FS_F_VW_02_37469_2_6270_EUR__JV_FS_PR_EX_RATES_DATUM_REC_">[9]Import!$B$316:$F$316</definedName>
    <definedName name="FS_F_VW_02_37469_2_6270_SK__JV_FS_BIDDERS_" localSheetId="1">[7]Import!$B$424:$L$424</definedName>
    <definedName name="FS_F_VW_02_37469_2_6270_SK__JV_FS_BIDDERS_">[9]Import!$B$424:$L$424</definedName>
    <definedName name="FS_F_VW_02_37469_2_6820_EUR__JV_FS_PR_EX_RATES_DATUM_REC_" localSheetId="1">[7]Import!$B$317:$F$317</definedName>
    <definedName name="FS_F_VW_02_37469_2_6820_EUR__JV_FS_PR_EX_RATES_DATUM_REC_">[9]Import!$B$317:$F$317</definedName>
    <definedName name="FS_F_VW_02_37469_2_6820_MX__JV_FS_BIDDERS_" localSheetId="1">[7]Import!$B$414:$L$414</definedName>
    <definedName name="FS_F_VW_02_37469_2_6820_MX__JV_FS_BIDDERS_">[9]Import!$B$414:$L$414</definedName>
    <definedName name="FS_F_VW_02_37469_2_7767_EUR__JV_FS_PR_EX_RATES_DATUM_REC_" localSheetId="1">[7]Import!$B$318:$F$318</definedName>
    <definedName name="FS_F_VW_02_37469_2_7767_EUR__JV_FS_PR_EX_RATES_DATUM_REC_">[9]Import!$B$318:$F$318</definedName>
    <definedName name="FS_F_VW_02_37469_2_7767_VW__JV_FS_BIDDERS_" localSheetId="1">[7]Import!$B$410:$L$410</definedName>
    <definedName name="FS_F_VW_02_37469_2_7767_VW__JV_FS_BIDDERS_">[9]Import!$B$410:$L$410</definedName>
    <definedName name="FS_F_VW_02_37469_2_845_EUR__JV_FS_PR_EX_RATES_DATUM_REC_" localSheetId="1">[7]Import!$B$312:$F$312</definedName>
    <definedName name="FS_F_VW_02_37469_2_845_EUR__JV_FS_PR_EX_RATES_DATUM_REC_">[9]Import!$B$312:$F$312</definedName>
    <definedName name="FS_F_VW_02_37469_2_845_VW__JV_FS_BIDDERS_" localSheetId="1">[7]Import!$B$419:$L$419</definedName>
    <definedName name="FS_F_VW_02_37469_2_845_VW__JV_FS_BIDDERS_">[9]Import!$B$419:$L$419</definedName>
    <definedName name="FS_F_VW_02_37469_2_EUR_12686__JV_FS_PR_EX_RATES_DATUM_COMP_" localSheetId="1">[7]Import!$B$222:$F$222</definedName>
    <definedName name="FS_F_VW_02_37469_2_EUR_12686__JV_FS_PR_EX_RATES_DATUM_COMP_">[9]Import!$B$222:$F$222</definedName>
    <definedName name="FS_F_VW_02_37469_2_EUR_13362__JV_FS_PR_EX_RATES_DATUM_COMP_" localSheetId="1">[7]Import!$B$213:$F$213</definedName>
    <definedName name="FS_F_VW_02_37469_2_EUR_13362__JV_FS_PR_EX_RATES_DATUM_COMP_">[9]Import!$B$213:$F$213</definedName>
    <definedName name="FS_F_VW_02_37469_2_EUR_17631__JV_FS_PR_EX_RATES_DATUM_COMP_" localSheetId="1">[7]Import!$B$211:$F$211</definedName>
    <definedName name="FS_F_VW_02_37469_2_EUR_17631__JV_FS_PR_EX_RATES_DATUM_COMP_">[9]Import!$B$211:$F$211</definedName>
    <definedName name="FS_F_VW_02_37469_2_EUR_190__JV_FS_PR_EX_RATES_DATUM_COMP_" localSheetId="1">[7]Import!$B$208:$F$208</definedName>
    <definedName name="FS_F_VW_02_37469_2_EUR_190__JV_FS_PR_EX_RATES_DATUM_COMP_">[9]Import!$B$208:$F$208</definedName>
    <definedName name="FS_F_VW_02_37469_2_EUR_20505__JV_FS_PR_EX_RATES_DATUM_COMP_" localSheetId="1">[7]Import!$B$223:$F$223</definedName>
    <definedName name="FS_F_VW_02_37469_2_EUR_20505__JV_FS_PR_EX_RATES_DATUM_COMP_">[9]Import!$B$223:$F$223</definedName>
    <definedName name="FS_F_VW_02_37469_2_EUR_261__JV_FS_PR_EX_RATES_DATUM_COMP_" localSheetId="1">[7]Import!$B$217:$F$217</definedName>
    <definedName name="FS_F_VW_02_37469_2_EUR_261__JV_FS_PR_EX_RATES_DATUM_COMP_">[9]Import!$B$217:$F$217</definedName>
    <definedName name="FS_F_VW_02_37469_2_EUR_26946__JV_FS_PR_EX_RATES_DATUM_COMP_" localSheetId="1">[7]Import!$B$224:$F$224</definedName>
    <definedName name="FS_F_VW_02_37469_2_EUR_26946__JV_FS_PR_EX_RATES_DATUM_COMP_">[9]Import!$B$224:$F$224</definedName>
    <definedName name="FS_F_VW_02_37469_2_EUR_359__JV_FS_PR_EX_RATES_DATUM_COMP_" localSheetId="1">[7]Import!$B$215:$F$215</definedName>
    <definedName name="FS_F_VW_02_37469_2_EUR_359__JV_FS_PR_EX_RATES_DATUM_COMP_">[9]Import!$B$215:$F$215</definedName>
    <definedName name="FS_F_VW_02_37469_2_EUR_37525__JV_FS_PR_EX_RATES_DATUM_COMP_" localSheetId="1">[7]Import!$B$225:$F$225</definedName>
    <definedName name="FS_F_VW_02_37469_2_EUR_37525__JV_FS_PR_EX_RATES_DATUM_COMP_">[9]Import!$B$225:$F$225</definedName>
    <definedName name="FS_F_VW_02_37469_2_EUR_41464__JV_FS_PR_EX_RATES_DATUM_COMP_" localSheetId="1">[7]Import!$B$209:$F$209</definedName>
    <definedName name="FS_F_VW_02_37469_2_EUR_41464__JV_FS_PR_EX_RATES_DATUM_COMP_">[9]Import!$B$209:$F$209</definedName>
    <definedName name="FS_F_VW_02_37469_2_EUR_5083__JV_FS_PR_EX_RATES_DATUM_COMP_" localSheetId="1">[7]Import!$B$210:$F$210</definedName>
    <definedName name="FS_F_VW_02_37469_2_EUR_5083__JV_FS_PR_EX_RATES_DATUM_COMP_">[9]Import!$B$210:$F$210</definedName>
    <definedName name="FS_F_VW_02_37469_2_EUR_51506__JV_FS_PR_EX_RATES_DATUM_COMP_" localSheetId="1">[7]Import!$B$214:$F$214</definedName>
    <definedName name="FS_F_VW_02_37469_2_EUR_51506__JV_FS_PR_EX_RATES_DATUM_COMP_">[9]Import!$B$214:$F$214</definedName>
    <definedName name="FS_F_VW_02_37469_2_EUR_54824__JV_FS_PR_EX_RATES_DATUM_COMP_" localSheetId="1">[7]Import!$B$226:$F$226</definedName>
    <definedName name="FS_F_VW_02_37469_2_EUR_54824__JV_FS_PR_EX_RATES_DATUM_COMP_">[9]Import!$B$226:$F$226</definedName>
    <definedName name="FS_F_VW_02_37469_2_EUR_6231__JV_FS_PR_EX_RATES_DATUM_COMP_" localSheetId="1">[7]Import!$B$219:$F$219</definedName>
    <definedName name="FS_F_VW_02_37469_2_EUR_6231__JV_FS_PR_EX_RATES_DATUM_COMP_">[9]Import!$B$219:$F$219</definedName>
    <definedName name="FS_F_VW_02_37469_2_EUR_6238__JV_FS_PR_EX_RATES_DATUM_COMP_" localSheetId="1">[7]Import!$B$220:$F$220</definedName>
    <definedName name="FS_F_VW_02_37469_2_EUR_6238__JV_FS_PR_EX_RATES_DATUM_COMP_">[9]Import!$B$220:$F$220</definedName>
    <definedName name="FS_F_VW_02_37469_2_EUR_6270__JV_FS_PR_EX_RATES_DATUM_COMP_" localSheetId="1">[7]Import!$B$216:$F$216</definedName>
    <definedName name="FS_F_VW_02_37469_2_EUR_6270__JV_FS_PR_EX_RATES_DATUM_COMP_">[9]Import!$B$216:$F$216</definedName>
    <definedName name="FS_F_VW_02_37469_2_EUR_6820__JV_FS_PR_EX_RATES_DATUM_COMP_" localSheetId="1">[7]Import!$B$212:$F$212</definedName>
    <definedName name="FS_F_VW_02_37469_2_EUR_6820__JV_FS_PR_EX_RATES_DATUM_COMP_">[9]Import!$B$212:$F$212</definedName>
    <definedName name="FS_F_VW_02_37469_2_EUR_7767__JV_FS_PR_EX_RATES_DATUM_COMP_" localSheetId="1">[7]Import!$B$221:$F$221</definedName>
    <definedName name="FS_F_VW_02_37469_2_EUR_7767__JV_FS_PR_EX_RATES_DATUM_COMP_">[9]Import!$B$221:$F$221</definedName>
    <definedName name="FS_F_VW_02_37469_2_EUR_845__JV_FS_PR_EX_RATES_DATUM_COMP_" localSheetId="1">[7]Import!$B$218:$F$218</definedName>
    <definedName name="FS_F_VW_02_37469_2_EUR_845__JV_FS_PR_EX_RATES_DATUM_COMP_">[9]Import!$B$218:$F$218</definedName>
    <definedName name="FS_F_VW_02_37469_3__FS_NEUTEILE_" localSheetId="1">[7]Import!$B$56:$D$56</definedName>
    <definedName name="FS_F_VW_02_37469_3__FS_NEUTEILE_">[9]Import!$B$56:$D$56</definedName>
    <definedName name="FS_F_VW_02_37469_3__JV_FS_PRAESENTATIONEN_" localSheetId="1">[7]Import!$B$8:$AN$8</definedName>
    <definedName name="FS_F_VW_02_37469_3__JV_FS_PRAESENTATIONEN_">[9]Import!$B$8:$AN$8</definedName>
    <definedName name="FS_F_VW_02_37469_3_12686_EUR__JV_FS_PR_EX_RATES_DATUM_REC_" localSheetId="1">[7]Import!$B$338:$F$338</definedName>
    <definedName name="FS_F_VW_02_37469_3_12686_EUR__JV_FS_PR_EX_RATES_DATUM_REC_">[9]Import!$B$338:$F$338</definedName>
    <definedName name="FS_F_VW_02_37469_3_12686_VW__JV_FS_BIDDERS_" localSheetId="1">[7]Import!$B$442:$L$442</definedName>
    <definedName name="FS_F_VW_02_37469_3_12686_VW__JV_FS_BIDDERS_">[9]Import!$B$442:$L$442</definedName>
    <definedName name="FS_F_VW_02_37469_3_13362_EUR__JV_FS_PR_EX_RATES_DATUM_REC_" localSheetId="1">[7]Import!$B$339:$F$339</definedName>
    <definedName name="FS_F_VW_02_37469_3_13362_EUR__JV_FS_PR_EX_RATES_DATUM_REC_">[9]Import!$B$339:$F$339</definedName>
    <definedName name="FS_F_VW_02_37469_3_13362_MX__JV_FS_BIDDERS_" localSheetId="1">[7]Import!$B$439:$L$439</definedName>
    <definedName name="FS_F_VW_02_37469_3_13362_MX__JV_FS_BIDDERS_">[9]Import!$B$439:$L$439</definedName>
    <definedName name="FS_F_VW_02_37469_3_15__JV_FS_BEDARFE_" localSheetId="1">[7]Import!$B$46:$E$46</definedName>
    <definedName name="FS_F_VW_02_37469_3_15__JV_FS_BEDARFE_">[9]Import!$B$46:$E$46</definedName>
    <definedName name="FS_F_VW_02_37469_3_15_20505__JV_FS_BEDARFE_PREISE_QUOTE_" localSheetId="1">[7]Import!$B$30:$L$30</definedName>
    <definedName name="FS_F_VW_02_37469_3_15_20505__JV_FS_BEDARFE_PREISE_QUOTE_">[9]Import!$B$30:$L$30</definedName>
    <definedName name="FS_F_VW_02_37469_3_15_261__JV_FS_BEDARFE_PREISE_QUOTE_" localSheetId="1">[7]Import!$B$28:$L$28</definedName>
    <definedName name="FS_F_VW_02_37469_3_15_261__JV_FS_BEDARFE_PREISE_QUOTE_">[9]Import!$B$28:$L$28</definedName>
    <definedName name="FS_F_VW_02_37469_3_15_6231__JV_FS_BEDARFE_PREISE_QUOTE_" localSheetId="1">[7]Import!$B$29:$L$29</definedName>
    <definedName name="FS_F_VW_02_37469_3_15_6231__JV_FS_BEDARFE_PREISE_QUOTE_">[9]Import!$B$29:$L$29</definedName>
    <definedName name="FS_F_VW_02_37469_3_17631_EUR__JV_FS_PR_EX_RATES_DATUM_REC_" localSheetId="1">[7]Import!$B$340:$F$340</definedName>
    <definedName name="FS_F_VW_02_37469_3_17631_EUR__JV_FS_PR_EX_RATES_DATUM_REC_">[9]Import!$B$340:$F$340</definedName>
    <definedName name="FS_F_VW_02_37469_3_17631_JP__JV_FS_BIDDERS_" localSheetId="1">[7]Import!$B$431:$L$431</definedName>
    <definedName name="FS_F_VW_02_37469_3_17631_JP__JV_FS_BIDDERS_">[9]Import!$B$431:$L$431</definedName>
    <definedName name="FS_F_VW_02_37469_3_190_BX__JV_FS_BIDDERS_" localSheetId="1">[7]Import!$B$435:$L$435</definedName>
    <definedName name="FS_F_VW_02_37469_3_190_BX__JV_FS_BIDDERS_">[9]Import!$B$435:$L$435</definedName>
    <definedName name="FS_F_VW_02_37469_3_190_EUR__JV_FS_PR_EX_RATES_DATUM_REC_" localSheetId="1">[7]Import!$B$328:$F$328</definedName>
    <definedName name="FS_F_VW_02_37469_3_190_EUR__JV_FS_PR_EX_RATES_DATUM_REC_">[9]Import!$B$328:$F$328</definedName>
    <definedName name="FS_F_VW_02_37469_3_20505__JV_FS_ANGEBOTSUEBERSICHT_" localSheetId="1">[7]Import!$B$72:$D$72</definedName>
    <definedName name="FS_F_VW_02_37469_3_20505__JV_FS_ANGEBOTSUEBERSICHT_">[9]Import!$B$72:$D$72</definedName>
    <definedName name="FS_F_VW_02_37469_3_20505__JV_FS_AVG_PRICE_" localSheetId="1">[7]Import!$B$100:$F$100</definedName>
    <definedName name="FS_F_VW_02_37469_3_20505__JV_FS_AVG_PRICE_">[9]Import!$B$100:$F$100</definedName>
    <definedName name="FS_F_VW_02_37469_3_20505__JV_FS_BWERTSHEET_" localSheetId="1">[7]Import!$B$177:$AH$177</definedName>
    <definedName name="FS_F_VW_02_37469_3_20505__JV_FS_BWERTSHEET_">[9]Import!$B$177:$AH$177</definedName>
    <definedName name="FS_F_VW_02_37469_3_20505__JV_FS_COMPARISON_" localSheetId="1">[7]Import!$B$137:$S$137</definedName>
    <definedName name="FS_F_VW_02_37469_3_20505__JV_FS_COMPARISON_">[9]Import!$B$137:$S$137</definedName>
    <definedName name="FS_F_VW_02_37469_3_20505__JV_FS_REC_LIEF_" localSheetId="1">[7]Import!$B$560:$P$560</definedName>
    <definedName name="FS_F_VW_02_37469_3_20505__JV_FS_REC_LIEF_">[9]Import!$B$560:$P$560</definedName>
    <definedName name="FS_F_VW_02_37469_3_20505__JV_FS_RV_LTERM_PNACHLASS_" localSheetId="1">[7]Import!$B$157:$X$157</definedName>
    <definedName name="FS_F_VW_02_37469_3_20505__JV_FS_RV_LTERM_PNACHLASS_">[9]Import!$B$157:$X$157</definedName>
    <definedName name="FS_F_VW_02_37469_3_20505_15__JV_FS_REC_" localSheetId="1">[7]Import!$B$527:$Q$527</definedName>
    <definedName name="FS_F_VW_02_37469_3_20505_15__JV_FS_REC_">[9]Import!$B$527:$Q$527</definedName>
    <definedName name="FS_F_VW_02_37469_3_20505_EUR__JV_FS_PR_EX_RATES_DATUM_REC_" localSheetId="1">[7]Import!$B$341:$F$341</definedName>
    <definedName name="FS_F_VW_02_37469_3_20505_EUR__JV_FS_PR_EX_RATES_DATUM_REC_">[9]Import!$B$341:$F$341</definedName>
    <definedName name="FS_F_VW_02_37469_3_20505_VW__JV_FS_BIDDERS_" localSheetId="1">[7]Import!$B$432:$L$432</definedName>
    <definedName name="FS_F_VW_02_37469_3_20505_VW__JV_FS_BIDDERS_">[9]Import!$B$432:$L$432</definedName>
    <definedName name="FS_F_VW_02_37469_3_261__JV_FS_ANGEBOTSUEBERSICHT_" localSheetId="1">[7]Import!$B$74:$D$74</definedName>
    <definedName name="FS_F_VW_02_37469_3_261__JV_FS_ANGEBOTSUEBERSICHT_">[9]Import!$B$74:$D$74</definedName>
    <definedName name="FS_F_VW_02_37469_3_261__JV_FS_AVG_PRICE_" localSheetId="1">[7]Import!$B$97:$F$97</definedName>
    <definedName name="FS_F_VW_02_37469_3_261__JV_FS_AVG_PRICE_">[9]Import!$B$97:$F$97</definedName>
    <definedName name="FS_F_VW_02_37469_3_261__JV_FS_BWERTSHEET_" localSheetId="1">[7]Import!$B$175:$AH$175</definedName>
    <definedName name="FS_F_VW_02_37469_3_261__JV_FS_BWERTSHEET_">[9]Import!$B$175:$AH$175</definedName>
    <definedName name="FS_F_VW_02_37469_3_261__JV_FS_COMPARISON_" localSheetId="1">[7]Import!$B$135:$S$135</definedName>
    <definedName name="FS_F_VW_02_37469_3_261__JV_FS_COMPARISON_">[9]Import!$B$135:$S$135</definedName>
    <definedName name="FS_F_VW_02_37469_3_261__JV_FS_REC_LIEF_" localSheetId="1">[7]Import!$B$558:$P$558</definedName>
    <definedName name="FS_F_VW_02_37469_3_261__JV_FS_REC_LIEF_">[9]Import!$B$558:$P$558</definedName>
    <definedName name="FS_F_VW_02_37469_3_261__JV_FS_RV_LTERM_PNACHLASS_" localSheetId="1">[7]Import!$B$155:$X$155</definedName>
    <definedName name="FS_F_VW_02_37469_3_261__JV_FS_RV_LTERM_PNACHLASS_">[9]Import!$B$155:$X$155</definedName>
    <definedName name="FS_F_VW_02_37469_3_261_15__JV_FS_REC_" localSheetId="1">[7]Import!$B$523:$Q$523</definedName>
    <definedName name="FS_F_VW_02_37469_3_261_15__JV_FS_REC_">[9]Import!$B$523:$Q$523</definedName>
    <definedName name="FS_F_VW_02_37469_3_261_EUR__JV_FS_PR_EX_RATES_DATUM_REC_" localSheetId="1">[7]Import!$B$329:$F$329</definedName>
    <definedName name="FS_F_VW_02_37469_3_261_EUR__JV_FS_PR_EX_RATES_DATUM_REC_">[9]Import!$B$329:$F$329</definedName>
    <definedName name="FS_F_VW_02_37469_3_261_VW__JV_FS_BIDDERS_" localSheetId="1">[7]Import!$B$436:$L$436</definedName>
    <definedName name="FS_F_VW_02_37469_3_261_VW__JV_FS_BIDDERS_">[9]Import!$B$436:$L$436</definedName>
    <definedName name="FS_F_VW_02_37469_3_26946_15__JV_FS_REC_" localSheetId="1">[7]Import!$B$528:$Q$528</definedName>
    <definedName name="FS_F_VW_02_37469_3_26946_15__JV_FS_REC_">[9]Import!$B$528:$Q$528</definedName>
    <definedName name="FS_F_VW_02_37469_3_26946_EUR__JV_FS_PR_EX_RATES_DATUM_REC_" localSheetId="1">[7]Import!$B$342:$F$342</definedName>
    <definedName name="FS_F_VW_02_37469_3_26946_EUR__JV_FS_PR_EX_RATES_DATUM_REC_">[9]Import!$B$342:$F$342</definedName>
    <definedName name="FS_F_VW_02_37469_3_26946_VW__JV_FS_BIDDERS_" localSheetId="1">[7]Import!$B$447:$L$447</definedName>
    <definedName name="FS_F_VW_02_37469_3_26946_VW__JV_FS_BIDDERS_">[9]Import!$B$447:$L$447</definedName>
    <definedName name="FS_F_VW_02_37469_3_359_EUR__JV_FS_PR_EX_RATES_DATUM_REC_" localSheetId="1">[7]Import!$B$330:$F$330</definedName>
    <definedName name="FS_F_VW_02_37469_3_359_EUR__JV_FS_PR_EX_RATES_DATUM_REC_">[9]Import!$B$330:$F$330</definedName>
    <definedName name="FS_F_VW_02_37469_3_359_SK__JV_FS_BIDDERS_" localSheetId="1">[7]Import!$B$430:$L$430</definedName>
    <definedName name="FS_F_VW_02_37469_3_359_SK__JV_FS_BIDDERS_">[9]Import!$B$430:$L$430</definedName>
    <definedName name="FS_F_VW_02_37469_3_37525_EUR__JV_FS_PR_EX_RATES_DATUM_REC_" localSheetId="1">[7]Import!$B$343:$F$343</definedName>
    <definedName name="FS_F_VW_02_37469_3_37525_EUR__JV_FS_PR_EX_RATES_DATUM_REC_">[9]Import!$B$343:$F$343</definedName>
    <definedName name="FS_F_VW_02_37469_3_37525_VW__JV_FS_BIDDERS_" localSheetId="1">[7]Import!$B$444:$L$444</definedName>
    <definedName name="FS_F_VW_02_37469_3_37525_VW__JV_FS_BIDDERS_">[9]Import!$B$444:$L$444</definedName>
    <definedName name="FS_F_VW_02_37469_3_41464_BX__JV_FS_BIDDERS_" localSheetId="1">[7]Import!$B$446:$L$446</definedName>
    <definedName name="FS_F_VW_02_37469_3_41464_BX__JV_FS_BIDDERS_">[9]Import!$B$446:$L$446</definedName>
    <definedName name="FS_F_VW_02_37469_3_41464_EUR__JV_FS_PR_EX_RATES_DATUM_REC_" localSheetId="1">[7]Import!$B$344:$F$344</definedName>
    <definedName name="FS_F_VW_02_37469_3_41464_EUR__JV_FS_PR_EX_RATES_DATUM_REC_">[9]Import!$B$344:$F$344</definedName>
    <definedName name="FS_F_VW_02_37469_3_5083__JV_FS_ANGEBOTSUEBERSICHT_" localSheetId="1">[7]Import!$B$75:$D$75</definedName>
    <definedName name="FS_F_VW_02_37469_3_5083__JV_FS_ANGEBOTSUEBERSICHT_">[9]Import!$B$75:$D$75</definedName>
    <definedName name="FS_F_VW_02_37469_3_5083__JV_FS_AVG_PRICE_" localSheetId="1">[7]Import!$B$98:$F$98</definedName>
    <definedName name="FS_F_VW_02_37469_3_5083__JV_FS_AVG_PRICE_">[9]Import!$B$98:$F$98</definedName>
    <definedName name="FS_F_VW_02_37469_3_5083_15__JV_FS_REC_" localSheetId="1">[7]Import!$B$524:$Q$524</definedName>
    <definedName name="FS_F_VW_02_37469_3_5083_15__JV_FS_REC_">[9]Import!$B$524:$Q$524</definedName>
    <definedName name="FS_F_VW_02_37469_3_5083_EUR__JV_FS_PR_EX_RATES_DATUM_REC_" localSheetId="1">[7]Import!$B$332:$F$332</definedName>
    <definedName name="FS_F_VW_02_37469_3_5083_EUR__JV_FS_PR_EX_RATES_DATUM_REC_">[9]Import!$B$332:$F$332</definedName>
    <definedName name="FS_F_VW_02_37469_3_5083_IT__JV_FS_BIDDERS_" localSheetId="1">[7]Import!$B$441:$L$441</definedName>
    <definedName name="FS_F_VW_02_37469_3_5083_IT__JV_FS_BIDDERS_">[9]Import!$B$441:$L$441</definedName>
    <definedName name="FS_F_VW_02_37469_3_51506_15__JV_FS_REC_" localSheetId="1">[7]Import!$B$529:$Q$529</definedName>
    <definedName name="FS_F_VW_02_37469_3_51506_15__JV_FS_REC_">[9]Import!$B$529:$Q$529</definedName>
    <definedName name="FS_F_VW_02_37469_3_51506_EUR__JV_FS_PR_EX_RATES_DATUM_REC_" localSheetId="1">[7]Import!$B$345:$F$345</definedName>
    <definedName name="FS_F_VW_02_37469_3_51506_EUR__JV_FS_PR_EX_RATES_DATUM_REC_">[9]Import!$B$345:$F$345</definedName>
    <definedName name="FS_F_VW_02_37469_3_51506_MX__JV_FS_BIDDERS_" localSheetId="1">[7]Import!$B$440:$L$440</definedName>
    <definedName name="FS_F_VW_02_37469_3_51506_MX__JV_FS_BIDDERS_">[9]Import!$B$440:$L$440</definedName>
    <definedName name="FS_F_VW_02_37469_3_54824_15__JV_FS_REC_" localSheetId="1">[7]Import!$B$530:$Q$530</definedName>
    <definedName name="FS_F_VW_02_37469_3_54824_15__JV_FS_REC_">[9]Import!$B$530:$Q$530</definedName>
    <definedName name="FS_F_VW_02_37469_3_54824_EUR__JV_FS_PR_EX_RATES_DATUM_REC_" localSheetId="1">[7]Import!$B$346:$F$346</definedName>
    <definedName name="FS_F_VW_02_37469_3_54824_EUR__JV_FS_PR_EX_RATES_DATUM_REC_">[9]Import!$B$346:$F$346</definedName>
    <definedName name="FS_F_VW_02_37469_3_54824_VW__JV_FS_BIDDERS_" localSheetId="1">[7]Import!$B$445:$L$445</definedName>
    <definedName name="FS_F_VW_02_37469_3_54824_VW__JV_FS_BIDDERS_">[9]Import!$B$445:$L$445</definedName>
    <definedName name="FS_F_VW_02_37469_3_6231__JV_FS_ANGEBOTSUEBERSICHT_" localSheetId="1">[7]Import!$B$73:$D$73</definedName>
    <definedName name="FS_F_VW_02_37469_3_6231__JV_FS_ANGEBOTSUEBERSICHT_">[9]Import!$B$73:$D$73</definedName>
    <definedName name="FS_F_VW_02_37469_3_6231__JV_FS_AVG_PRICE_" localSheetId="1">[7]Import!$B$99:$F$99</definedName>
    <definedName name="FS_F_VW_02_37469_3_6231__JV_FS_AVG_PRICE_">[9]Import!$B$99:$F$99</definedName>
    <definedName name="FS_F_VW_02_37469_3_6231__JV_FS_BWERTSHEET_" localSheetId="1">[7]Import!$B$176:$AH$176</definedName>
    <definedName name="FS_F_VW_02_37469_3_6231__JV_FS_BWERTSHEET_">[9]Import!$B$176:$AH$176</definedName>
    <definedName name="FS_F_VW_02_37469_3_6231__JV_FS_COMPARISON_" localSheetId="1">[7]Import!$B$136:$S$136</definedName>
    <definedName name="FS_F_VW_02_37469_3_6231__JV_FS_COMPARISON_">[9]Import!$B$136:$S$136</definedName>
    <definedName name="FS_F_VW_02_37469_3_6231__JV_FS_REC_LIEF_" localSheetId="1">[7]Import!$B$559:$P$559</definedName>
    <definedName name="FS_F_VW_02_37469_3_6231__JV_FS_REC_LIEF_">[9]Import!$B$559:$P$559</definedName>
    <definedName name="FS_F_VW_02_37469_3_6231__JV_FS_RV_LTERM_PNACHLASS_" localSheetId="1">[7]Import!$B$156:$X$156</definedName>
    <definedName name="FS_F_VW_02_37469_3_6231__JV_FS_RV_LTERM_PNACHLASS_">[9]Import!$B$156:$X$156</definedName>
    <definedName name="FS_F_VW_02_37469_3_6231_15__JV_FS_REC_" localSheetId="1">[7]Import!$B$525:$Q$525</definedName>
    <definedName name="FS_F_VW_02_37469_3_6231_15__JV_FS_REC_">[9]Import!$B$525:$Q$525</definedName>
    <definedName name="FS_F_VW_02_37469_3_6231_EUR__JV_FS_PR_EX_RATES_DATUM_REC_" localSheetId="1">[7]Import!$B$333:$F$333</definedName>
    <definedName name="FS_F_VW_02_37469_3_6231_EUR__JV_FS_PR_EX_RATES_DATUM_REC_">[9]Import!$B$333:$F$333</definedName>
    <definedName name="FS_F_VW_02_37469_3_6231_VW__JV_FS_BIDDERS_" localSheetId="1">[7]Import!$B$434:$L$434</definedName>
    <definedName name="FS_F_VW_02_37469_3_6231_VW__JV_FS_BIDDERS_">[9]Import!$B$434:$L$434</definedName>
    <definedName name="FS_F_VW_02_37469_3_6238_EUR__JV_FS_PR_EX_RATES_DATUM_REC_" localSheetId="1">[7]Import!$B$334:$F$334</definedName>
    <definedName name="FS_F_VW_02_37469_3_6238_EUR__JV_FS_PR_EX_RATES_DATUM_REC_">[9]Import!$B$334:$F$334</definedName>
    <definedName name="FS_F_VW_02_37469_3_6238_VW__JV_FS_BIDDERS_" localSheetId="1">[7]Import!$B$437:$L$437</definedName>
    <definedName name="FS_F_VW_02_37469_3_6238_VW__JV_FS_BIDDERS_">[9]Import!$B$437:$L$437</definedName>
    <definedName name="FS_F_VW_02_37469_3_6270_15__JV_FS_REC_" localSheetId="1">[7]Import!$B$526:$Q$526</definedName>
    <definedName name="FS_F_VW_02_37469_3_6270_15__JV_FS_REC_">[9]Import!$B$526:$Q$526</definedName>
    <definedName name="FS_F_VW_02_37469_3_6270_EUR__JV_FS_PR_EX_RATES_DATUM_REC_" localSheetId="1">[7]Import!$B$335:$F$335</definedName>
    <definedName name="FS_F_VW_02_37469_3_6270_EUR__JV_FS_PR_EX_RATES_DATUM_REC_">[9]Import!$B$335:$F$335</definedName>
    <definedName name="FS_F_VW_02_37469_3_6270_SK__JV_FS_BIDDERS_" localSheetId="1">[7]Import!$B$443:$L$443</definedName>
    <definedName name="FS_F_VW_02_37469_3_6270_SK__JV_FS_BIDDERS_">[9]Import!$B$443:$L$443</definedName>
    <definedName name="FS_F_VW_02_37469_3_6820_EUR__JV_FS_PR_EX_RATES_DATUM_REC_" localSheetId="1">[7]Import!$B$336:$F$336</definedName>
    <definedName name="FS_F_VW_02_37469_3_6820_EUR__JV_FS_PR_EX_RATES_DATUM_REC_">[9]Import!$B$336:$F$336</definedName>
    <definedName name="FS_F_VW_02_37469_3_6820_MX__JV_FS_BIDDERS_" localSheetId="1">[7]Import!$B$433:$L$433</definedName>
    <definedName name="FS_F_VW_02_37469_3_6820_MX__JV_FS_BIDDERS_">[9]Import!$B$433:$L$433</definedName>
    <definedName name="FS_F_VW_02_37469_3_7767_EUR__JV_FS_PR_EX_RATES_DATUM_REC_" localSheetId="1">[7]Import!$B$337:$F$337</definedName>
    <definedName name="FS_F_VW_02_37469_3_7767_EUR__JV_FS_PR_EX_RATES_DATUM_REC_">[9]Import!$B$337:$F$337</definedName>
    <definedName name="FS_F_VW_02_37469_3_7767_VW__JV_FS_BIDDERS_" localSheetId="1">[7]Import!$B$429:$L$429</definedName>
    <definedName name="FS_F_VW_02_37469_3_7767_VW__JV_FS_BIDDERS_">[9]Import!$B$429:$L$429</definedName>
    <definedName name="FS_F_VW_02_37469_3_845_EUR__JV_FS_PR_EX_RATES_DATUM_REC_" localSheetId="1">[7]Import!$B$331:$F$331</definedName>
    <definedName name="FS_F_VW_02_37469_3_845_EUR__JV_FS_PR_EX_RATES_DATUM_REC_">[9]Import!$B$331:$F$331</definedName>
    <definedName name="FS_F_VW_02_37469_3_845_VW__JV_FS_BIDDERS_" localSheetId="1">[7]Import!$B$438:$L$438</definedName>
    <definedName name="FS_F_VW_02_37469_3_845_VW__JV_FS_BIDDERS_">[9]Import!$B$438:$L$438</definedName>
    <definedName name="FS_F_VW_02_37469_3_EUR_12686__JV_FS_PR_EX_RATES_DATUM_COMP_" localSheetId="1">[7]Import!$B$241:$F$241</definedName>
    <definedName name="FS_F_VW_02_37469_3_EUR_12686__JV_FS_PR_EX_RATES_DATUM_COMP_">[9]Import!$B$241:$F$241</definedName>
    <definedName name="FS_F_VW_02_37469_3_EUR_13362__JV_FS_PR_EX_RATES_DATUM_COMP_" localSheetId="1">[7]Import!$B$232:$F$232</definedName>
    <definedName name="FS_F_VW_02_37469_3_EUR_13362__JV_FS_PR_EX_RATES_DATUM_COMP_">[9]Import!$B$232:$F$232</definedName>
    <definedName name="FS_F_VW_02_37469_3_EUR_17631__JV_FS_PR_EX_RATES_DATUM_COMP_" localSheetId="1">[7]Import!$B$230:$F$230</definedName>
    <definedName name="FS_F_VW_02_37469_3_EUR_17631__JV_FS_PR_EX_RATES_DATUM_COMP_">[9]Import!$B$230:$F$230</definedName>
    <definedName name="FS_F_VW_02_37469_3_EUR_190__JV_FS_PR_EX_RATES_DATUM_COMP_" localSheetId="1">[7]Import!$B$227:$F$227</definedName>
    <definedName name="FS_F_VW_02_37469_3_EUR_190__JV_FS_PR_EX_RATES_DATUM_COMP_">[9]Import!$B$227:$F$227</definedName>
    <definedName name="FS_F_VW_02_37469_3_EUR_20505__JV_FS_PR_EX_RATES_DATUM_COMP_" localSheetId="1">[7]Import!$B$242:$F$242</definedName>
    <definedName name="FS_F_VW_02_37469_3_EUR_20505__JV_FS_PR_EX_RATES_DATUM_COMP_">[9]Import!$B$242:$F$242</definedName>
    <definedName name="FS_F_VW_02_37469_3_EUR_261__JV_FS_PR_EX_RATES_DATUM_COMP_" localSheetId="1">[7]Import!$B$236:$F$236</definedName>
    <definedName name="FS_F_VW_02_37469_3_EUR_261__JV_FS_PR_EX_RATES_DATUM_COMP_">[9]Import!$B$236:$F$236</definedName>
    <definedName name="FS_F_VW_02_37469_3_EUR_26946__JV_FS_PR_EX_RATES_DATUM_COMP_" localSheetId="1">[7]Import!$B$243:$F$243</definedName>
    <definedName name="FS_F_VW_02_37469_3_EUR_26946__JV_FS_PR_EX_RATES_DATUM_COMP_">[9]Import!$B$243:$F$243</definedName>
    <definedName name="FS_F_VW_02_37469_3_EUR_359__JV_FS_PR_EX_RATES_DATUM_COMP_" localSheetId="1">[7]Import!$B$234:$F$234</definedName>
    <definedName name="FS_F_VW_02_37469_3_EUR_359__JV_FS_PR_EX_RATES_DATUM_COMP_">[9]Import!$B$234:$F$234</definedName>
    <definedName name="FS_F_VW_02_37469_3_EUR_37525__JV_FS_PR_EX_RATES_DATUM_COMP_" localSheetId="1">[7]Import!$B$244:$F$244</definedName>
    <definedName name="FS_F_VW_02_37469_3_EUR_37525__JV_FS_PR_EX_RATES_DATUM_COMP_">[9]Import!$B$244:$F$244</definedName>
    <definedName name="FS_F_VW_02_37469_3_EUR_41464__JV_FS_PR_EX_RATES_DATUM_COMP_" localSheetId="1">[7]Import!$B$228:$F$228</definedName>
    <definedName name="FS_F_VW_02_37469_3_EUR_41464__JV_FS_PR_EX_RATES_DATUM_COMP_">[9]Import!$B$228:$F$228</definedName>
    <definedName name="FS_F_VW_02_37469_3_EUR_5083__JV_FS_PR_EX_RATES_DATUM_COMP_" localSheetId="1">[7]Import!$B$229:$F$229</definedName>
    <definedName name="FS_F_VW_02_37469_3_EUR_5083__JV_FS_PR_EX_RATES_DATUM_COMP_">[9]Import!$B$229:$F$229</definedName>
    <definedName name="FS_F_VW_02_37469_3_EUR_51506__JV_FS_PR_EX_RATES_DATUM_COMP_" localSheetId="1">[7]Import!$B$233:$F$233</definedName>
    <definedName name="FS_F_VW_02_37469_3_EUR_51506__JV_FS_PR_EX_RATES_DATUM_COMP_">[9]Import!$B$233:$F$233</definedName>
    <definedName name="FS_F_VW_02_37469_3_EUR_54824__JV_FS_PR_EX_RATES_DATUM_COMP_" localSheetId="1">[7]Import!$B$245:$F$245</definedName>
    <definedName name="FS_F_VW_02_37469_3_EUR_54824__JV_FS_PR_EX_RATES_DATUM_COMP_">[9]Import!$B$245:$F$245</definedName>
    <definedName name="FS_F_VW_02_37469_3_EUR_6231__JV_FS_PR_EX_RATES_DATUM_COMP_" localSheetId="1">[7]Import!$B$238:$F$238</definedName>
    <definedName name="FS_F_VW_02_37469_3_EUR_6231__JV_FS_PR_EX_RATES_DATUM_COMP_">[9]Import!$B$238:$F$238</definedName>
    <definedName name="FS_F_VW_02_37469_3_EUR_6238__JV_FS_PR_EX_RATES_DATUM_COMP_" localSheetId="1">[7]Import!$B$239:$F$239</definedName>
    <definedName name="FS_F_VW_02_37469_3_EUR_6238__JV_FS_PR_EX_RATES_DATUM_COMP_">[9]Import!$B$239:$F$239</definedName>
    <definedName name="FS_F_VW_02_37469_3_EUR_6270__JV_FS_PR_EX_RATES_DATUM_COMP_" localSheetId="1">[7]Import!$B$235:$F$235</definedName>
    <definedName name="FS_F_VW_02_37469_3_EUR_6270__JV_FS_PR_EX_RATES_DATUM_COMP_">[9]Import!$B$235:$F$235</definedName>
    <definedName name="FS_F_VW_02_37469_3_EUR_6820__JV_FS_PR_EX_RATES_DATUM_COMP_" localSheetId="1">[7]Import!$B$231:$F$231</definedName>
    <definedName name="FS_F_VW_02_37469_3_EUR_6820__JV_FS_PR_EX_RATES_DATUM_COMP_">[9]Import!$B$231:$F$231</definedName>
    <definedName name="FS_F_VW_02_37469_3_EUR_7767__JV_FS_PR_EX_RATES_DATUM_COMP_" localSheetId="1">[7]Import!$B$240:$F$240</definedName>
    <definedName name="FS_F_VW_02_37469_3_EUR_7767__JV_FS_PR_EX_RATES_DATUM_COMP_">[9]Import!$B$240:$F$240</definedName>
    <definedName name="FS_F_VW_02_37469_3_EUR_845__JV_FS_PR_EX_RATES_DATUM_COMP_" localSheetId="1">[7]Import!$B$237:$F$237</definedName>
    <definedName name="FS_F_VW_02_37469_3_EUR_845__JV_FS_PR_EX_RATES_DATUM_COMP_">[9]Import!$B$237:$F$237</definedName>
    <definedName name="FS_F_VW_02_37469_4__FS_NEUTEILE_" localSheetId="1">[7]Import!$B$57:$D$57</definedName>
    <definedName name="FS_F_VW_02_37469_4__FS_NEUTEILE_">[9]Import!$B$57:$D$57</definedName>
    <definedName name="FS_F_VW_02_37469_4__JV_FS_PRAESENTATIONEN_" localSheetId="1">[7]Import!$B$9:$AN$9</definedName>
    <definedName name="FS_F_VW_02_37469_4__JV_FS_PRAESENTATIONEN_">[9]Import!$B$9:$AN$9</definedName>
    <definedName name="FS_F_VW_02_37469_4_12686_EUR__JV_FS_PR_EX_RATES_DATUM_REC_" localSheetId="1">[7]Import!$B$358:$F$358</definedName>
    <definedName name="FS_F_VW_02_37469_4_12686_EUR__JV_FS_PR_EX_RATES_DATUM_REC_">[9]Import!$B$358:$F$358</definedName>
    <definedName name="FS_F_VW_02_37469_4_12686_USD__JV_FS_PR_EX_RATES_DATUM_REC_" localSheetId="1">[21]Import!$B$376:$F$376</definedName>
    <definedName name="FS_F_VW_02_37469_4_12686_USD__JV_FS_PR_EX_RATES_DATUM_REC_">[23]Import!$B$376:$F$376</definedName>
    <definedName name="FS_F_VW_02_37469_4_12686_VW__JV_FS_BIDDERS_" localSheetId="1">[7]Import!$B$461:$L$461</definedName>
    <definedName name="FS_F_VW_02_37469_4_12686_VW__JV_FS_BIDDERS_">[9]Import!$B$461:$L$461</definedName>
    <definedName name="FS_F_VW_02_37469_4_13362_EUR__JV_FS_PR_EX_RATES_DATUM_REC_" localSheetId="1">[7]Import!$B$359:$F$359</definedName>
    <definedName name="FS_F_VW_02_37469_4_13362_EUR__JV_FS_PR_EX_RATES_DATUM_REC_">[9]Import!$B$359:$F$359</definedName>
    <definedName name="FS_F_VW_02_37469_4_13362_MX__JV_FS_BIDDERS_" localSheetId="1">[7]Import!$B$458:$L$458</definedName>
    <definedName name="FS_F_VW_02_37469_4_13362_MX__JV_FS_BIDDERS_">[9]Import!$B$458:$L$458</definedName>
    <definedName name="FS_F_VW_02_37469_4_13362_USD__JV_FS_PR_EX_RATES_DATUM_REC_" localSheetId="1">[21]Import!$B$378:$F$378</definedName>
    <definedName name="FS_F_VW_02_37469_4_13362_USD__JV_FS_PR_EX_RATES_DATUM_REC_">[23]Import!$B$378:$F$378</definedName>
    <definedName name="FS_F_VW_02_37469_4_17631_EUR__JV_FS_PR_EX_RATES_DATUM_REC_" localSheetId="1">[7]Import!$B$360:$F$360</definedName>
    <definedName name="FS_F_VW_02_37469_4_17631_EUR__JV_FS_PR_EX_RATES_DATUM_REC_">[9]Import!$B$360:$F$360</definedName>
    <definedName name="FS_F_VW_02_37469_4_17631_JP__JV_FS_BIDDERS_" localSheetId="1">[7]Import!$B$450:$L$450</definedName>
    <definedName name="FS_F_VW_02_37469_4_17631_JP__JV_FS_BIDDERS_">[9]Import!$B$450:$L$450</definedName>
    <definedName name="FS_F_VW_02_37469_4_17631_USD__JV_FS_PR_EX_RATES_DATUM_REC_" localSheetId="1">[21]Import!$B$380:$F$380</definedName>
    <definedName name="FS_F_VW_02_37469_4_17631_USD__JV_FS_PR_EX_RATES_DATUM_REC_">[23]Import!$B$380:$F$380</definedName>
    <definedName name="FS_F_VW_02_37469_4_190_BX__JV_FS_BIDDERS_" localSheetId="1">[7]Import!$B$454:$L$454</definedName>
    <definedName name="FS_F_VW_02_37469_4_190_BX__JV_FS_BIDDERS_">[9]Import!$B$454:$L$454</definedName>
    <definedName name="FS_F_VW_02_37469_4_190_EUR__JV_FS_PR_EX_RATES_DATUM_REC_" localSheetId="1">[7]Import!$B$347:$F$347</definedName>
    <definedName name="FS_F_VW_02_37469_4_190_EUR__JV_FS_PR_EX_RATES_DATUM_REC_">[9]Import!$B$347:$F$347</definedName>
    <definedName name="FS_F_VW_02_37469_4_190_USD__JV_FS_PR_EX_RATES_DATUM_REC_" localSheetId="1">[21]Import!$B$356:$F$356</definedName>
    <definedName name="FS_F_VW_02_37469_4_190_USD__JV_FS_PR_EX_RATES_DATUM_REC_">[23]Import!$B$356:$F$356</definedName>
    <definedName name="FS_F_VW_02_37469_4_20505__JV_FS_ANGEBOTSUEBERSICHT_" localSheetId="1">[7]Import!$B$76:$D$76</definedName>
    <definedName name="FS_F_VW_02_37469_4_20505__JV_FS_ANGEBOTSUEBERSICHT_">[9]Import!$B$76:$D$76</definedName>
    <definedName name="FS_F_VW_02_37469_4_20505__JV_FS_AVG_PRICE_" localSheetId="1">[7]Import!$B$104:$F$104</definedName>
    <definedName name="FS_F_VW_02_37469_4_20505__JV_FS_AVG_PRICE_">[9]Import!$B$104:$F$104</definedName>
    <definedName name="FS_F_VW_02_37469_4_20505__JV_FS_BWERTSHEET_" localSheetId="1">[7]Import!$B$180:$AH$180</definedName>
    <definedName name="FS_F_VW_02_37469_4_20505__JV_FS_BWERTSHEET_">[9]Import!$B$180:$AH$180</definedName>
    <definedName name="FS_F_VW_02_37469_4_20505__JV_FS_COMPARISON_" localSheetId="1">[7]Import!$B$140:$S$140</definedName>
    <definedName name="FS_F_VW_02_37469_4_20505__JV_FS_COMPARISON_">[9]Import!$B$140:$S$140</definedName>
    <definedName name="FS_F_VW_02_37469_4_20505__JV_FS_REC_LIEF_" localSheetId="1">[7]Import!$B$563:$P$563</definedName>
    <definedName name="FS_F_VW_02_37469_4_20505__JV_FS_REC_LIEF_">[9]Import!$B$563:$P$563</definedName>
    <definedName name="FS_F_VW_02_37469_4_20505__JV_FS_RV_LTERM_PNACHLASS_" localSheetId="1">[7]Import!$B$160:$X$160</definedName>
    <definedName name="FS_F_VW_02_37469_4_20505__JV_FS_RV_LTERM_PNACHLASS_">[9]Import!$B$160:$X$160</definedName>
    <definedName name="FS_F_VW_02_37469_4_20505_66__JV_FS_REC_" localSheetId="1">[7]Import!$B$535:$Q$535</definedName>
    <definedName name="FS_F_VW_02_37469_4_20505_66__JV_FS_REC_">[9]Import!$B$535:$Q$535</definedName>
    <definedName name="FS_F_VW_02_37469_4_20505_EUR__JV_FS_PR_EX_RATES_DATUM_REC_" localSheetId="1">[7]Import!$B$361:$F$361</definedName>
    <definedName name="FS_F_VW_02_37469_4_20505_EUR__JV_FS_PR_EX_RATES_DATUM_REC_">[9]Import!$B$361:$F$361</definedName>
    <definedName name="FS_F_VW_02_37469_4_20505_USD__JV_FS_PR_EX_RATES_DATUM_REC_" localSheetId="1">[21]Import!$B$382:$F$382</definedName>
    <definedName name="FS_F_VW_02_37469_4_20505_USD__JV_FS_PR_EX_RATES_DATUM_REC_">[23]Import!$B$382:$F$382</definedName>
    <definedName name="FS_F_VW_02_37469_4_20505_VW__JV_FS_BIDDERS_" localSheetId="1">[7]Import!$B$451:$L$451</definedName>
    <definedName name="FS_F_VW_02_37469_4_20505_VW__JV_FS_BIDDERS_">[9]Import!$B$451:$L$451</definedName>
    <definedName name="FS_F_VW_02_37469_4_261__JV_FS_ANGEBOTSUEBERSICHT_" localSheetId="1">[7]Import!$B$78:$D$78</definedName>
    <definedName name="FS_F_VW_02_37469_4_261__JV_FS_ANGEBOTSUEBERSICHT_">[9]Import!$B$78:$D$78</definedName>
    <definedName name="FS_F_VW_02_37469_4_261__JV_FS_AVG_PRICE_" localSheetId="1">[7]Import!$B$101:$F$101</definedName>
    <definedName name="FS_F_VW_02_37469_4_261__JV_FS_AVG_PRICE_">[9]Import!$B$101:$F$101</definedName>
    <definedName name="FS_F_VW_02_37469_4_261__JV_FS_BWERTSHEET_" localSheetId="1">[7]Import!$B$178:$AH$178</definedName>
    <definedName name="FS_F_VW_02_37469_4_261__JV_FS_BWERTSHEET_">[9]Import!$B$178:$AH$178</definedName>
    <definedName name="FS_F_VW_02_37469_4_261__JV_FS_COMPARISON_" localSheetId="1">[7]Import!$B$138:$S$138</definedName>
    <definedName name="FS_F_VW_02_37469_4_261__JV_FS_COMPARISON_">[9]Import!$B$138:$S$138</definedName>
    <definedName name="FS_F_VW_02_37469_4_261__JV_FS_REC_LIEF_" localSheetId="1">[7]Import!$B$561:$P$561</definedName>
    <definedName name="FS_F_VW_02_37469_4_261__JV_FS_REC_LIEF_">[9]Import!$B$561:$P$561</definedName>
    <definedName name="FS_F_VW_02_37469_4_261__JV_FS_RV_LTERM_PNACHLASS_" localSheetId="1">[7]Import!$B$158:$X$158</definedName>
    <definedName name="FS_F_VW_02_37469_4_261__JV_FS_RV_LTERM_PNACHLASS_">[9]Import!$B$158:$X$158</definedName>
    <definedName name="FS_F_VW_02_37469_4_261_66__JV_FS_REC_" localSheetId="1">[7]Import!$B$531:$Q$531</definedName>
    <definedName name="FS_F_VW_02_37469_4_261_66__JV_FS_REC_">[9]Import!$B$531:$Q$531</definedName>
    <definedName name="FS_F_VW_02_37469_4_261_EUR__JV_FS_PR_EX_RATES_DATUM_REC_" localSheetId="1">[7]Import!$B$348:$F$348</definedName>
    <definedName name="FS_F_VW_02_37469_4_261_EUR__JV_FS_PR_EX_RATES_DATUM_REC_">[9]Import!$B$348:$F$348</definedName>
    <definedName name="FS_F_VW_02_37469_4_261_USD__JV_FS_PR_EX_RATES_DATUM_REC_" localSheetId="1">[21]Import!$B$358:$F$358</definedName>
    <definedName name="FS_F_VW_02_37469_4_261_USD__JV_FS_PR_EX_RATES_DATUM_REC_">[23]Import!$B$358:$F$358</definedName>
    <definedName name="FS_F_VW_02_37469_4_261_VW__JV_FS_BIDDERS_" localSheetId="1">[7]Import!$B$455:$L$455</definedName>
    <definedName name="FS_F_VW_02_37469_4_261_VW__JV_FS_BIDDERS_">[9]Import!$B$455:$L$455</definedName>
    <definedName name="FS_F_VW_02_37469_4_26946_66__JV_FS_REC_" localSheetId="1">[7]Import!$B$536:$Q$536</definedName>
    <definedName name="FS_F_VW_02_37469_4_26946_66__JV_FS_REC_">[9]Import!$B$536:$Q$536</definedName>
    <definedName name="FS_F_VW_02_37469_4_26946_EUR__JV_FS_PR_EX_RATES_DATUM_REC_" localSheetId="1">[7]Import!$B$362:$F$362</definedName>
    <definedName name="FS_F_VW_02_37469_4_26946_EUR__JV_FS_PR_EX_RATES_DATUM_REC_">[9]Import!$B$362:$F$362</definedName>
    <definedName name="FS_F_VW_02_37469_4_26946_USD__JV_FS_PR_EX_RATES_DATUM_REC_" localSheetId="1">[21]Import!$B$384:$F$384</definedName>
    <definedName name="FS_F_VW_02_37469_4_26946_USD__JV_FS_PR_EX_RATES_DATUM_REC_">[23]Import!$B$384:$F$384</definedName>
    <definedName name="FS_F_VW_02_37469_4_26946_VW__JV_FS_BIDDERS_" localSheetId="1">[7]Import!$B$466:$L$466</definedName>
    <definedName name="FS_F_VW_02_37469_4_26946_VW__JV_FS_BIDDERS_">[9]Import!$B$466:$L$466</definedName>
    <definedName name="FS_F_VW_02_37469_4_359_EUR__JV_FS_PR_EX_RATES_DATUM_REC_" localSheetId="1">[7]Import!$B$349:$F$349</definedName>
    <definedName name="FS_F_VW_02_37469_4_359_EUR__JV_FS_PR_EX_RATES_DATUM_REC_">[9]Import!$B$349:$F$349</definedName>
    <definedName name="FS_F_VW_02_37469_4_359_SK__JV_FS_BIDDERS_" localSheetId="1">[7]Import!$B$449:$L$449</definedName>
    <definedName name="FS_F_VW_02_37469_4_359_SK__JV_FS_BIDDERS_">[9]Import!$B$449:$L$449</definedName>
    <definedName name="FS_F_VW_02_37469_4_359_USD__JV_FS_PR_EX_RATES_DATUM_REC_" localSheetId="1">[21]Import!$B$360:$F$360</definedName>
    <definedName name="FS_F_VW_02_37469_4_359_USD__JV_FS_PR_EX_RATES_DATUM_REC_">[23]Import!$B$360:$F$360</definedName>
    <definedName name="FS_F_VW_02_37469_4_37525_EUR__JV_FS_PR_EX_RATES_DATUM_REC_" localSheetId="1">[7]Import!$B$363:$F$363</definedName>
    <definedName name="FS_F_VW_02_37469_4_37525_EUR__JV_FS_PR_EX_RATES_DATUM_REC_">[9]Import!$B$363:$F$363</definedName>
    <definedName name="FS_F_VW_02_37469_4_37525_USD__JV_FS_PR_EX_RATES_DATUM_REC_" localSheetId="1">[21]Import!$B$386:$F$386</definedName>
    <definedName name="FS_F_VW_02_37469_4_37525_USD__JV_FS_PR_EX_RATES_DATUM_REC_">[23]Import!$B$386:$F$386</definedName>
    <definedName name="FS_F_VW_02_37469_4_37525_VW__JV_FS_BIDDERS_" localSheetId="1">[7]Import!$B$463:$L$463</definedName>
    <definedName name="FS_F_VW_02_37469_4_37525_VW__JV_FS_BIDDERS_">[9]Import!$B$463:$L$463</definedName>
    <definedName name="FS_F_VW_02_37469_4_41464_BX__JV_FS_BIDDERS_" localSheetId="1">[7]Import!$B$465:$L$465</definedName>
    <definedName name="FS_F_VW_02_37469_4_41464_BX__JV_FS_BIDDERS_">[9]Import!$B$465:$L$465</definedName>
    <definedName name="FS_F_VW_02_37469_4_41464_EUR__JV_FS_PR_EX_RATES_DATUM_REC_" localSheetId="1">[7]Import!$B$364:$F$364</definedName>
    <definedName name="FS_F_VW_02_37469_4_41464_EUR__JV_FS_PR_EX_RATES_DATUM_REC_">[9]Import!$B$364:$F$364</definedName>
    <definedName name="FS_F_VW_02_37469_4_41464_USD__JV_FS_PR_EX_RATES_DATUM_REC_" localSheetId="1">[21]Import!$B$388:$F$388</definedName>
    <definedName name="FS_F_VW_02_37469_4_41464_USD__JV_FS_PR_EX_RATES_DATUM_REC_">[23]Import!$B$388:$F$388</definedName>
    <definedName name="FS_F_VW_02_37469_4_5083__JV_FS_ANGEBOTSUEBERSICHT_" localSheetId="1">[7]Import!$B$79:$D$79</definedName>
    <definedName name="FS_F_VW_02_37469_4_5083__JV_FS_ANGEBOTSUEBERSICHT_">[9]Import!$B$79:$D$79</definedName>
    <definedName name="FS_F_VW_02_37469_4_5083__JV_FS_AVG_PRICE_" localSheetId="1">[7]Import!$B$102:$F$102</definedName>
    <definedName name="FS_F_VW_02_37469_4_5083__JV_FS_AVG_PRICE_">[9]Import!$B$102:$F$102</definedName>
    <definedName name="FS_F_VW_02_37469_4_5083_66__JV_FS_REC_" localSheetId="1">[7]Import!$B$532:$Q$532</definedName>
    <definedName name="FS_F_VW_02_37469_4_5083_66__JV_FS_REC_">[9]Import!$B$532:$Q$532</definedName>
    <definedName name="FS_F_VW_02_37469_4_5083_EUR__JV_FS_PR_EX_RATES_DATUM_REC_" localSheetId="1">[7]Import!$B$351:$F$351</definedName>
    <definedName name="FS_F_VW_02_37469_4_5083_EUR__JV_FS_PR_EX_RATES_DATUM_REC_">[9]Import!$B$351:$F$351</definedName>
    <definedName name="FS_F_VW_02_37469_4_5083_IT__JV_FS_BIDDERS_" localSheetId="1">[7]Import!$B$460:$L$460</definedName>
    <definedName name="FS_F_VW_02_37469_4_5083_IT__JV_FS_BIDDERS_">[9]Import!$B$460:$L$460</definedName>
    <definedName name="FS_F_VW_02_37469_4_5083_USD__JV_FS_PR_EX_RATES_DATUM_REC_" localSheetId="1">[21]Import!$B$364:$F$364</definedName>
    <definedName name="FS_F_VW_02_37469_4_5083_USD__JV_FS_PR_EX_RATES_DATUM_REC_">[23]Import!$B$364:$F$364</definedName>
    <definedName name="FS_F_VW_02_37469_4_51506_66__JV_FS_REC_" localSheetId="1">[7]Import!$B$537:$Q$537</definedName>
    <definedName name="FS_F_VW_02_37469_4_51506_66__JV_FS_REC_">[9]Import!$B$537:$Q$537</definedName>
    <definedName name="FS_F_VW_02_37469_4_51506_EUR__JV_FS_PR_EX_RATES_DATUM_REC_" localSheetId="1">[7]Import!$B$365:$F$365</definedName>
    <definedName name="FS_F_VW_02_37469_4_51506_EUR__JV_FS_PR_EX_RATES_DATUM_REC_">[9]Import!$B$365:$F$365</definedName>
    <definedName name="FS_F_VW_02_37469_4_51506_MX__JV_FS_BIDDERS_" localSheetId="1">[7]Import!$B$459:$L$459</definedName>
    <definedName name="FS_F_VW_02_37469_4_51506_MX__JV_FS_BIDDERS_">[9]Import!$B$459:$L$459</definedName>
    <definedName name="FS_F_VW_02_37469_4_51506_USD__JV_FS_PR_EX_RATES_DATUM_REC_" localSheetId="1">[21]Import!$B$390:$F$390</definedName>
    <definedName name="FS_F_VW_02_37469_4_51506_USD__JV_FS_PR_EX_RATES_DATUM_REC_">[23]Import!$B$390:$F$390</definedName>
    <definedName name="FS_F_VW_02_37469_4_54824_66__JV_FS_REC_" localSheetId="1">[7]Import!$B$538:$Q$538</definedName>
    <definedName name="FS_F_VW_02_37469_4_54824_66__JV_FS_REC_">[9]Import!$B$538:$Q$538</definedName>
    <definedName name="FS_F_VW_02_37469_4_54824_EUR__JV_FS_PR_EX_RATES_DATUM_REC_" localSheetId="1">[7]Import!$B$366:$F$366</definedName>
    <definedName name="FS_F_VW_02_37469_4_54824_EUR__JV_FS_PR_EX_RATES_DATUM_REC_">[9]Import!$B$366:$F$366</definedName>
    <definedName name="FS_F_VW_02_37469_4_54824_USD__JV_FS_PR_EX_RATES_DATUM_REC_" localSheetId="1">[21]Import!$B$392:$F$392</definedName>
    <definedName name="FS_F_VW_02_37469_4_54824_USD__JV_FS_PR_EX_RATES_DATUM_REC_">[23]Import!$B$392:$F$392</definedName>
    <definedName name="FS_F_VW_02_37469_4_54824_VW__JV_FS_BIDDERS_" localSheetId="1">[7]Import!$B$464:$L$464</definedName>
    <definedName name="FS_F_VW_02_37469_4_54824_VW__JV_FS_BIDDERS_">[9]Import!$B$464:$L$464</definedName>
    <definedName name="FS_F_VW_02_37469_4_6231__JV_FS_ANGEBOTSUEBERSICHT_" localSheetId="1">[7]Import!$B$77:$D$77</definedName>
    <definedName name="FS_F_VW_02_37469_4_6231__JV_FS_ANGEBOTSUEBERSICHT_">[9]Import!$B$77:$D$77</definedName>
    <definedName name="FS_F_VW_02_37469_4_6231__JV_FS_AVG_PRICE_" localSheetId="1">[7]Import!$B$103:$F$103</definedName>
    <definedName name="FS_F_VW_02_37469_4_6231__JV_FS_AVG_PRICE_">[9]Import!$B$103:$F$103</definedName>
    <definedName name="FS_F_VW_02_37469_4_6231__JV_FS_BWERTSHEET_" localSheetId="1">[7]Import!$B$179:$AH$179</definedName>
    <definedName name="FS_F_VW_02_37469_4_6231__JV_FS_BWERTSHEET_">[9]Import!$B$179:$AH$179</definedName>
    <definedName name="FS_F_VW_02_37469_4_6231__JV_FS_COMPARISON_" localSheetId="1">[7]Import!$B$139:$S$139</definedName>
    <definedName name="FS_F_VW_02_37469_4_6231__JV_FS_COMPARISON_">[9]Import!$B$139:$S$139</definedName>
    <definedName name="FS_F_VW_02_37469_4_6231__JV_FS_REC_LIEF_" localSheetId="1">[7]Import!$B$562:$P$562</definedName>
    <definedName name="FS_F_VW_02_37469_4_6231__JV_FS_REC_LIEF_">[9]Import!$B$562:$P$562</definedName>
    <definedName name="FS_F_VW_02_37469_4_6231__JV_FS_RV_LTERM_PNACHLASS_" localSheetId="1">[7]Import!$B$159:$X$159</definedName>
    <definedName name="FS_F_VW_02_37469_4_6231__JV_FS_RV_LTERM_PNACHLASS_">[9]Import!$B$159:$X$159</definedName>
    <definedName name="FS_F_VW_02_37469_4_6231_66__JV_FS_REC_" localSheetId="1">[7]Import!$B$533:$Q$533</definedName>
    <definedName name="FS_F_VW_02_37469_4_6231_66__JV_FS_REC_">[9]Import!$B$533:$Q$533</definedName>
    <definedName name="FS_F_VW_02_37469_4_6231_EUR__JV_FS_PR_EX_RATES_DATUM_REC_" localSheetId="1">[7]Import!$B$352:$F$352</definedName>
    <definedName name="FS_F_VW_02_37469_4_6231_EUR__JV_FS_PR_EX_RATES_DATUM_REC_">[9]Import!$B$352:$F$352</definedName>
    <definedName name="FS_F_VW_02_37469_4_6231_USD__JV_FS_PR_EX_RATES_DATUM_REC_" localSheetId="1">[7]Import!$B$353:$F$353</definedName>
    <definedName name="FS_F_VW_02_37469_4_6231_USD__JV_FS_PR_EX_RATES_DATUM_REC_">[9]Import!$B$353:$F$353</definedName>
    <definedName name="FS_F_VW_02_37469_4_6231_VW__JV_FS_BIDDERS_" localSheetId="1">[7]Import!$B$453:$L$453</definedName>
    <definedName name="FS_F_VW_02_37469_4_6231_VW__JV_FS_BIDDERS_">[9]Import!$B$453:$L$453</definedName>
    <definedName name="FS_F_VW_02_37469_4_6238_EUR__JV_FS_PR_EX_RATES_DATUM_REC_" localSheetId="1">[7]Import!$B$354:$F$354</definedName>
    <definedName name="FS_F_VW_02_37469_4_6238_EUR__JV_FS_PR_EX_RATES_DATUM_REC_">[9]Import!$B$354:$F$354</definedName>
    <definedName name="FS_F_VW_02_37469_4_6238_USD__JV_FS_PR_EX_RATES_DATUM_REC_" localSheetId="1">[21]Import!$B$368:$F$368</definedName>
    <definedName name="FS_F_VW_02_37469_4_6238_USD__JV_FS_PR_EX_RATES_DATUM_REC_">[23]Import!$B$368:$F$368</definedName>
    <definedName name="FS_F_VW_02_37469_4_6238_VW__JV_FS_BIDDERS_" localSheetId="1">[7]Import!$B$456:$L$456</definedName>
    <definedName name="FS_F_VW_02_37469_4_6238_VW__JV_FS_BIDDERS_">[9]Import!$B$456:$L$456</definedName>
    <definedName name="FS_F_VW_02_37469_4_6270_66__JV_FS_REC_" localSheetId="1">[7]Import!$B$534:$Q$534</definedName>
    <definedName name="FS_F_VW_02_37469_4_6270_66__JV_FS_REC_">[9]Import!$B$534:$Q$534</definedName>
    <definedName name="FS_F_VW_02_37469_4_6270_EUR__JV_FS_PR_EX_RATES_DATUM_REC_" localSheetId="1">[7]Import!$B$355:$F$355</definedName>
    <definedName name="FS_F_VW_02_37469_4_6270_EUR__JV_FS_PR_EX_RATES_DATUM_REC_">[9]Import!$B$355:$F$355</definedName>
    <definedName name="FS_F_VW_02_37469_4_6270_SK__JV_FS_BIDDERS_" localSheetId="1">[7]Import!$B$462:$L$462</definedName>
    <definedName name="FS_F_VW_02_37469_4_6270_SK__JV_FS_BIDDERS_">[9]Import!$B$462:$L$462</definedName>
    <definedName name="FS_F_VW_02_37469_4_6270_USD__JV_FS_PR_EX_RATES_DATUM_REC_" localSheetId="1">[21]Import!$B$370:$F$370</definedName>
    <definedName name="FS_F_VW_02_37469_4_6270_USD__JV_FS_PR_EX_RATES_DATUM_REC_">[23]Import!$B$370:$F$370</definedName>
    <definedName name="FS_F_VW_02_37469_4_66__JV_FS_BEDARFE_" localSheetId="1">[7]Import!$B$47:$E$47</definedName>
    <definedName name="FS_F_VW_02_37469_4_66__JV_FS_BEDARFE_">[9]Import!$B$47:$E$47</definedName>
    <definedName name="FS_F_VW_02_37469_4_66_20505__JV_FS_BEDARFE_PREISE_QUOTE_" localSheetId="1">[7]Import!$B$33:$L$33</definedName>
    <definedName name="FS_F_VW_02_37469_4_66_20505__JV_FS_BEDARFE_PREISE_QUOTE_">[9]Import!$B$33:$L$33</definedName>
    <definedName name="FS_F_VW_02_37469_4_66_261__JV_FS_BEDARFE_PREISE_QUOTE_" localSheetId="1">[7]Import!$B$31:$L$31</definedName>
    <definedName name="FS_F_VW_02_37469_4_66_261__JV_FS_BEDARFE_PREISE_QUOTE_">[9]Import!$B$31:$L$31</definedName>
    <definedName name="FS_F_VW_02_37469_4_66_6231__JV_FS_BEDARFE_PREISE_QUOTE_" localSheetId="1">[7]Import!$B$32:$L$32</definedName>
    <definedName name="FS_F_VW_02_37469_4_66_6231__JV_FS_BEDARFE_PREISE_QUOTE_">[9]Import!$B$32:$L$32</definedName>
    <definedName name="FS_F_VW_02_37469_4_6820_EUR__JV_FS_PR_EX_RATES_DATUM_REC_" localSheetId="1">[7]Import!$B$356:$F$356</definedName>
    <definedName name="FS_F_VW_02_37469_4_6820_EUR__JV_FS_PR_EX_RATES_DATUM_REC_">[9]Import!$B$356:$F$356</definedName>
    <definedName name="FS_F_VW_02_37469_4_6820_MX__JV_FS_BIDDERS_" localSheetId="1">[7]Import!$B$452:$L$452</definedName>
    <definedName name="FS_F_VW_02_37469_4_6820_MX__JV_FS_BIDDERS_">[9]Import!$B$452:$L$452</definedName>
    <definedName name="FS_F_VW_02_37469_4_6820_USD__JV_FS_PR_EX_RATES_DATUM_REC_" localSheetId="1">[21]Import!$B$372:$F$372</definedName>
    <definedName name="FS_F_VW_02_37469_4_6820_USD__JV_FS_PR_EX_RATES_DATUM_REC_">[23]Import!$B$372:$F$372</definedName>
    <definedName name="FS_F_VW_02_37469_4_7767_EUR__JV_FS_PR_EX_RATES_DATUM_REC_" localSheetId="1">[7]Import!$B$357:$F$357</definedName>
    <definedName name="FS_F_VW_02_37469_4_7767_EUR__JV_FS_PR_EX_RATES_DATUM_REC_">[9]Import!$B$357:$F$357</definedName>
    <definedName name="FS_F_VW_02_37469_4_7767_USD__JV_FS_PR_EX_RATES_DATUM_REC_" localSheetId="1">[21]Import!$B$374:$F$374</definedName>
    <definedName name="FS_F_VW_02_37469_4_7767_USD__JV_FS_PR_EX_RATES_DATUM_REC_">[23]Import!$B$374:$F$374</definedName>
    <definedName name="FS_F_VW_02_37469_4_7767_VW__JV_FS_BIDDERS_" localSheetId="1">[7]Import!$B$448:$L$448</definedName>
    <definedName name="FS_F_VW_02_37469_4_7767_VW__JV_FS_BIDDERS_">[9]Import!$B$448:$L$448</definedName>
    <definedName name="FS_F_VW_02_37469_4_845_EUR__JV_FS_PR_EX_RATES_DATUM_REC_" localSheetId="1">[7]Import!$B$350:$F$350</definedName>
    <definedName name="FS_F_VW_02_37469_4_845_EUR__JV_FS_PR_EX_RATES_DATUM_REC_">[9]Import!$B$350:$F$350</definedName>
    <definedName name="FS_F_VW_02_37469_4_845_USD__JV_FS_PR_EX_RATES_DATUM_REC_" localSheetId="1">[21]Import!$B$362:$F$362</definedName>
    <definedName name="FS_F_VW_02_37469_4_845_USD__JV_FS_PR_EX_RATES_DATUM_REC_">[23]Import!$B$362:$F$362</definedName>
    <definedName name="FS_F_VW_02_37469_4_845_VW__JV_FS_BIDDERS_" localSheetId="1">[7]Import!$B$457:$L$457</definedName>
    <definedName name="FS_F_VW_02_37469_4_845_VW__JV_FS_BIDDERS_">[9]Import!$B$457:$L$457</definedName>
    <definedName name="FS_F_VW_02_37469_4_EUR_12686__JV_FS_PR_EX_RATES_DATUM_COMP_" localSheetId="1">[7]Import!$B$261:$F$261</definedName>
    <definedName name="FS_F_VW_02_37469_4_EUR_12686__JV_FS_PR_EX_RATES_DATUM_COMP_">[9]Import!$B$261:$F$261</definedName>
    <definedName name="FS_F_VW_02_37469_4_EUR_13362__JV_FS_PR_EX_RATES_DATUM_COMP_" localSheetId="1">[7]Import!$B$251:$F$251</definedName>
    <definedName name="FS_F_VW_02_37469_4_EUR_13362__JV_FS_PR_EX_RATES_DATUM_COMP_">[9]Import!$B$251:$F$251</definedName>
    <definedName name="FS_F_VW_02_37469_4_EUR_17631__JV_FS_PR_EX_RATES_DATUM_COMP_" localSheetId="1">[7]Import!$B$249:$F$249</definedName>
    <definedName name="FS_F_VW_02_37469_4_EUR_17631__JV_FS_PR_EX_RATES_DATUM_COMP_">[9]Import!$B$249:$F$249</definedName>
    <definedName name="FS_F_VW_02_37469_4_EUR_190__JV_FS_PR_EX_RATES_DATUM_COMP_" localSheetId="1">[7]Import!$B$246:$F$246</definedName>
    <definedName name="FS_F_VW_02_37469_4_EUR_190__JV_FS_PR_EX_RATES_DATUM_COMP_">[9]Import!$B$246:$F$246</definedName>
    <definedName name="FS_F_VW_02_37469_4_EUR_20505__JV_FS_PR_EX_RATES_DATUM_COMP_" localSheetId="1">[7]Import!$B$262:$F$262</definedName>
    <definedName name="FS_F_VW_02_37469_4_EUR_20505__JV_FS_PR_EX_RATES_DATUM_COMP_">[9]Import!$B$262:$F$262</definedName>
    <definedName name="FS_F_VW_02_37469_4_EUR_261__JV_FS_PR_EX_RATES_DATUM_COMP_" localSheetId="1">[7]Import!$B$255:$F$255</definedName>
    <definedName name="FS_F_VW_02_37469_4_EUR_261__JV_FS_PR_EX_RATES_DATUM_COMP_">[9]Import!$B$255:$F$255</definedName>
    <definedName name="FS_F_VW_02_37469_4_EUR_26946__JV_FS_PR_EX_RATES_DATUM_COMP_" localSheetId="1">[7]Import!$B$263:$F$263</definedName>
    <definedName name="FS_F_VW_02_37469_4_EUR_26946__JV_FS_PR_EX_RATES_DATUM_COMP_">[9]Import!$B$263:$F$263</definedName>
    <definedName name="FS_F_VW_02_37469_4_EUR_359__JV_FS_PR_EX_RATES_DATUM_COMP_" localSheetId="1">[7]Import!$B$253:$F$253</definedName>
    <definedName name="FS_F_VW_02_37469_4_EUR_359__JV_FS_PR_EX_RATES_DATUM_COMP_">[9]Import!$B$253:$F$253</definedName>
    <definedName name="FS_F_VW_02_37469_4_EUR_37525__JV_FS_PR_EX_RATES_DATUM_COMP_" localSheetId="1">[7]Import!$B$264:$F$264</definedName>
    <definedName name="FS_F_VW_02_37469_4_EUR_37525__JV_FS_PR_EX_RATES_DATUM_COMP_">[9]Import!$B$264:$F$264</definedName>
    <definedName name="FS_F_VW_02_37469_4_EUR_41464__JV_FS_PR_EX_RATES_DATUM_COMP_" localSheetId="1">[7]Import!$B$247:$F$247</definedName>
    <definedName name="FS_F_VW_02_37469_4_EUR_41464__JV_FS_PR_EX_RATES_DATUM_COMP_">[9]Import!$B$247:$F$247</definedName>
    <definedName name="FS_F_VW_02_37469_4_EUR_5083__JV_FS_PR_EX_RATES_DATUM_COMP_" localSheetId="1">[7]Import!$B$248:$F$248</definedName>
    <definedName name="FS_F_VW_02_37469_4_EUR_5083__JV_FS_PR_EX_RATES_DATUM_COMP_">[9]Import!$B$248:$F$248</definedName>
    <definedName name="FS_F_VW_02_37469_4_EUR_51506__JV_FS_PR_EX_RATES_DATUM_COMP_" localSheetId="1">[7]Import!$B$252:$F$252</definedName>
    <definedName name="FS_F_VW_02_37469_4_EUR_51506__JV_FS_PR_EX_RATES_DATUM_COMP_">[9]Import!$B$252:$F$252</definedName>
    <definedName name="FS_F_VW_02_37469_4_EUR_54824__JV_FS_PR_EX_RATES_DATUM_COMP_" localSheetId="1">[7]Import!$B$265:$F$265</definedName>
    <definedName name="FS_F_VW_02_37469_4_EUR_54824__JV_FS_PR_EX_RATES_DATUM_COMP_">[9]Import!$B$265:$F$265</definedName>
    <definedName name="FS_F_VW_02_37469_4_EUR_6231__JV_FS_PR_EX_RATES_DATUM_COMP_" localSheetId="1">[7]Import!$B$257:$F$257</definedName>
    <definedName name="FS_F_VW_02_37469_4_EUR_6231__JV_FS_PR_EX_RATES_DATUM_COMP_">[9]Import!$B$257:$F$257</definedName>
    <definedName name="FS_F_VW_02_37469_4_EUR_6238__JV_FS_PR_EX_RATES_DATUM_COMP_" localSheetId="1">[7]Import!$B$259:$F$259</definedName>
    <definedName name="FS_F_VW_02_37469_4_EUR_6238__JV_FS_PR_EX_RATES_DATUM_COMP_">[9]Import!$B$259:$F$259</definedName>
    <definedName name="FS_F_VW_02_37469_4_EUR_6270__JV_FS_PR_EX_RATES_DATUM_COMP_" localSheetId="1">[7]Import!$B$254:$F$254</definedName>
    <definedName name="FS_F_VW_02_37469_4_EUR_6270__JV_FS_PR_EX_RATES_DATUM_COMP_">[9]Import!$B$254:$F$254</definedName>
    <definedName name="FS_F_VW_02_37469_4_EUR_6820__JV_FS_PR_EX_RATES_DATUM_COMP_" localSheetId="1">[7]Import!$B$250:$F$250</definedName>
    <definedName name="FS_F_VW_02_37469_4_EUR_6820__JV_FS_PR_EX_RATES_DATUM_COMP_">[9]Import!$B$250:$F$250</definedName>
    <definedName name="FS_F_VW_02_37469_4_EUR_7767__JV_FS_PR_EX_RATES_DATUM_COMP_" localSheetId="1">[7]Import!$B$260:$F$260</definedName>
    <definedName name="FS_F_VW_02_37469_4_EUR_7767__JV_FS_PR_EX_RATES_DATUM_COMP_">[9]Import!$B$260:$F$260</definedName>
    <definedName name="FS_F_VW_02_37469_4_EUR_845__JV_FS_PR_EX_RATES_DATUM_COMP_" localSheetId="1">[7]Import!$B$256:$F$256</definedName>
    <definedName name="FS_F_VW_02_37469_4_EUR_845__JV_FS_PR_EX_RATES_DATUM_COMP_">[9]Import!$B$256:$F$256</definedName>
    <definedName name="FS_F_VW_02_37469_4_USD_12686__JV_FS_PR_EX_RATES_DATUM_COMP_" localSheetId="1">[21]Import!$B$265:$F$265</definedName>
    <definedName name="FS_F_VW_02_37469_4_USD_12686__JV_FS_PR_EX_RATES_DATUM_COMP_">[23]Import!$B$265:$F$265</definedName>
    <definedName name="FS_F_VW_02_37469_4_USD_13362__JV_FS_PR_EX_RATES_DATUM_COMP_" localSheetId="1">[21]Import!$B$247:$F$247</definedName>
    <definedName name="FS_F_VW_02_37469_4_USD_13362__JV_FS_PR_EX_RATES_DATUM_COMP_">[23]Import!$B$247:$F$247</definedName>
    <definedName name="FS_F_VW_02_37469_4_USD_17631__JV_FS_PR_EX_RATES_DATUM_COMP_" localSheetId="1">[21]Import!$B$243:$F$243</definedName>
    <definedName name="FS_F_VW_02_37469_4_USD_17631__JV_FS_PR_EX_RATES_DATUM_COMP_">[23]Import!$B$243:$F$243</definedName>
    <definedName name="FS_F_VW_02_37469_4_USD_190__JV_FS_PR_EX_RATES_DATUM_COMP_" localSheetId="1">[21]Import!$B$237:$F$237</definedName>
    <definedName name="FS_F_VW_02_37469_4_USD_190__JV_FS_PR_EX_RATES_DATUM_COMP_">[23]Import!$B$237:$F$237</definedName>
    <definedName name="FS_F_VW_02_37469_4_USD_20505__JV_FS_PR_EX_RATES_DATUM_COMP_" localSheetId="1">[21]Import!$B$267:$F$267</definedName>
    <definedName name="FS_F_VW_02_37469_4_USD_20505__JV_FS_PR_EX_RATES_DATUM_COMP_">[23]Import!$B$267:$F$267</definedName>
    <definedName name="FS_F_VW_02_37469_4_USD_261__JV_FS_PR_EX_RATES_DATUM_COMP_" localSheetId="1">[21]Import!$B$255:$F$255</definedName>
    <definedName name="FS_F_VW_02_37469_4_USD_261__JV_FS_PR_EX_RATES_DATUM_COMP_">[23]Import!$B$255:$F$255</definedName>
    <definedName name="FS_F_VW_02_37469_4_USD_26946__JV_FS_PR_EX_RATES_DATUM_COMP_" localSheetId="1">[21]Import!$B$269:$F$269</definedName>
    <definedName name="FS_F_VW_02_37469_4_USD_26946__JV_FS_PR_EX_RATES_DATUM_COMP_">[23]Import!$B$269:$F$269</definedName>
    <definedName name="FS_F_VW_02_37469_4_USD_359__JV_FS_PR_EX_RATES_DATUM_COMP_" localSheetId="1">[21]Import!$B$251:$F$251</definedName>
    <definedName name="FS_F_VW_02_37469_4_USD_359__JV_FS_PR_EX_RATES_DATUM_COMP_">[23]Import!$B$251:$F$251</definedName>
    <definedName name="FS_F_VW_02_37469_4_USD_37525__JV_FS_PR_EX_RATES_DATUM_COMP_" localSheetId="1">[21]Import!$B$271:$F$271</definedName>
    <definedName name="FS_F_VW_02_37469_4_USD_37525__JV_FS_PR_EX_RATES_DATUM_COMP_">[23]Import!$B$271:$F$271</definedName>
    <definedName name="FS_F_VW_02_37469_4_USD_41464__JV_FS_PR_EX_RATES_DATUM_COMP_" localSheetId="1">[21]Import!$B$239:$F$239</definedName>
    <definedName name="FS_F_VW_02_37469_4_USD_41464__JV_FS_PR_EX_RATES_DATUM_COMP_">[23]Import!$B$239:$F$239</definedName>
    <definedName name="FS_F_VW_02_37469_4_USD_5083__JV_FS_PR_EX_RATES_DATUM_COMP_" localSheetId="1">[21]Import!$B$241:$F$241</definedName>
    <definedName name="FS_F_VW_02_37469_4_USD_5083__JV_FS_PR_EX_RATES_DATUM_COMP_">[23]Import!$B$241:$F$241</definedName>
    <definedName name="FS_F_VW_02_37469_4_USD_51506__JV_FS_PR_EX_RATES_DATUM_COMP_" localSheetId="1">[21]Import!$B$249:$F$249</definedName>
    <definedName name="FS_F_VW_02_37469_4_USD_51506__JV_FS_PR_EX_RATES_DATUM_COMP_">[23]Import!$B$249:$F$249</definedName>
    <definedName name="FS_F_VW_02_37469_4_USD_54824__JV_FS_PR_EX_RATES_DATUM_COMP_" localSheetId="1">[21]Import!$B$273:$F$273</definedName>
    <definedName name="FS_F_VW_02_37469_4_USD_54824__JV_FS_PR_EX_RATES_DATUM_COMP_">[23]Import!$B$273:$F$273</definedName>
    <definedName name="FS_F_VW_02_37469_4_USD_6231__JV_FS_PR_EX_RATES_DATUM_COMP_" localSheetId="1">[7]Import!$B$258:$F$258</definedName>
    <definedName name="FS_F_VW_02_37469_4_USD_6231__JV_FS_PR_EX_RATES_DATUM_COMP_">[9]Import!$B$258:$F$258</definedName>
    <definedName name="FS_F_VW_02_37469_4_USD_6238__JV_FS_PR_EX_RATES_DATUM_COMP_" localSheetId="1">[21]Import!$B$261:$F$261</definedName>
    <definedName name="FS_F_VW_02_37469_4_USD_6238__JV_FS_PR_EX_RATES_DATUM_COMP_">[23]Import!$B$261:$F$261</definedName>
    <definedName name="FS_F_VW_02_37469_4_USD_6270__JV_FS_PR_EX_RATES_DATUM_COMP_" localSheetId="1">[21]Import!$B$253:$F$253</definedName>
    <definedName name="FS_F_VW_02_37469_4_USD_6270__JV_FS_PR_EX_RATES_DATUM_COMP_">[23]Import!$B$253:$F$253</definedName>
    <definedName name="FS_F_VW_02_37469_4_USD_6820__JV_FS_PR_EX_RATES_DATUM_COMP_" localSheetId="1">[21]Import!$B$245:$F$245</definedName>
    <definedName name="FS_F_VW_02_37469_4_USD_6820__JV_FS_PR_EX_RATES_DATUM_COMP_">[23]Import!$B$245:$F$245</definedName>
    <definedName name="FS_F_VW_02_37469_4_USD_7767__JV_FS_PR_EX_RATES_DATUM_COMP_" localSheetId="1">[21]Import!$B$263:$F$263</definedName>
    <definedName name="FS_F_VW_02_37469_4_USD_7767__JV_FS_PR_EX_RATES_DATUM_COMP_">[23]Import!$B$263:$F$263</definedName>
    <definedName name="FS_F_VW_02_37469_4_USD_845__JV_FS_PR_EX_RATES_DATUM_COMP_" localSheetId="1">[21]Import!$B$257:$F$257</definedName>
    <definedName name="FS_F_VW_02_37469_4_USD_845__JV_FS_PR_EX_RATES_DATUM_COMP_">[23]Import!$B$257:$F$257</definedName>
    <definedName name="FS_F_VW_02_37469_5__FS_NEUTEILE_" localSheetId="1">[7]Import!$B$58:$D$58</definedName>
    <definedName name="FS_F_VW_02_37469_5__FS_NEUTEILE_">[9]Import!$B$58:$D$58</definedName>
    <definedName name="FS_F_VW_02_37469_5__JV_FS_PRAESENTATIONEN_" localSheetId="1">[7]Import!$B$10:$AN$10</definedName>
    <definedName name="FS_F_VW_02_37469_5__JV_FS_PRAESENTATIONEN_">[9]Import!$B$10:$AN$10</definedName>
    <definedName name="FS_F_VW_02_37469_5_11__JV_FS_BEDARFE_" localSheetId="1">[7]Import!$B$48:$E$48</definedName>
    <definedName name="FS_F_VW_02_37469_5_11__JV_FS_BEDARFE_">[9]Import!$B$48:$E$48</definedName>
    <definedName name="FS_F_VW_02_37469_5_11_20505__JV_FS_BEDARFE_PREISE_QUOTE_" localSheetId="1">[7]Import!$B$36:$L$36</definedName>
    <definedName name="FS_F_VW_02_37469_5_11_20505__JV_FS_BEDARFE_PREISE_QUOTE_">[9]Import!$B$36:$L$36</definedName>
    <definedName name="FS_F_VW_02_37469_5_11_261__JV_FS_BEDARFE_PREISE_QUOTE_" localSheetId="1">[7]Import!$B$34:$L$34</definedName>
    <definedName name="FS_F_VW_02_37469_5_11_261__JV_FS_BEDARFE_PREISE_QUOTE_">[9]Import!$B$34:$L$34</definedName>
    <definedName name="FS_F_VW_02_37469_5_11_6231__JV_FS_BEDARFE_PREISE_QUOTE_" localSheetId="1">[7]Import!$B$35:$L$35</definedName>
    <definedName name="FS_F_VW_02_37469_5_11_6231__JV_FS_BEDARFE_PREISE_QUOTE_">[9]Import!$B$35:$L$35</definedName>
    <definedName name="FS_F_VW_02_37469_5_12686_EUR__JV_FS_PR_EX_RATES_DATUM_REC_" localSheetId="1">[7]Import!$B$377:$F$377</definedName>
    <definedName name="FS_F_VW_02_37469_5_12686_EUR__JV_FS_PR_EX_RATES_DATUM_REC_">[9]Import!$B$377:$F$377</definedName>
    <definedName name="FS_F_VW_02_37469_5_12686_VW__JV_FS_BIDDERS_" localSheetId="1">[7]Import!$B$480:$L$480</definedName>
    <definedName name="FS_F_VW_02_37469_5_12686_VW__JV_FS_BIDDERS_">[9]Import!$B$480:$L$480</definedName>
    <definedName name="FS_F_VW_02_37469_5_13362_EUR__JV_FS_PR_EX_RATES_DATUM_REC_" localSheetId="1">[7]Import!$B$378:$F$378</definedName>
    <definedName name="FS_F_VW_02_37469_5_13362_EUR__JV_FS_PR_EX_RATES_DATUM_REC_">[9]Import!$B$378:$F$378</definedName>
    <definedName name="FS_F_VW_02_37469_5_13362_MX__JV_FS_BIDDERS_" localSheetId="1">[7]Import!$B$477:$L$477</definedName>
    <definedName name="FS_F_VW_02_37469_5_13362_MX__JV_FS_BIDDERS_">[9]Import!$B$477:$L$477</definedName>
    <definedName name="FS_F_VW_02_37469_5_17631_EUR__JV_FS_PR_EX_RATES_DATUM_REC_" localSheetId="1">[7]Import!$B$379:$F$379</definedName>
    <definedName name="FS_F_VW_02_37469_5_17631_EUR__JV_FS_PR_EX_RATES_DATUM_REC_">[9]Import!$B$379:$F$379</definedName>
    <definedName name="FS_F_VW_02_37469_5_17631_JP__JV_FS_BIDDERS_" localSheetId="1">[7]Import!$B$469:$L$469</definedName>
    <definedName name="FS_F_VW_02_37469_5_17631_JP__JV_FS_BIDDERS_">[9]Import!$B$469:$L$469</definedName>
    <definedName name="FS_F_VW_02_37469_5_190_BX__JV_FS_BIDDERS_" localSheetId="1">[7]Import!$B$473:$L$473</definedName>
    <definedName name="FS_F_VW_02_37469_5_190_BX__JV_FS_BIDDERS_">[9]Import!$B$473:$L$473</definedName>
    <definedName name="FS_F_VW_02_37469_5_190_EUR__JV_FS_PR_EX_RATES_DATUM_REC_" localSheetId="1">[7]Import!$B$367:$F$367</definedName>
    <definedName name="FS_F_VW_02_37469_5_190_EUR__JV_FS_PR_EX_RATES_DATUM_REC_">[9]Import!$B$367:$F$367</definedName>
    <definedName name="FS_F_VW_02_37469_5_20505__JV_FS_ANGEBOTSUEBERSICHT_" localSheetId="1">[7]Import!$B$80:$D$80</definedName>
    <definedName name="FS_F_VW_02_37469_5_20505__JV_FS_ANGEBOTSUEBERSICHT_">[9]Import!$B$80:$D$80</definedName>
    <definedName name="FS_F_VW_02_37469_5_20505__JV_FS_AVG_PRICE_" localSheetId="1">[7]Import!$B$108:$F$108</definedName>
    <definedName name="FS_F_VW_02_37469_5_20505__JV_FS_AVG_PRICE_">[9]Import!$B$108:$F$108</definedName>
    <definedName name="FS_F_VW_02_37469_5_20505__JV_FS_BWERTSHEET_" localSheetId="1">[7]Import!$B$183:$AH$183</definedName>
    <definedName name="FS_F_VW_02_37469_5_20505__JV_FS_BWERTSHEET_">[9]Import!$B$183:$AH$183</definedName>
    <definedName name="FS_F_VW_02_37469_5_20505__JV_FS_COMPARISON_" localSheetId="1">[7]Import!$B$143:$S$143</definedName>
    <definedName name="FS_F_VW_02_37469_5_20505__JV_FS_COMPARISON_">[9]Import!$B$143:$S$143</definedName>
    <definedName name="FS_F_VW_02_37469_5_20505__JV_FS_REC_LIEF_" localSheetId="1">[7]Import!$B$566:$P$566</definedName>
    <definedName name="FS_F_VW_02_37469_5_20505__JV_FS_REC_LIEF_">[9]Import!$B$566:$P$566</definedName>
    <definedName name="FS_F_VW_02_37469_5_20505__JV_FS_RV_LTERM_PNACHLASS_" localSheetId="1">[7]Import!$B$163:$X$163</definedName>
    <definedName name="FS_F_VW_02_37469_5_20505__JV_FS_RV_LTERM_PNACHLASS_">[9]Import!$B$163:$X$163</definedName>
    <definedName name="FS_F_VW_02_37469_5_20505_11__JV_FS_REC_" localSheetId="1">[7]Import!$B$543:$Q$543</definedName>
    <definedName name="FS_F_VW_02_37469_5_20505_11__JV_FS_REC_">[9]Import!$B$543:$Q$543</definedName>
    <definedName name="FS_F_VW_02_37469_5_20505_EUR__JV_FS_PR_EX_RATES_DATUM_REC_" localSheetId="1">[7]Import!$B$380:$F$380</definedName>
    <definedName name="FS_F_VW_02_37469_5_20505_EUR__JV_FS_PR_EX_RATES_DATUM_REC_">[9]Import!$B$380:$F$380</definedName>
    <definedName name="FS_F_VW_02_37469_5_20505_VW__JV_FS_BIDDERS_" localSheetId="1">[7]Import!$B$470:$L$470</definedName>
    <definedName name="FS_F_VW_02_37469_5_20505_VW__JV_FS_BIDDERS_">[9]Import!$B$470:$L$470</definedName>
    <definedName name="FS_F_VW_02_37469_5_261__JV_FS_ANGEBOTSUEBERSICHT_" localSheetId="1">[7]Import!$B$82:$D$82</definedName>
    <definedName name="FS_F_VW_02_37469_5_261__JV_FS_ANGEBOTSUEBERSICHT_">[9]Import!$B$82:$D$82</definedName>
    <definedName name="FS_F_VW_02_37469_5_261__JV_FS_AVG_PRICE_" localSheetId="1">[7]Import!$B$105:$F$105</definedName>
    <definedName name="FS_F_VW_02_37469_5_261__JV_FS_AVG_PRICE_">[9]Import!$B$105:$F$105</definedName>
    <definedName name="FS_F_VW_02_37469_5_261__JV_FS_BWERTSHEET_" localSheetId="1">[7]Import!$B$181:$AH$181</definedName>
    <definedName name="FS_F_VW_02_37469_5_261__JV_FS_BWERTSHEET_">[9]Import!$B$181:$AH$181</definedName>
    <definedName name="FS_F_VW_02_37469_5_261__JV_FS_COMPARISON_" localSheetId="1">[7]Import!$B$141:$S$141</definedName>
    <definedName name="FS_F_VW_02_37469_5_261__JV_FS_COMPARISON_">[9]Import!$B$141:$S$141</definedName>
    <definedName name="FS_F_VW_02_37469_5_261__JV_FS_REC_LIEF_" localSheetId="1">[7]Import!$B$564:$P$564</definedName>
    <definedName name="FS_F_VW_02_37469_5_261__JV_FS_REC_LIEF_">[9]Import!$B$564:$P$564</definedName>
    <definedName name="FS_F_VW_02_37469_5_261__JV_FS_RV_LTERM_PNACHLASS_" localSheetId="1">[7]Import!$B$161:$X$161</definedName>
    <definedName name="FS_F_VW_02_37469_5_261__JV_FS_RV_LTERM_PNACHLASS_">[9]Import!$B$161:$X$161</definedName>
    <definedName name="FS_F_VW_02_37469_5_261_11__JV_FS_REC_" localSheetId="1">[7]Import!$B$539:$Q$539</definedName>
    <definedName name="FS_F_VW_02_37469_5_261_11__JV_FS_REC_">[9]Import!$B$539:$Q$539</definedName>
    <definedName name="FS_F_VW_02_37469_5_261_EUR__JV_FS_PR_EX_RATES_DATUM_REC_" localSheetId="1">[7]Import!$B$368:$F$368</definedName>
    <definedName name="FS_F_VW_02_37469_5_261_EUR__JV_FS_PR_EX_RATES_DATUM_REC_">[9]Import!$B$368:$F$368</definedName>
    <definedName name="FS_F_VW_02_37469_5_261_VW__JV_FS_BIDDERS_" localSheetId="1">[7]Import!$B$474:$L$474</definedName>
    <definedName name="FS_F_VW_02_37469_5_261_VW__JV_FS_BIDDERS_">[9]Import!$B$474:$L$474</definedName>
    <definedName name="FS_F_VW_02_37469_5_26946_11__JV_FS_REC_" localSheetId="1">[7]Import!$B$544:$Q$544</definedName>
    <definedName name="FS_F_VW_02_37469_5_26946_11__JV_FS_REC_">[9]Import!$B$544:$Q$544</definedName>
    <definedName name="FS_F_VW_02_37469_5_26946_EUR__JV_FS_PR_EX_RATES_DATUM_REC_" localSheetId="1">[7]Import!$B$381:$F$381</definedName>
    <definedName name="FS_F_VW_02_37469_5_26946_EUR__JV_FS_PR_EX_RATES_DATUM_REC_">[9]Import!$B$381:$F$381</definedName>
    <definedName name="FS_F_VW_02_37469_5_26946_VW__JV_FS_BIDDERS_" localSheetId="1">[7]Import!$B$485:$L$485</definedName>
    <definedName name="FS_F_VW_02_37469_5_26946_VW__JV_FS_BIDDERS_">[9]Import!$B$485:$L$485</definedName>
    <definedName name="FS_F_VW_02_37469_5_359_EUR__JV_FS_PR_EX_RATES_DATUM_REC_" localSheetId="1">[7]Import!$B$369:$F$369</definedName>
    <definedName name="FS_F_VW_02_37469_5_359_EUR__JV_FS_PR_EX_RATES_DATUM_REC_">[9]Import!$B$369:$F$369</definedName>
    <definedName name="FS_F_VW_02_37469_5_359_SK__JV_FS_BIDDERS_" localSheetId="1">[7]Import!$B$468:$L$468</definedName>
    <definedName name="FS_F_VW_02_37469_5_359_SK__JV_FS_BIDDERS_">[9]Import!$B$468:$L$468</definedName>
    <definedName name="FS_F_VW_02_37469_5_37525_EUR__JV_FS_PR_EX_RATES_DATUM_REC_" localSheetId="1">[7]Import!$B$382:$F$382</definedName>
    <definedName name="FS_F_VW_02_37469_5_37525_EUR__JV_FS_PR_EX_RATES_DATUM_REC_">[9]Import!$B$382:$F$382</definedName>
    <definedName name="FS_F_VW_02_37469_5_37525_VW__JV_FS_BIDDERS_" localSheetId="1">[7]Import!$B$482:$L$482</definedName>
    <definedName name="FS_F_VW_02_37469_5_37525_VW__JV_FS_BIDDERS_">[9]Import!$B$482:$L$482</definedName>
    <definedName name="FS_F_VW_02_37469_5_41464_BX__JV_FS_BIDDERS_" localSheetId="1">[7]Import!$B$484:$L$484</definedName>
    <definedName name="FS_F_VW_02_37469_5_41464_BX__JV_FS_BIDDERS_">[9]Import!$B$484:$L$484</definedName>
    <definedName name="FS_F_VW_02_37469_5_41464_EUR__JV_FS_PR_EX_RATES_DATUM_REC_" localSheetId="1">[7]Import!$B$383:$F$383</definedName>
    <definedName name="FS_F_VW_02_37469_5_41464_EUR__JV_FS_PR_EX_RATES_DATUM_REC_">[9]Import!$B$383:$F$383</definedName>
    <definedName name="FS_F_VW_02_37469_5_5083__JV_FS_ANGEBOTSUEBERSICHT_" localSheetId="1">[7]Import!$B$83:$D$83</definedName>
    <definedName name="FS_F_VW_02_37469_5_5083__JV_FS_ANGEBOTSUEBERSICHT_">[9]Import!$B$83:$D$83</definedName>
    <definedName name="FS_F_VW_02_37469_5_5083__JV_FS_AVG_PRICE_" localSheetId="1">[7]Import!$B$106:$F$106</definedName>
    <definedName name="FS_F_VW_02_37469_5_5083__JV_FS_AVG_PRICE_">[9]Import!$B$106:$F$106</definedName>
    <definedName name="FS_F_VW_02_37469_5_5083_11__JV_FS_REC_" localSheetId="1">[7]Import!$B$540:$Q$540</definedName>
    <definedName name="FS_F_VW_02_37469_5_5083_11__JV_FS_REC_">[9]Import!$B$540:$Q$540</definedName>
    <definedName name="FS_F_VW_02_37469_5_5083_EUR__JV_FS_PR_EX_RATES_DATUM_REC_" localSheetId="1">[7]Import!$B$371:$F$371</definedName>
    <definedName name="FS_F_VW_02_37469_5_5083_EUR__JV_FS_PR_EX_RATES_DATUM_REC_">[9]Import!$B$371:$F$371</definedName>
    <definedName name="FS_F_VW_02_37469_5_5083_IT__JV_FS_BIDDERS_" localSheetId="1">[7]Import!$B$479:$L$479</definedName>
    <definedName name="FS_F_VW_02_37469_5_5083_IT__JV_FS_BIDDERS_">[9]Import!$B$479:$L$479</definedName>
    <definedName name="FS_F_VW_02_37469_5_51506_11__JV_FS_REC_" localSheetId="1">[7]Import!$B$545:$Q$545</definedName>
    <definedName name="FS_F_VW_02_37469_5_51506_11__JV_FS_REC_">[9]Import!$B$545:$Q$545</definedName>
    <definedName name="FS_F_VW_02_37469_5_51506_EUR__JV_FS_PR_EX_RATES_DATUM_REC_" localSheetId="1">[7]Import!$B$384:$F$384</definedName>
    <definedName name="FS_F_VW_02_37469_5_51506_EUR__JV_FS_PR_EX_RATES_DATUM_REC_">[9]Import!$B$384:$F$384</definedName>
    <definedName name="FS_F_VW_02_37469_5_51506_MX__JV_FS_BIDDERS_" localSheetId="1">[7]Import!$B$478:$L$478</definedName>
    <definedName name="FS_F_VW_02_37469_5_51506_MX__JV_FS_BIDDERS_">[9]Import!$B$478:$L$478</definedName>
    <definedName name="FS_F_VW_02_37469_5_54824_11__JV_FS_REC_" localSheetId="1">[7]Import!$B$546:$Q$546</definedName>
    <definedName name="FS_F_VW_02_37469_5_54824_11__JV_FS_REC_">[9]Import!$B$546:$Q$546</definedName>
    <definedName name="FS_F_VW_02_37469_5_54824_EUR__JV_FS_PR_EX_RATES_DATUM_REC_" localSheetId="1">[7]Import!$B$385:$F$385</definedName>
    <definedName name="FS_F_VW_02_37469_5_54824_EUR__JV_FS_PR_EX_RATES_DATUM_REC_">[9]Import!$B$385:$F$385</definedName>
    <definedName name="FS_F_VW_02_37469_5_54824_VW__JV_FS_BIDDERS_" localSheetId="1">[7]Import!$B$483:$L$483</definedName>
    <definedName name="FS_F_VW_02_37469_5_54824_VW__JV_FS_BIDDERS_">[9]Import!$B$483:$L$483</definedName>
    <definedName name="FS_F_VW_02_37469_5_6231__JV_FS_ANGEBOTSUEBERSICHT_" localSheetId="1">[7]Import!$B$81:$D$81</definedName>
    <definedName name="FS_F_VW_02_37469_5_6231__JV_FS_ANGEBOTSUEBERSICHT_">[9]Import!$B$81:$D$81</definedName>
    <definedName name="FS_F_VW_02_37469_5_6231__JV_FS_AVG_PRICE_" localSheetId="1">[7]Import!$B$107:$F$107</definedName>
    <definedName name="FS_F_VW_02_37469_5_6231__JV_FS_AVG_PRICE_">[9]Import!$B$107:$F$107</definedName>
    <definedName name="FS_F_VW_02_37469_5_6231__JV_FS_BWERTSHEET_" localSheetId="1">[7]Import!$B$182:$AH$182</definedName>
    <definedName name="FS_F_VW_02_37469_5_6231__JV_FS_BWERTSHEET_">[9]Import!$B$182:$AH$182</definedName>
    <definedName name="FS_F_VW_02_37469_5_6231__JV_FS_COMPARISON_" localSheetId="1">[7]Import!$B$142:$S$142</definedName>
    <definedName name="FS_F_VW_02_37469_5_6231__JV_FS_COMPARISON_">[9]Import!$B$142:$S$142</definedName>
    <definedName name="FS_F_VW_02_37469_5_6231__JV_FS_REC_LIEF_" localSheetId="1">[7]Import!$B$565:$P$565</definedName>
    <definedName name="FS_F_VW_02_37469_5_6231__JV_FS_REC_LIEF_">[9]Import!$B$565:$P$565</definedName>
    <definedName name="FS_F_VW_02_37469_5_6231__JV_FS_RV_LTERM_PNACHLASS_" localSheetId="1">[7]Import!$B$162:$X$162</definedName>
    <definedName name="FS_F_VW_02_37469_5_6231__JV_FS_RV_LTERM_PNACHLASS_">[9]Import!$B$162:$X$162</definedName>
    <definedName name="FS_F_VW_02_37469_5_6231_11__JV_FS_REC_" localSheetId="1">[7]Import!$B$541:$Q$541</definedName>
    <definedName name="FS_F_VW_02_37469_5_6231_11__JV_FS_REC_">[9]Import!$B$541:$Q$541</definedName>
    <definedName name="FS_F_VW_02_37469_5_6231_EUR__JV_FS_PR_EX_RATES_DATUM_REC_" localSheetId="1">[7]Import!$B$372:$F$372</definedName>
    <definedName name="FS_F_VW_02_37469_5_6231_EUR__JV_FS_PR_EX_RATES_DATUM_REC_">[9]Import!$B$372:$F$372</definedName>
    <definedName name="FS_F_VW_02_37469_5_6231_VW__JV_FS_BIDDERS_" localSheetId="1">[7]Import!$B$472:$L$472</definedName>
    <definedName name="FS_F_VW_02_37469_5_6231_VW__JV_FS_BIDDERS_">[9]Import!$B$472:$L$472</definedName>
    <definedName name="FS_F_VW_02_37469_5_6238_EUR__JV_FS_PR_EX_RATES_DATUM_REC_" localSheetId="1">[7]Import!$B$373:$F$373</definedName>
    <definedName name="FS_F_VW_02_37469_5_6238_EUR__JV_FS_PR_EX_RATES_DATUM_REC_">[9]Import!$B$373:$F$373</definedName>
    <definedName name="FS_F_VW_02_37469_5_6238_VW__JV_FS_BIDDERS_" localSheetId="1">[7]Import!$B$475:$L$475</definedName>
    <definedName name="FS_F_VW_02_37469_5_6238_VW__JV_FS_BIDDERS_">[9]Import!$B$475:$L$475</definedName>
    <definedName name="FS_F_VW_02_37469_5_6270_11__JV_FS_REC_" localSheetId="1">[7]Import!$B$542:$Q$542</definedName>
    <definedName name="FS_F_VW_02_37469_5_6270_11__JV_FS_REC_">[9]Import!$B$542:$Q$542</definedName>
    <definedName name="FS_F_VW_02_37469_5_6270_EUR__JV_FS_PR_EX_RATES_DATUM_REC_" localSheetId="1">[7]Import!$B$374:$F$374</definedName>
    <definedName name="FS_F_VW_02_37469_5_6270_EUR__JV_FS_PR_EX_RATES_DATUM_REC_">[9]Import!$B$374:$F$374</definedName>
    <definedName name="FS_F_VW_02_37469_5_6270_SK__JV_FS_BIDDERS_" localSheetId="1">[7]Import!$B$481:$L$481</definedName>
    <definedName name="FS_F_VW_02_37469_5_6270_SK__JV_FS_BIDDERS_">[9]Import!$B$481:$L$481</definedName>
    <definedName name="FS_F_VW_02_37469_5_6820_EUR__JV_FS_PR_EX_RATES_DATUM_REC_" localSheetId="1">[7]Import!$B$375:$F$375</definedName>
    <definedName name="FS_F_VW_02_37469_5_6820_EUR__JV_FS_PR_EX_RATES_DATUM_REC_">[9]Import!$B$375:$F$375</definedName>
    <definedName name="FS_F_VW_02_37469_5_6820_MX__JV_FS_BIDDERS_" localSheetId="1">[7]Import!$B$471:$L$471</definedName>
    <definedName name="FS_F_VW_02_37469_5_6820_MX__JV_FS_BIDDERS_">[9]Import!$B$471:$L$471</definedName>
    <definedName name="FS_F_VW_02_37469_5_7767_EUR__JV_FS_PR_EX_RATES_DATUM_REC_" localSheetId="1">[7]Import!$B$376:$F$376</definedName>
    <definedName name="FS_F_VW_02_37469_5_7767_EUR__JV_FS_PR_EX_RATES_DATUM_REC_">[9]Import!$B$376:$F$376</definedName>
    <definedName name="FS_F_VW_02_37469_5_7767_VW__JV_FS_BIDDERS_" localSheetId="1">[7]Import!$B$467:$L$467</definedName>
    <definedName name="FS_F_VW_02_37469_5_7767_VW__JV_FS_BIDDERS_">[9]Import!$B$467:$L$467</definedName>
    <definedName name="FS_F_VW_02_37469_5_845_EUR__JV_FS_PR_EX_RATES_DATUM_REC_" localSheetId="1">[7]Import!$B$370:$F$370</definedName>
    <definedName name="FS_F_VW_02_37469_5_845_EUR__JV_FS_PR_EX_RATES_DATUM_REC_">[9]Import!$B$370:$F$370</definedName>
    <definedName name="FS_F_VW_02_37469_5_845_VW__JV_FS_BIDDERS_" localSheetId="1">[7]Import!$B$476:$L$476</definedName>
    <definedName name="FS_F_VW_02_37469_5_845_VW__JV_FS_BIDDERS_">[9]Import!$B$476:$L$476</definedName>
    <definedName name="FS_F_VW_02_37469_5_EUR_12686__JV_FS_PR_EX_RATES_DATUM_COMP_" localSheetId="1">[7]Import!$B$280:$F$280</definedName>
    <definedName name="FS_F_VW_02_37469_5_EUR_12686__JV_FS_PR_EX_RATES_DATUM_COMP_">[9]Import!$B$280:$F$280</definedName>
    <definedName name="FS_F_VW_02_37469_5_EUR_13362__JV_FS_PR_EX_RATES_DATUM_COMP_" localSheetId="1">[7]Import!$B$271:$F$271</definedName>
    <definedName name="FS_F_VW_02_37469_5_EUR_13362__JV_FS_PR_EX_RATES_DATUM_COMP_">[9]Import!$B$271:$F$271</definedName>
    <definedName name="FS_F_VW_02_37469_5_EUR_17631__JV_FS_PR_EX_RATES_DATUM_COMP_" localSheetId="1">[7]Import!$B$269:$F$269</definedName>
    <definedName name="FS_F_VW_02_37469_5_EUR_17631__JV_FS_PR_EX_RATES_DATUM_COMP_">[9]Import!$B$269:$F$269</definedName>
    <definedName name="FS_F_VW_02_37469_5_EUR_190__JV_FS_PR_EX_RATES_DATUM_COMP_" localSheetId="1">[7]Import!$B$266:$F$266</definedName>
    <definedName name="FS_F_VW_02_37469_5_EUR_190__JV_FS_PR_EX_RATES_DATUM_COMP_">[9]Import!$B$266:$F$266</definedName>
    <definedName name="FS_F_VW_02_37469_5_EUR_20505__JV_FS_PR_EX_RATES_DATUM_COMP_" localSheetId="1">[7]Import!$B$281:$F$281</definedName>
    <definedName name="FS_F_VW_02_37469_5_EUR_20505__JV_FS_PR_EX_RATES_DATUM_COMP_">[9]Import!$B$281:$F$281</definedName>
    <definedName name="FS_F_VW_02_37469_5_EUR_261__JV_FS_PR_EX_RATES_DATUM_COMP_" localSheetId="1">[7]Import!$B$275:$F$275</definedName>
    <definedName name="FS_F_VW_02_37469_5_EUR_261__JV_FS_PR_EX_RATES_DATUM_COMP_">[9]Import!$B$275:$F$275</definedName>
    <definedName name="FS_F_VW_02_37469_5_EUR_26946__JV_FS_PR_EX_RATES_DATUM_COMP_" localSheetId="1">[7]Import!$B$282:$F$282</definedName>
    <definedName name="FS_F_VW_02_37469_5_EUR_26946__JV_FS_PR_EX_RATES_DATUM_COMP_">[9]Import!$B$282:$F$282</definedName>
    <definedName name="FS_F_VW_02_37469_5_EUR_359__JV_FS_PR_EX_RATES_DATUM_COMP_" localSheetId="1">[7]Import!$B$273:$F$273</definedName>
    <definedName name="FS_F_VW_02_37469_5_EUR_359__JV_FS_PR_EX_RATES_DATUM_COMP_">[9]Import!$B$273:$F$273</definedName>
    <definedName name="FS_F_VW_02_37469_5_EUR_37525__JV_FS_PR_EX_RATES_DATUM_COMP_" localSheetId="1">[7]Import!$B$283:$F$283</definedName>
    <definedName name="FS_F_VW_02_37469_5_EUR_37525__JV_FS_PR_EX_RATES_DATUM_COMP_">[9]Import!$B$283:$F$283</definedName>
    <definedName name="FS_F_VW_02_37469_5_EUR_41464__JV_FS_PR_EX_RATES_DATUM_COMP_" localSheetId="1">[7]Import!$B$267:$F$267</definedName>
    <definedName name="FS_F_VW_02_37469_5_EUR_41464__JV_FS_PR_EX_RATES_DATUM_COMP_">[9]Import!$B$267:$F$267</definedName>
    <definedName name="FS_F_VW_02_37469_5_EUR_5083__JV_FS_PR_EX_RATES_DATUM_COMP_" localSheetId="1">[7]Import!$B$268:$F$268</definedName>
    <definedName name="FS_F_VW_02_37469_5_EUR_5083__JV_FS_PR_EX_RATES_DATUM_COMP_">[9]Import!$B$268:$F$268</definedName>
    <definedName name="FS_F_VW_02_37469_5_EUR_51506__JV_FS_PR_EX_RATES_DATUM_COMP_" localSheetId="1">[7]Import!$B$272:$F$272</definedName>
    <definedName name="FS_F_VW_02_37469_5_EUR_51506__JV_FS_PR_EX_RATES_DATUM_COMP_">[9]Import!$B$272:$F$272</definedName>
    <definedName name="FS_F_VW_02_37469_5_EUR_54824__JV_FS_PR_EX_RATES_DATUM_COMP_" localSheetId="1">[7]Import!$B$284:$F$284</definedName>
    <definedName name="FS_F_VW_02_37469_5_EUR_54824__JV_FS_PR_EX_RATES_DATUM_COMP_">[9]Import!$B$284:$F$284</definedName>
    <definedName name="FS_F_VW_02_37469_5_EUR_6231__JV_FS_PR_EX_RATES_DATUM_COMP_" localSheetId="1">[7]Import!$B$277:$F$277</definedName>
    <definedName name="FS_F_VW_02_37469_5_EUR_6231__JV_FS_PR_EX_RATES_DATUM_COMP_">[9]Import!$B$277:$F$277</definedName>
    <definedName name="FS_F_VW_02_37469_5_EUR_6238__JV_FS_PR_EX_RATES_DATUM_COMP_" localSheetId="1">[7]Import!$B$278:$F$278</definedName>
    <definedName name="FS_F_VW_02_37469_5_EUR_6238__JV_FS_PR_EX_RATES_DATUM_COMP_">[9]Import!$B$278:$F$278</definedName>
    <definedName name="FS_F_VW_02_37469_5_EUR_6270__JV_FS_PR_EX_RATES_DATUM_COMP_" localSheetId="1">[7]Import!$B$274:$F$274</definedName>
    <definedName name="FS_F_VW_02_37469_5_EUR_6270__JV_FS_PR_EX_RATES_DATUM_COMP_">[9]Import!$B$274:$F$274</definedName>
    <definedName name="FS_F_VW_02_37469_5_EUR_6820__JV_FS_PR_EX_RATES_DATUM_COMP_" localSheetId="1">[7]Import!$B$270:$F$270</definedName>
    <definedName name="FS_F_VW_02_37469_5_EUR_6820__JV_FS_PR_EX_RATES_DATUM_COMP_">[9]Import!$B$270:$F$270</definedName>
    <definedName name="FS_F_VW_02_37469_5_EUR_7767__JV_FS_PR_EX_RATES_DATUM_COMP_" localSheetId="1">[7]Import!$B$279:$F$279</definedName>
    <definedName name="FS_F_VW_02_37469_5_EUR_7767__JV_FS_PR_EX_RATES_DATUM_COMP_">[9]Import!$B$279:$F$279</definedName>
    <definedName name="FS_F_VW_02_37469_5_EUR_845__JV_FS_PR_EX_RATES_DATUM_COMP_" localSheetId="1">[7]Import!$B$276:$F$276</definedName>
    <definedName name="FS_F_VW_02_37469_5_EUR_845__JV_FS_PR_EX_RATES_DATUM_COMP_">[9]Import!$B$276:$F$276</definedName>
    <definedName name="FS_NEUTEILE.FS_NR" localSheetId="1">[7]Import!$B$52:$B$58</definedName>
    <definedName name="FS_NEUTEILE.FS_NR">[9]Import!$B$52:$B$58</definedName>
    <definedName name="FS_NEUTEILE.FS_POSITION" localSheetId="1">[7]Import!$C$52:$C$58</definedName>
    <definedName name="FS_NEUTEILE.FS_POSITION">[9]Import!$C$52:$C$58</definedName>
    <definedName name="FS_NEUTEILE.VERSION" localSheetId="1">[7]Import!$D$52:$D$58</definedName>
    <definedName name="FS_NEUTEILE.VERSION">[9]Import!$D$52:$D$58</definedName>
    <definedName name="Function" localSheetId="1">#REF!</definedName>
    <definedName name="Function" localSheetId="4">#REF!</definedName>
    <definedName name="Function" localSheetId="0">#REF!</definedName>
    <definedName name="Function" localSheetId="2">#REF!</definedName>
    <definedName name="Function" localSheetId="3">#REF!</definedName>
    <definedName name="Function" localSheetId="5">#REF!</definedName>
    <definedName name="Function">#REF!</definedName>
    <definedName name="GG" localSheetId="1">#REF!</definedName>
    <definedName name="GG" localSheetId="4">#REF!</definedName>
    <definedName name="GG" localSheetId="0">#REF!</definedName>
    <definedName name="GG" localSheetId="2">#REF!</definedName>
    <definedName name="GG" localSheetId="3">#REF!</definedName>
    <definedName name="GG" localSheetId="5">#REF!</definedName>
    <definedName name="GG">#REF!</definedName>
    <definedName name="hh" localSheetId="1">#REF!</definedName>
    <definedName name="hh" localSheetId="4">#REF!</definedName>
    <definedName name="hh" localSheetId="0">#REF!</definedName>
    <definedName name="hh" localSheetId="2">#REF!</definedName>
    <definedName name="hh" localSheetId="3">#REF!</definedName>
    <definedName name="hh" localSheetId="5">#REF!</definedName>
    <definedName name="hh">#REF!</definedName>
    <definedName name="II" localSheetId="1">#REF!</definedName>
    <definedName name="II" localSheetId="4">#REF!</definedName>
    <definedName name="II" localSheetId="0">#REF!</definedName>
    <definedName name="II" localSheetId="2">#REF!</definedName>
    <definedName name="II" localSheetId="3">#REF!</definedName>
    <definedName name="II" localSheetId="5">#REF!</definedName>
    <definedName name="II">#REF!</definedName>
    <definedName name="INDEX" localSheetId="1">#REF!</definedName>
    <definedName name="INDEX" localSheetId="4">#REF!</definedName>
    <definedName name="INDEX" localSheetId="0">#REF!</definedName>
    <definedName name="INDEX" localSheetId="2">#REF!</definedName>
    <definedName name="INDEX" localSheetId="3">#REF!</definedName>
    <definedName name="INDEX" localSheetId="5">#REF!</definedName>
    <definedName name="INDEX">#REF!</definedName>
    <definedName name="Individual" localSheetId="1">#REF!</definedName>
    <definedName name="Individual" localSheetId="4">#REF!</definedName>
    <definedName name="Individual" localSheetId="0">#REF!</definedName>
    <definedName name="Individual" localSheetId="2">#REF!</definedName>
    <definedName name="Individual" localSheetId="3">#REF!</definedName>
    <definedName name="Individual" localSheetId="5">#REF!</definedName>
    <definedName name="Individual">#REF!</definedName>
    <definedName name="ITL" localSheetId="1">#REF!</definedName>
    <definedName name="ITL" localSheetId="4">#REF!</definedName>
    <definedName name="ITL" localSheetId="0">#REF!</definedName>
    <definedName name="ITL" localSheetId="2">#REF!</definedName>
    <definedName name="ITL" localSheetId="3">#REF!</definedName>
    <definedName name="ITL" localSheetId="5">#REF!</definedName>
    <definedName name="ITL">#REF!</definedName>
    <definedName name="JIN" localSheetId="1">#REF!</definedName>
    <definedName name="JIN" localSheetId="4">#REF!</definedName>
    <definedName name="JIN" localSheetId="0">#REF!</definedName>
    <definedName name="JIN" localSheetId="2">#REF!</definedName>
    <definedName name="JIN" localSheetId="3">#REF!</definedName>
    <definedName name="JIN" localSheetId="5">#REF!</definedName>
    <definedName name="JIN">#REF!</definedName>
    <definedName name="JKL" localSheetId="1">#REF!</definedName>
    <definedName name="JKL" localSheetId="4">#REF!</definedName>
    <definedName name="JKL" localSheetId="0">#REF!</definedName>
    <definedName name="JKL" localSheetId="2">#REF!</definedName>
    <definedName name="JKL" localSheetId="3">#REF!</definedName>
    <definedName name="JKL" localSheetId="5">#REF!</definedName>
    <definedName name="JKL">#REF!</definedName>
    <definedName name="JV_FS_ANGEBOTSUEBERSICHT.FS_POSITION" localSheetId="1">[7]Import!$B$62:$B$83</definedName>
    <definedName name="JV_FS_ANGEBOTSUEBERSICHT.FS_POSITION">[9]Import!$B$62:$B$83</definedName>
    <definedName name="JV_FS_ANGEBOTSUEBERSICHT.LIEF_ID" localSheetId="1">[7]Import!$C$62:$C$83</definedName>
    <definedName name="JV_FS_ANGEBOTSUEBERSICHT.LIEF_ID">[9]Import!$C$62:$C$83</definedName>
    <definedName name="JV_FS_ANGEBOTSUEBERSICHT.NAME" localSheetId="1">[7]Import!$D$62:$D$83</definedName>
    <definedName name="JV_FS_ANGEBOTSUEBERSICHT.NAME">[9]Import!$D$62:$D$83</definedName>
    <definedName name="JV_FS_AVG_PRICE.DM_AVG_APREIS" localSheetId="1">[7]Import!$D$87:$D$108</definedName>
    <definedName name="JV_FS_AVG_PRICE.DM_AVG_APREIS">[9]Import!$D$87:$D$108</definedName>
    <definedName name="JV_FS_AVG_PRICE.DM_AVG_BPREIS" localSheetId="1">[7]Import!$E$87:$E$108</definedName>
    <definedName name="JV_FS_AVG_PRICE.DM_AVG_BPREIS">[9]Import!$E$87:$E$108</definedName>
    <definedName name="JV_FS_AVG_PRICE.FS_POSITION" localSheetId="1">[7]Import!$B$87:$B$108</definedName>
    <definedName name="JV_FS_AVG_PRICE.FS_POSITION">[9]Import!$B$87:$B$108</definedName>
    <definedName name="JV_FS_AVG_PRICE.LIEF_ID" localSheetId="1">[7]Import!$C$87:$C$108</definedName>
    <definedName name="JV_FS_AVG_PRICE.LIEF_ID">[9]Import!$C$87:$C$108</definedName>
    <definedName name="JV_FS_AVG_PRICE.LPT_ID" localSheetId="1">[7]Import!$F$87:$F$108</definedName>
    <definedName name="JV_FS_AVG_PRICE.LPT_ID">[9]Import!$F$87:$F$108</definedName>
    <definedName name="JV_FS_BAUSTUFE_ANGEBOTE_WAE.DM_TEILEPREIS" localSheetId="1">[7]Import!$E$112:$E$113</definedName>
    <definedName name="JV_FS_BAUSTUFE_ANGEBOTE_WAE.DM_TEILEPREIS">[9]Import!$E$112:$E$113</definedName>
    <definedName name="JV_FS_BAUSTUFE_ANGEBOTE_WAE.DM_WERKZEUGKOSTEN" localSheetId="1">[7]Import!$D$112:$D$113</definedName>
    <definedName name="JV_FS_BAUSTUFE_ANGEBOTE_WAE.DM_WERKZEUGKOSTEN">[9]Import!$D$112:$D$113</definedName>
    <definedName name="JV_FS_BAUSTUFE_ANGEBOTE_WAE.FS_POSITION" localSheetId="1">[7]Import!$B$112:$B$113</definedName>
    <definedName name="JV_FS_BAUSTUFE_ANGEBOTE_WAE.FS_POSITION">[9]Import!$B$112:$B$113</definedName>
    <definedName name="JV_FS_BAUSTUFE_ANGEBOTE_WAE.STUFE" localSheetId="1">[7]Import!$C$112:$C$113</definedName>
    <definedName name="JV_FS_BAUSTUFE_ANGEBOTE_WAE.STUFE">[9]Import!$C$112:$C$113</definedName>
    <definedName name="JV_FS_BEDARFE.BEDARF" localSheetId="1">[7]Import!$E$40:$E$48</definedName>
    <definedName name="JV_FS_BEDARFE.BEDARF">[9]Import!$E$40:$E$48</definedName>
    <definedName name="JV_FS_BEDARFE.FS_POSITION" localSheetId="1">[7]Import!$B$40:$B$48</definedName>
    <definedName name="JV_FS_BEDARFE.FS_POSITION">[9]Import!$B$40:$B$48</definedName>
    <definedName name="JV_FS_BEDARFE.WERK_ID" localSheetId="1">[7]Import!$C$40:$C$48</definedName>
    <definedName name="JV_FS_BEDARFE.WERK_ID">[9]Import!$C$40:$C$48</definedName>
    <definedName name="JV_FS_BEDARFE.WERKSNAME" localSheetId="1">[7]Import!$D$40:$D$48</definedName>
    <definedName name="JV_FS_BEDARFE.WERKSNAME">[9]Import!$D$40:$D$48</definedName>
    <definedName name="JV_FS_BEDARFE_PREISE_QUOTE.BEDARF" localSheetId="1">[7]Import!$G$14:$G$36</definedName>
    <definedName name="JV_FS_BEDARFE_PREISE_QUOTE.BEDARF">[9]Import!$G$14:$G$36</definedName>
    <definedName name="JV_FS_BEDARFE_PREISE_QUOTE.DM_APREIS" localSheetId="1">[7]Import!$E$14:$E$36</definedName>
    <definedName name="JV_FS_BEDARFE_PREISE_QUOTE.DM_APREIS">[9]Import!$E$14:$E$36</definedName>
    <definedName name="JV_FS_BEDARFE_PREISE_QUOTE.DM_BPREIS" localSheetId="1">[7]Import!$F$14:$F$36</definedName>
    <definedName name="JV_FS_BEDARFE_PREISE_QUOTE.DM_BPREIS">[9]Import!$F$14:$F$36</definedName>
    <definedName name="JV_FS_BEDARFE_PREISE_QUOTE.FS_POSITION" localSheetId="1">[7]Import!$B$14:$B$36</definedName>
    <definedName name="JV_FS_BEDARFE_PREISE_QUOTE.FS_POSITION">[9]Import!$B$14:$B$36</definedName>
    <definedName name="JV_FS_BEDARFE_PREISE_QUOTE.LIEF_ID" localSheetId="1">[7]Import!$D$14:$D$36</definedName>
    <definedName name="JV_FS_BEDARFE_PREISE_QUOTE.LIEF_ID">[9]Import!$D$14:$D$36</definedName>
    <definedName name="JV_FS_BEDARFE_PREISE_QUOTE.LPT_ID" localSheetId="1">[7]Import!$L$14:$L$36</definedName>
    <definedName name="JV_FS_BEDARFE_PREISE_QUOTE.LPT_ID">[9]Import!$L$14:$L$36</definedName>
    <definedName name="JV_FS_BEDARFE_PREISE_QUOTE.PRODSTANDORT" localSheetId="1">[7]Import!$J$14:$J$36</definedName>
    <definedName name="JV_FS_BEDARFE_PREISE_QUOTE.PRODSTANDORT">[9]Import!$J$14:$J$36</definedName>
    <definedName name="JV_FS_BEDARFE_PREISE_QUOTE.QUOTE_PROZENT" localSheetId="1">[7]Import!$K$14:$K$36</definedName>
    <definedName name="JV_FS_BEDARFE_PREISE_QUOTE.QUOTE_PROZENT">[9]Import!$K$14:$K$36</definedName>
    <definedName name="JV_FS_BEDARFE_PREISE_QUOTE.SOP_DATUM" localSheetId="1">[7]Import!$I$14:$I$36</definedName>
    <definedName name="JV_FS_BEDARFE_PREISE_QUOTE.SOP_DATUM">[9]Import!$I$14:$I$36</definedName>
    <definedName name="JV_FS_BEDARFE_PREISE_QUOTE.WERK_ID" localSheetId="1">[7]Import!$C$14:$C$36</definedName>
    <definedName name="JV_FS_BEDARFE_PREISE_QUOTE.WERK_ID">[9]Import!$C$14:$C$36</definedName>
    <definedName name="JV_FS_BEDARFE_PREISE_QUOTE.WERKSNAME" localSheetId="1">[7]Import!$H$14:$H$36</definedName>
    <definedName name="JV_FS_BEDARFE_PREISE_QUOTE.WERKSNAME">[9]Import!$H$14:$H$36</definedName>
    <definedName name="JV_FS_BIDDERS.DECLINED" localSheetId="1">[20]Import!$K$389:$K$485</definedName>
    <definedName name="JV_FS_BIDDERS.DECLINED">[22]Import!$K$389:$K$485</definedName>
    <definedName name="JV_FS_BIDDERS.FS_POSITION" localSheetId="1">[7]Import!$B$389:$B$485</definedName>
    <definedName name="JV_FS_BIDDERS.FS_POSITION">[9]Import!$B$389:$B$485</definedName>
    <definedName name="JV_FS_BIDDERS.ID" localSheetId="1">[7]Import!$I$389:$I$485</definedName>
    <definedName name="JV_FS_BIDDERS.ID">[9]Import!$I$389:$I$485</definedName>
    <definedName name="JV_FS_BIDDERS.LIEF_ID" localSheetId="1">[7]Import!$C$389:$C$485</definedName>
    <definedName name="JV_FS_BIDDERS.LIEF_ID">[9]Import!$C$389:$C$485</definedName>
    <definedName name="JV_FS_BIDDERS.LIEFNAME" localSheetId="1">[20]Import!$D$389:$D$485</definedName>
    <definedName name="JV_FS_BIDDERS.LIEFNAME">[22]Import!$D$389:$D$485</definedName>
    <definedName name="JV_FS_BIDDERS.LND_KB_LAND" localSheetId="1">[20]Import!$E$389:$E$485</definedName>
    <definedName name="JV_FS_BIDDERS.LND_KB_LAND">[22]Import!$E$389:$E$485</definedName>
    <definedName name="JV_FS_BIDDERS.NAME" localSheetId="1">[7]Import!$H$389:$H$485</definedName>
    <definedName name="JV_FS_BIDDERS.NAME">[9]Import!$H$389:$H$485</definedName>
    <definedName name="JV_FS_BIDDERS.NO_SUPPLIER" localSheetId="1">[20]Import!$L$389:$L$485</definedName>
    <definedName name="JV_FS_BIDDERS.NO_SUPPLIER">[22]Import!$L$389:$L$485</definedName>
    <definedName name="JV_FS_BIDDERS.OFFER_STATUS_ID" localSheetId="1">[7]Import!$F$389:$F$485</definedName>
    <definedName name="JV_FS_BIDDERS.OFFER_STATUS_ID">[9]Import!$F$389:$F$485</definedName>
    <definedName name="JV_FS_BIDDERS.QUOTED" localSheetId="1">[20]Import!$J$389:$J$485</definedName>
    <definedName name="JV_FS_BIDDERS.QUOTED">[22]Import!$J$389:$J$485</definedName>
    <definedName name="JV_FS_BIDDERS.STATUS" localSheetId="1">[7]Import!$G$389:$G$485</definedName>
    <definedName name="JV_FS_BIDDERS.STATUS">[9]Import!$G$389:$G$485</definedName>
    <definedName name="JV_FS_BWERTSHEET.AVG_APREIS0" localSheetId="1">[7]Import!$H$167:$H$183</definedName>
    <definedName name="JV_FS_BWERTSHEET.AVG_APREIS0">[9]Import!$H$167:$H$183</definedName>
    <definedName name="JV_FS_BWERTSHEET.BARWERT" localSheetId="1">[7]Import!$W$167:$W$183</definedName>
    <definedName name="JV_FS_BWERTSHEET.BARWERT">[9]Import!$W$167:$W$183</definedName>
    <definedName name="JV_FS_BWERTSHEET.DM_AVG_PROTOPREIS" localSheetId="1">[7]Import!$L$167:$L$183</definedName>
    <definedName name="JV_FS_BWERTSHEET.DM_AVG_PROTOPREIS">[9]Import!$L$167:$L$183</definedName>
    <definedName name="JV_FS_BWERTSHEET.ENTWICKLUNGSKOSTEN" localSheetId="1">[7]Import!$AH$167:$AH$183</definedName>
    <definedName name="JV_FS_BWERTSHEET.ENTWICKLUNGSKOSTEN">[9]Import!$AH$167:$AH$183</definedName>
    <definedName name="JV_FS_BWERTSHEET.FS_POSITION" localSheetId="1">[7]Import!$B$167:$B$183</definedName>
    <definedName name="JV_FS_BWERTSHEET.FS_POSITION">[9]Import!$B$167:$B$183</definedName>
    <definedName name="JV_FS_BWERTSHEET.FT_APREIS" localSheetId="1">[7]Import!$F$167:$F$183</definedName>
    <definedName name="JV_FS_BWERTSHEET.FT_APREIS">[9]Import!$F$167:$F$183</definedName>
    <definedName name="JV_FS_BWERTSHEET.FT_BPREIS" localSheetId="1">[7]Import!$G$167:$G$183</definedName>
    <definedName name="JV_FS_BWERTSHEET.FT_BPREIS">[9]Import!$G$167:$G$183</definedName>
    <definedName name="JV_FS_BWERTSHEET.INVEST" localSheetId="1">[7]Import!$M$167:$M$183</definedName>
    <definedName name="JV_FS_BWERTSHEET.INVEST">[9]Import!$M$167:$M$183</definedName>
    <definedName name="JV_FS_BWERTSHEET.INVEST_SAVING" localSheetId="1">[7]Import!$X$167:$X$183</definedName>
    <definedName name="JV_FS_BWERTSHEET.INVEST_SAVING">[9]Import!$X$167:$X$183</definedName>
    <definedName name="JV_FS_BWERTSHEET.INVEST_TARGET" localSheetId="1">[7]Import!$K$167:$K$183</definedName>
    <definedName name="JV_FS_BWERTSHEET.INVEST_TARGET">[9]Import!$K$167:$K$183</definedName>
    <definedName name="JV_FS_BWERTSHEET.INVEST_WKZ" localSheetId="1">[7]Import!$N$167:$N$183</definedName>
    <definedName name="JV_FS_BWERTSHEET.INVEST_WKZ">[9]Import!$N$167:$N$183</definedName>
    <definedName name="JV_FS_BWERTSHEET.LIEF_ID" localSheetId="1">[7]Import!$C$167:$C$183</definedName>
    <definedName name="JV_FS_BWERTSHEET.LIEF_ID">[9]Import!$C$167:$C$183</definedName>
    <definedName name="JV_FS_BWERTSHEET.LOG_KOST" localSheetId="1">[7]Import!$I$167:$I$183</definedName>
    <definedName name="JV_FS_BWERTSHEET.LOG_KOST">[9]Import!$I$167:$I$183</definedName>
    <definedName name="JV_FS_BWERTSHEET.NAME" localSheetId="1">[7]Import!$E$167:$E$183</definedName>
    <definedName name="JV_FS_BWERTSHEET.NAME">[9]Import!$E$167:$E$183</definedName>
    <definedName name="JV_FS_BWERTSHEET.REDUCTION_1" localSheetId="1">[7]Import!$O$167:$O$183</definedName>
    <definedName name="JV_FS_BWERTSHEET.REDUCTION_1">[9]Import!$O$167:$O$183</definedName>
    <definedName name="JV_FS_BWERTSHEET.REDUCTION_2" localSheetId="1">[7]Import!$P$167:$P$183</definedName>
    <definedName name="JV_FS_BWERTSHEET.REDUCTION_2">[9]Import!$P$167:$P$183</definedName>
    <definedName name="JV_FS_BWERTSHEET.REDUCTION_3" localSheetId="1">[7]Import!$Q$167:$Q$183</definedName>
    <definedName name="JV_FS_BWERTSHEET.REDUCTION_3">[9]Import!$Q$167:$Q$183</definedName>
    <definedName name="JV_FS_BWERTSHEET.REDUCTION_4" localSheetId="1">[7]Import!$R$167:$R$183</definedName>
    <definedName name="JV_FS_BWERTSHEET.REDUCTION_4">[9]Import!$R$167:$R$183</definedName>
    <definedName name="JV_FS_BWERTSHEET.REDUCTION_5" localSheetId="1">[7]Import!$S$167:$S$183</definedName>
    <definedName name="JV_FS_BWERTSHEET.REDUCTION_5">[9]Import!$S$167:$S$183</definedName>
    <definedName name="JV_FS_BWERTSHEET.REDUCTION_6" localSheetId="1">[7]Import!$T$167:$T$183</definedName>
    <definedName name="JV_FS_BWERTSHEET.REDUCTION_6">[9]Import!$T$167:$T$183</definedName>
    <definedName name="JV_FS_BWERTSHEET.REDUCTION_7" localSheetId="1">[7]Import!$U$167:$U$183</definedName>
    <definedName name="JV_FS_BWERTSHEET.REDUCTION_7">[9]Import!$U$167:$U$183</definedName>
    <definedName name="JV_FS_BWERTSHEET.REDUCTION_8" localSheetId="1">[7]Import!$V$167:$V$183</definedName>
    <definedName name="JV_FS_BWERTSHEET.REDUCTION_8">[9]Import!$V$167:$V$183</definedName>
    <definedName name="JV_FS_BWERTSHEET.SAVING_OVER_LIFE" localSheetId="1">[7]Import!$AG$167:$AG$183</definedName>
    <definedName name="JV_FS_BWERTSHEET.SAVING_OVER_LIFE">[9]Import!$AG$167:$AG$183</definedName>
    <definedName name="JV_FS_BWERTSHEET.SAVING_PA0" localSheetId="1">[7]Import!$Y$167:$Y$183</definedName>
    <definedName name="JV_FS_BWERTSHEET.SAVING_PA0">[9]Import!$Y$167:$Y$183</definedName>
    <definedName name="JV_FS_BWERTSHEET.SAVING_PA1" localSheetId="1">[7]Import!$Z$167:$Z$183</definedName>
    <definedName name="JV_FS_BWERTSHEET.SAVING_PA1">[9]Import!$Z$167:$Z$183</definedName>
    <definedName name="JV_FS_BWERTSHEET.SAVING_PA2" localSheetId="1">[7]Import!$AA$167:$AA$183</definedName>
    <definedName name="JV_FS_BWERTSHEET.SAVING_PA2">[9]Import!$AA$167:$AA$183</definedName>
    <definedName name="JV_FS_BWERTSHEET.SAVING_PA3" localSheetId="1">[7]Import!$AB$167:$AB$183</definedName>
    <definedName name="JV_FS_BWERTSHEET.SAVING_PA3">[9]Import!$AB$167:$AB$183</definedName>
    <definedName name="JV_FS_BWERTSHEET.SAVING_PA4" localSheetId="1">[7]Import!$AC$167:$AC$183</definedName>
    <definedName name="JV_FS_BWERTSHEET.SAVING_PA4">[9]Import!$AC$167:$AC$183</definedName>
    <definedName name="JV_FS_BWERTSHEET.SAVING_PA5" localSheetId="1">[7]Import!$AD$167:$AD$183</definedName>
    <definedName name="JV_FS_BWERTSHEET.SAVING_PA5">[9]Import!$AD$167:$AD$183</definedName>
    <definedName name="JV_FS_BWERTSHEET.SAVING_PA6" localSheetId="1">[7]Import!$AE$167:$AE$183</definedName>
    <definedName name="JV_FS_BWERTSHEET.SAVING_PA6">[9]Import!$AE$167:$AE$183</definedName>
    <definedName name="JV_FS_BWERTSHEET.SAVING_PA7" localSheetId="1">[7]Import!$AF$167:$AF$183</definedName>
    <definedName name="JV_FS_BWERTSHEET.SAVING_PA7">[9]Import!$AF$167:$AF$183</definedName>
    <definedName name="JV_FS_BWERTSHEET.SOP_BASIS" localSheetId="1">[7]Import!$D$167:$D$183</definedName>
    <definedName name="JV_FS_BWERTSHEET.SOP_BASIS">[9]Import!$D$167:$D$183</definedName>
    <definedName name="JV_FS_BWERTSHEET.ZOLL" localSheetId="1">[7]Import!$J$167:$J$183</definedName>
    <definedName name="JV_FS_BWERTSHEET.ZOLL">[9]Import!$J$167:$J$183</definedName>
    <definedName name="JV_FS_COMPARISON.BEARB_GEWICHT" localSheetId="1">[7]Import!$J$127:$J$143</definedName>
    <definedName name="JV_FS_COMPARISON.BEARB_GEWICHT">[9]Import!$J$127:$J$143</definedName>
    <definedName name="JV_FS_COMPARISON.DM_AVG_APREIS" localSheetId="1">[7]Import!$M$127:$M$143</definedName>
    <definedName name="JV_FS_COMPARISON.DM_AVG_APREIS">[9]Import!$M$127:$M$143</definedName>
    <definedName name="JV_FS_COMPARISON.DM_AVG_BPREIS" localSheetId="1">[7]Import!$N$127:$N$143</definedName>
    <definedName name="JV_FS_COMPARISON.DM_AVG_BPREIS">[9]Import!$N$127:$N$143</definedName>
    <definedName name="JV_FS_COMPARISON.DM_AVG_PROTOPREIS" localSheetId="1">[7]Import!$O$127:$O$143</definedName>
    <definedName name="JV_FS_COMPARISON.DM_AVG_PROTOPREIS">[9]Import!$O$127:$O$143</definedName>
    <definedName name="JV_FS_COMPARISON.DM_WERKZEUGKOSTEN" localSheetId="1">[7]Import!$P$127:$P$143</definedName>
    <definedName name="JV_FS_COMPARISON.DM_WERKZEUGKOSTEN">[9]Import!$P$127:$P$143</definedName>
    <definedName name="JV_FS_COMPARISON.FS_POSITION" localSheetId="1">[7]Import!$B$127:$B$143</definedName>
    <definedName name="JV_FS_COMPARISON.FS_POSITION">[9]Import!$B$127:$B$143</definedName>
    <definedName name="JV_FS_COMPARISON.INVESTMENT" localSheetId="1">[7]Import!$G$127:$G$143</definedName>
    <definedName name="JV_FS_COMPARISON.INVESTMENT">[9]Import!$G$127:$G$143</definedName>
    <definedName name="JV_FS_COMPARISON.LIEF_ID" localSheetId="1">[7]Import!$R$127:$R$143</definedName>
    <definedName name="JV_FS_COMPARISON.LIEF_ID">[9]Import!$R$127:$R$143</definedName>
    <definedName name="JV_FS_COMPARISON.LIEF_NAME_PROD" localSheetId="1">[7]Import!$C$127:$C$143</definedName>
    <definedName name="JV_FS_COMPARISON.LIEF_NAME_PROD">[9]Import!$C$127:$C$143</definedName>
    <definedName name="JV_FS_COMPARISON.LND_KB_LAND" localSheetId="1">[7]Import!$K$127:$K$143</definedName>
    <definedName name="JV_FS_COMPARISON.LND_KB_LAND">[9]Import!$K$127:$K$143</definedName>
    <definedName name="JV_FS_COMPARISON.MATPREIS_JE_TEIL" localSheetId="1">[7]Import!$I$127:$I$143</definedName>
    <definedName name="JV_FS_COMPARISON.MATPREIS_JE_TEIL">[9]Import!$I$127:$I$143</definedName>
    <definedName name="JV_FS_COMPARISON.NAME" localSheetId="1">[7]Import!$Q$127:$Q$143</definedName>
    <definedName name="JV_FS_COMPARISON.NAME">[9]Import!$Q$127:$Q$143</definedName>
    <definedName name="JV_FS_COMPARISON.RATING_FE" localSheetId="1">[7]Import!$F$127:$F$143</definedName>
    <definedName name="JV_FS_COMPARISON.RATING_FE">[9]Import!$F$127:$F$143</definedName>
    <definedName name="JV_FS_COMPARISON.RATING_LOGISTIK" localSheetId="1">[7]Import!$D$127:$D$143</definedName>
    <definedName name="JV_FS_COMPARISON.RATING_LOGISTIK">[9]Import!$D$127:$D$143</definedName>
    <definedName name="JV_FS_COMPARISON.RATING_QUALITAET" localSheetId="1">[7]Import!$E$127:$E$143</definedName>
    <definedName name="JV_FS_COMPARISON.RATING_QUALITAET">[9]Import!$E$127:$E$143</definedName>
    <definedName name="JV_FS_COMPARISON.ROHGEWICHT" localSheetId="1">[7]Import!$H$127:$H$143</definedName>
    <definedName name="JV_FS_COMPARISON.ROHGEWICHT">[9]Import!$H$127:$H$143</definedName>
    <definedName name="JV_FS_COMPARISON.ROHMAT_PREIS_ANGEB" localSheetId="1">[7]Import!$S$127:$S$143</definedName>
    <definedName name="JV_FS_COMPARISON.ROHMAT_PREIS_ANGEB">[9]Import!$S$127:$S$143</definedName>
    <definedName name="JV_FS_COMPARISON.SUM_QUOTE" localSheetId="1">[7]Import!$L$127:$L$143</definedName>
    <definedName name="JV_FS_COMPARISON.SUM_QUOTE">[9]Import!$L$127:$L$143</definedName>
    <definedName name="JV_FS_PR_EX_RATES_DATUM_COMP.DATUM" localSheetId="1">[7]Import!$E$187:$E$284</definedName>
    <definedName name="JV_FS_PR_EX_RATES_DATUM_COMP.DATUM">[9]Import!$E$187:$E$284</definedName>
    <definedName name="JV_FS_PR_EX_RATES_DATUM_COMP.FS_POSITION" localSheetId="1">[7]Import!$B$187:$B$284</definedName>
    <definedName name="JV_FS_PR_EX_RATES_DATUM_COMP.FS_POSITION">[9]Import!$B$187:$B$284</definedName>
    <definedName name="JV_FS_PR_EX_RATES_DATUM_COMP.LIEF_ID" localSheetId="1">[7]Import!$F$187:$F$284</definedName>
    <definedName name="JV_FS_PR_EX_RATES_DATUM_COMP.LIEF_ID">[9]Import!$F$187:$F$284</definedName>
    <definedName name="JV_FS_PR_EX_RATES_DATUM_COMP.RATE" localSheetId="1">[7]Import!$D$187:$D$284</definedName>
    <definedName name="JV_FS_PR_EX_RATES_DATUM_COMP.RATE">[9]Import!$D$187:$D$284</definedName>
    <definedName name="JV_FS_PR_EX_RATES_DATUM_COMP.WAE_ID" localSheetId="1">[7]Import!$C$187:$C$284</definedName>
    <definedName name="JV_FS_PR_EX_RATES_DATUM_COMP.WAE_ID">[9]Import!$C$187:$C$284</definedName>
    <definedName name="JV_FS_PR_EX_RATES_DATUM_REC.DATUM" localSheetId="1">[7]Import!$F$288:$F$385</definedName>
    <definedName name="JV_FS_PR_EX_RATES_DATUM_REC.DATUM">[9]Import!$F$288:$F$385</definedName>
    <definedName name="JV_FS_PR_EX_RATES_DATUM_REC.FS_POSITION" localSheetId="1">[7]Import!$B$288:$B$385</definedName>
    <definedName name="JV_FS_PR_EX_RATES_DATUM_REC.FS_POSITION">[9]Import!$B$288:$B$385</definedName>
    <definedName name="JV_FS_PR_EX_RATES_DATUM_REC.LIEF_ID" localSheetId="1">[7]Import!$C$288:$C$385</definedName>
    <definedName name="JV_FS_PR_EX_RATES_DATUM_REC.LIEF_ID">[9]Import!$C$288:$C$385</definedName>
    <definedName name="JV_FS_PR_EX_RATES_DATUM_REC.RATE" localSheetId="1">[7]Import!$E$288:$E$385</definedName>
    <definedName name="JV_FS_PR_EX_RATES_DATUM_REC.RATE">[9]Import!$E$288:$E$385</definedName>
    <definedName name="JV_FS_PR_EX_RATES_DATUM_REC.WAE_ID" localSheetId="1">[7]Import!$D$288:$D$385</definedName>
    <definedName name="JV_FS_PR_EX_RATES_DATUM_REC.WAE_ID">[9]Import!$D$288:$D$385</definedName>
    <definedName name="JV_FS_PRAESENTATIONEN.AVG_LAP" localSheetId="1">[7]Import!$AJ$4:$AJ$10</definedName>
    <definedName name="JV_FS_PRAESENTATIONEN.AVG_LAP">[9]Import!$AJ$4:$AJ$10</definedName>
    <definedName name="JV_FS_PRAESENTATIONEN.BEMERKUNG_RECOM" localSheetId="1">[7]Import!$AF$4:$AF$10</definedName>
    <definedName name="JV_FS_PRAESENTATIONEN.BEMERKUNG_RECOM">[9]Import!$AF$4:$AF$10</definedName>
    <definedName name="JV_FS_PRAESENTATIONEN.CARS_PA" localSheetId="1">[7]Import!$AB$4:$AB$10</definedName>
    <definedName name="JV_FS_PRAESENTATIONEN.CARS_PA">[9]Import!$AB$4:$AB$10</definedName>
    <definedName name="JV_FS_PRAESENTATIONEN.COMMODITY" localSheetId="1">[7]Import!$AD$4:$AD$10</definedName>
    <definedName name="JV_FS_PRAESENTATIONEN.COMMODITY">[9]Import!$AD$4:$AD$10</definedName>
    <definedName name="JV_FS_PRAESENTATIONEN.CSC_DATUM" localSheetId="1">[7]Import!$Y$4:$Y$10</definedName>
    <definedName name="JV_FS_PRAESENTATIONEN.CSC_DATUM">[9]Import!$Y$4:$Y$10</definedName>
    <definedName name="JV_FS_PRAESENTATIONEN.FRUEHEST_SOP" localSheetId="1">[7]Import!$L$4:$L$10</definedName>
    <definedName name="JV_FS_PRAESENTATIONEN.FRUEHEST_SOP">[9]Import!$L$4:$L$10</definedName>
    <definedName name="JV_FS_PRAESENTATIONEN.FS_NACHNAME" localSheetId="1">[7]Import!$J$4:$J$10</definedName>
    <definedName name="JV_FS_PRAESENTATIONEN.FS_NACHNAME">[9]Import!$J$4:$J$10</definedName>
    <definedName name="JV_FS_PRAESENTATIONEN.FS_NR" localSheetId="1">[7]Import!$B$4:$B$10</definedName>
    <definedName name="JV_FS_PRAESENTATIONEN.FS_NR">[9]Import!$B$4:$B$10</definedName>
    <definedName name="JV_FS_PRAESENTATIONEN.FS_POSITION" localSheetId="1">[7]Import!$C$4:$C$10</definedName>
    <definedName name="JV_FS_PRAESENTATIONEN.FS_POSITION">[9]Import!$C$4:$C$10</definedName>
    <definedName name="JV_FS_PRAESENTATIONEN.FT_APREIS" localSheetId="1">[7]Import!$O$4:$O$10</definedName>
    <definedName name="JV_FS_PRAESENTATIONEN.FT_APREIS">[9]Import!$O$4:$O$10</definedName>
    <definedName name="JV_FS_PRAESENTATIONEN.FT_BPREIS" localSheetId="1">[7]Import!$P$4:$P$10</definedName>
    <definedName name="JV_FS_PRAESENTATIONEN.FT_BPREIS">[9]Import!$P$4:$P$10</definedName>
    <definedName name="JV_FS_PRAESENTATIONEN.FT_VSI" localSheetId="1">[7]Import!$AL$4:$AL$10</definedName>
    <definedName name="JV_FS_PRAESENTATIONEN.FT_VSI">[9]Import!$AL$4:$AL$10</definedName>
    <definedName name="JV_FS_PRAESENTATIONEN.GEWICHTSTARGET" localSheetId="1">[7]Import!$W$4:$W$10</definedName>
    <definedName name="JV_FS_PRAESENTATIONEN.GEWICHTSTARGET">[9]Import!$W$4:$W$10</definedName>
    <definedName name="JV_FS_PRAESENTATIONEN.INVESTITIONSTARGET" localSheetId="1">[7]Import!$T$4:$T$10</definedName>
    <definedName name="JV_FS_PRAESENTATIONEN.INVESTITIONSTARGET">[9]Import!$T$4:$T$10</definedName>
    <definedName name="JV_FS_PRAESENTATIONEN.KALK_MODEL" localSheetId="1">[7]Import!$AK$4:$AK$10</definedName>
    <definedName name="JV_FS_PRAESENTATIONEN.KALK_MODEL">[9]Import!$AK$4:$AK$10</definedName>
    <definedName name="JV_FS_PRAESENTATIONEN.KONDITIONS_ID" localSheetId="1">[7]Import!$AM$4:$AM$10</definedName>
    <definedName name="JV_FS_PRAESENTATIONEN.KONDITIONS_ID">[9]Import!$AM$4:$AM$10</definedName>
    <definedName name="JV_FS_PRAESENTATIONEN.KONSTUKTEUR" localSheetId="1">[7]Import!$H$4:$H$10</definedName>
    <definedName name="JV_FS_PRAESENTATIONEN.KONSTUKTEUR">[9]Import!$H$4:$H$10</definedName>
    <definedName name="JV_FS_PRAESENTATIONEN.LEB_NACHNAME" localSheetId="1">[7]Import!$K$4:$K$10</definedName>
    <definedName name="JV_FS_PRAESENTATIONEN.LEB_NACHNAME">[9]Import!$K$4:$K$10</definedName>
    <definedName name="JV_FS_PRAESENTATIONEN.LIFETIME" localSheetId="1">[7]Import!$M$4:$M$10</definedName>
    <definedName name="JV_FS_PRAESENTATIONEN.LIFETIME">[9]Import!$M$4:$M$10</definedName>
    <definedName name="JV_FS_PRAESENTATIONEN.LT_APREIS" localSheetId="1">[7]Import!$Q$4:$Q$10</definedName>
    <definedName name="JV_FS_PRAESENTATIONEN.LT_APREIS">[9]Import!$Q$4:$Q$10</definedName>
    <definedName name="JV_FS_PRAESENTATIONEN.LT_BPREIS" localSheetId="1">[7]Import!$R$4:$R$10</definedName>
    <definedName name="JV_FS_PRAESENTATIONEN.LT_BPREIS">[9]Import!$R$4:$R$10</definedName>
    <definedName name="JV_FS_PRAESENTATIONEN.LT_INVEST" localSheetId="1">[7]Import!$S$4:$S$10</definedName>
    <definedName name="JV_FS_PRAESENTATIONEN.LT_INVEST">[9]Import!$S$4:$S$10</definedName>
    <definedName name="JV_FS_PRAESENTATIONEN.LT_PROTOTYP_PARTS" localSheetId="1">[7]Import!$U$4:$U$10</definedName>
    <definedName name="JV_FS_PRAESENTATIONEN.LT_PROTOTYP_PARTS">[9]Import!$U$4:$U$10</definedName>
    <definedName name="JV_FS_PRAESENTATIONEN.LT_PROTOTYP_TOOLING" localSheetId="1">[7]Import!$V$4:$V$10</definedName>
    <definedName name="JV_FS_PRAESENTATIONEN.LT_PROTOTYP_TOOLING">[9]Import!$V$4:$V$10</definedName>
    <definedName name="JV_FS_PRAESENTATIONEN.MATERIAL" localSheetId="1">[7]Import!$AH$4:$AH$10</definedName>
    <definedName name="JV_FS_PRAESENTATIONEN.MATERIAL">[9]Import!$AH$4:$AH$10</definedName>
    <definedName name="JV_FS_PRAESENTATIONEN.PRAES_WAE_ID" localSheetId="1">[7]Import!$Z$4:$Z$10</definedName>
    <definedName name="JV_FS_PRAESENTATIONEN.PRAES_WAE_ID">[9]Import!$Z$4:$Z$10</definedName>
    <definedName name="JV_FS_PRAESENTATIONEN.PREMEETING_DATUM" localSheetId="1">[7]Import!$X$4:$X$10</definedName>
    <definedName name="JV_FS_PRAESENTATIONEN.PREMEETING_DATUM">[9]Import!$X$4:$X$10</definedName>
    <definedName name="JV_FS_PRAESENTATIONEN.PROJECTS" localSheetId="1">[7]Import!$AG$4:$AG$10</definedName>
    <definedName name="JV_FS_PRAESENTATIONEN.PROJECTS">[9]Import!$AG$4:$AG$10</definedName>
    <definedName name="JV_FS_PRAESENTATIONEN.STATUS" localSheetId="1">[7]Import!$AI$4:$AI$10</definedName>
    <definedName name="JV_FS_PRAESENTATIONEN.STATUS">[9]Import!$AI$4:$AI$10</definedName>
    <definedName name="JV_FS_PRAESENTATIONEN.STK_SUMME" localSheetId="1">[7]Import!$AE$4:$AE$10</definedName>
    <definedName name="JV_FS_PRAESENTATIONEN.STK_SUMME">[9]Import!$AE$4:$AE$10</definedName>
    <definedName name="JV_FS_PRAESENTATIONEN.TEILE_BEZ" localSheetId="1">[7]Import!$D$4:$D$10</definedName>
    <definedName name="JV_FS_PRAESENTATIONEN.TEILE_BEZ">[9]Import!$D$4:$D$10</definedName>
    <definedName name="JV_FS_PRAESENTATIONEN.TEILE_BEZ_ENGL" localSheetId="1">[7]Import!$E$4:$E$10</definedName>
    <definedName name="JV_FS_PRAESENTATIONEN.TEILE_BEZ_ENGL">[9]Import!$E$4:$E$10</definedName>
    <definedName name="JV_FS_PRAESENTATIONEN.TEILE_JE_FZG" localSheetId="1">[7]Import!$G$4:$G$10</definedName>
    <definedName name="JV_FS_PRAESENTATIONEN.TEILE_JE_FZG">[9]Import!$G$4:$G$10</definedName>
    <definedName name="JV_FS_PRAESENTATIONEN.TEILENUMMER" localSheetId="1">[7]Import!$F$4:$F$10</definedName>
    <definedName name="JV_FS_PRAESENTATIONEN.TEILENUMMER">[9]Import!$F$4:$F$10</definedName>
    <definedName name="JV_FS_PRAESENTATIONEN.VERSION" localSheetId="1">[7]Import!$AN$4:$AN$10</definedName>
    <definedName name="JV_FS_PRAESENTATIONEN.VERSION">[9]Import!$AN$4:$AN$10</definedName>
    <definedName name="JV_FS_PRAESENTATIONEN.VERTRAGSART" localSheetId="1">[7]Import!$AC$4:$AC$10</definedName>
    <definedName name="JV_FS_PRAESENTATIONEN.VERTRAGSART">[9]Import!$AC$4:$AC$10</definedName>
    <definedName name="JV_FS_PRAESENTATIONEN.VOLUME" localSheetId="1">[7]Import!$AA$4:$AA$10</definedName>
    <definedName name="JV_FS_PRAESENTATIONEN.VOLUME">[9]Import!$AA$4:$AA$10</definedName>
    <definedName name="JV_FS_PRAESENTATIONEN.WSTG" localSheetId="1">[7]Import!$I$4:$I$10</definedName>
    <definedName name="JV_FS_PRAESENTATIONEN.WSTG">[9]Import!$I$4:$I$10</definedName>
    <definedName name="JV_FS_PRAESENTATIONEN.ZEICHNUNGSDATUM" localSheetId="1">[7]Import!$N$4:$N$10</definedName>
    <definedName name="JV_FS_PRAESENTATIONEN.ZEICHNUNGSDATUM">[9]Import!$N$4:$N$10</definedName>
    <definedName name="JV_FS_REC.BEDARF" localSheetId="1">[7]Import!$G$489:$G$546</definedName>
    <definedName name="JV_FS_REC.BEDARF">[9]Import!$G$489:$G$546</definedName>
    <definedName name="JV_FS_REC.DM_APREIS" localSheetId="1">[7]Import!$J$489:$J$546</definedName>
    <definedName name="JV_FS_REC.DM_APREIS">[9]Import!$J$489:$J$546</definedName>
    <definedName name="JV_FS_REC.DM_BPREIS" localSheetId="1">[7]Import!$K$489:$K$546</definedName>
    <definedName name="JV_FS_REC.DM_BPREIS">[9]Import!$K$489:$K$546</definedName>
    <definedName name="JV_FS_REC.FS_NR" localSheetId="1">[7]Import!$B$489:$B$546</definedName>
    <definedName name="JV_FS_REC.FS_NR">[9]Import!$B$489:$B$546</definedName>
    <definedName name="JV_FS_REC.FS_POSITION" localSheetId="1">[7]Import!$C$489:$C$546</definedName>
    <definedName name="JV_FS_REC.FS_POSITION">[9]Import!$C$489:$C$546</definedName>
    <definedName name="JV_FS_REC.INVESTMENT" localSheetId="1">[7]Import!$M$489:$M$546</definedName>
    <definedName name="JV_FS_REC.INVESTMENT">[9]Import!$M$489:$M$546</definedName>
    <definedName name="JV_FS_REC.LIEF_ID" localSheetId="1">[7]Import!$D$489:$D$546</definedName>
    <definedName name="JV_FS_REC.LIEF_ID">[9]Import!$D$489:$D$546</definedName>
    <definedName name="JV_FS_REC.LIEF_NAME_PROD" localSheetId="1">[7]Import!$H$489:$H$546</definedName>
    <definedName name="JV_FS_REC.LIEF_NAME_PROD">[9]Import!$H$489:$H$546</definedName>
    <definedName name="JV_FS_REC.LND_KB_LAND" localSheetId="1">[7]Import!$I$489:$I$546</definedName>
    <definedName name="JV_FS_REC.LND_KB_LAND">[9]Import!$I$489:$I$546</definedName>
    <definedName name="JV_FS_REC.LOG_KONZEPT" localSheetId="1">[7]Import!$F$489:$F$546</definedName>
    <definedName name="JV_FS_REC.LOG_KONZEPT">[9]Import!$F$489:$F$546</definedName>
    <definedName name="JV_FS_REC.LPT_ID" localSheetId="1">[7]Import!$N$489:$N$546</definedName>
    <definedName name="JV_FS_REC.LPT_ID">[9]Import!$N$489:$N$546</definedName>
    <definedName name="JV_FS_REC.QUOTE_PROZENT" localSheetId="1">[7]Import!$L$489:$L$546</definedName>
    <definedName name="JV_FS_REC.QUOTE_PROZENT">[9]Import!$L$489:$L$546</definedName>
    <definedName name="JV_FS_REC.TURNOVER" localSheetId="1">[7]Import!$O$489:$O$546</definedName>
    <definedName name="JV_FS_REC.TURNOVER">[9]Import!$O$489:$O$546</definedName>
    <definedName name="JV_FS_REC.VERSION" localSheetId="1">[7]Import!$Q$489:$Q$546</definedName>
    <definedName name="JV_FS_REC.VERSION">[9]Import!$Q$489:$Q$546</definedName>
    <definedName name="JV_FS_REC.WERK_ID" localSheetId="1">[7]Import!$E$489:$E$546</definedName>
    <definedName name="JV_FS_REC.WERK_ID">[9]Import!$E$489:$E$546</definedName>
    <definedName name="JV_FS_REC.WERKSNAME" localSheetId="1">[7]Import!$P$489:$P$546</definedName>
    <definedName name="JV_FS_REC.WERKSNAME">[9]Import!$P$489:$P$546</definedName>
    <definedName name="JV_FS_REC_LIEF.AVG_PROTOPREIS" localSheetId="1">[7]Import!$F$550:$F$566</definedName>
    <definedName name="JV_FS_REC_LIEF.AVG_PROTOPREIS">[9]Import!$F$550:$F$566</definedName>
    <definedName name="JV_FS_REC_LIEF.DM_WERKZEUGKOSTEN" localSheetId="1">[7]Import!$E$550:$E$566</definedName>
    <definedName name="JV_FS_REC_LIEF.DM_WERKZEUGKOSTEN">[9]Import!$E$550:$E$566</definedName>
    <definedName name="JV_FS_REC_LIEF.ENTWICKLUNGSKOSTEN" localSheetId="1">[7]Import!$P$550:$P$566</definedName>
    <definedName name="JV_FS_REC_LIEF.ENTWICKLUNGSKOSTEN">[9]Import!$P$550:$P$566</definedName>
    <definedName name="JV_FS_REC_LIEF.FS_POSITION" localSheetId="1">[7]Import!$B$550:$B$566</definedName>
    <definedName name="JV_FS_REC_LIEF.FS_POSITION">[9]Import!$B$550:$B$566</definedName>
    <definedName name="JV_FS_REC_LIEF.LIEF_ID" localSheetId="1">[7]Import!$C$550:$C$566</definedName>
    <definedName name="JV_FS_REC_LIEF.LIEF_ID">[9]Import!$C$550:$C$566</definedName>
    <definedName name="JV_FS_REC_LIEF.R1" localSheetId="1">[7]Import!$H$550:$H$566</definedName>
    <definedName name="JV_FS_REC_LIEF.R1">[9]Import!$H$550:$H$566</definedName>
    <definedName name="JV_FS_REC_LIEF.R2" localSheetId="1">[7]Import!$I$550:$I$566</definedName>
    <definedName name="JV_FS_REC_LIEF.R2">[9]Import!$I$550:$I$566</definedName>
    <definedName name="JV_FS_REC_LIEF.R3" localSheetId="1">[7]Import!$J$550:$J$566</definedName>
    <definedName name="JV_FS_REC_LIEF.R3">[9]Import!$J$550:$J$566</definedName>
    <definedName name="JV_FS_REC_LIEF.R4" localSheetId="1">[7]Import!$K$550:$K$566</definedName>
    <definedName name="JV_FS_REC_LIEF.R4">[9]Import!$K$550:$K$566</definedName>
    <definedName name="JV_FS_REC_LIEF.R5" localSheetId="1">[7]Import!$L$550:$L$566</definedName>
    <definedName name="JV_FS_REC_LIEF.R5">[9]Import!$L$550:$L$566</definedName>
    <definedName name="JV_FS_REC_LIEF.R6" localSheetId="1">[7]Import!$M$550:$M$566</definedName>
    <definedName name="JV_FS_REC_LIEF.R6">[9]Import!$M$550:$M$566</definedName>
    <definedName name="JV_FS_REC_LIEF.R7" localSheetId="1">[7]Import!$N$550:$N$566</definedName>
    <definedName name="JV_FS_REC_LIEF.R7">[9]Import!$N$550:$N$566</definedName>
    <definedName name="JV_FS_REC_LIEF.R8" localSheetId="1">[7]Import!$O$550:$O$566</definedName>
    <definedName name="JV_FS_REC_LIEF.R8">[9]Import!$O$550:$O$566</definedName>
    <definedName name="JV_FS_REC_LIEF.SOP" localSheetId="1">[7]Import!$G$550:$G$566</definedName>
    <definedName name="JV_FS_REC_LIEF.SOP">[9]Import!$G$550:$G$566</definedName>
    <definedName name="JV_FS_REC_LIEF.STK_SUMME" localSheetId="1">[7]Import!$D$550:$D$566</definedName>
    <definedName name="JV_FS_REC_LIEF.STK_SUMME">[9]Import!$D$550:$D$566</definedName>
    <definedName name="JV_FS_REC_SAVING.FRUEHEST_SOP" localSheetId="1">[7]Import!$C$570:$C$571</definedName>
    <definedName name="JV_FS_REC_SAVING.FRUEHEST_SOP">[9]Import!$C$570:$C$571</definedName>
    <definedName name="JV_FS_REC_SAVING.FS_POSITION" localSheetId="1">[7]Import!$B$570:$B$571</definedName>
    <definedName name="JV_FS_REC_SAVING.FS_POSITION">[9]Import!$B$570:$B$571</definedName>
    <definedName name="JV_FS_REC_SAVING.SAV_PA0" localSheetId="1">[7]Import!$E$570:$E$571</definedName>
    <definedName name="JV_FS_REC_SAVING.SAV_PA0">[9]Import!$E$570:$E$571</definedName>
    <definedName name="JV_FS_REC_SAVING.SAV_PA1" localSheetId="1">[7]Import!$F$570:$F$571</definedName>
    <definedName name="JV_FS_REC_SAVING.SAV_PA1">[9]Import!$F$570:$F$571</definedName>
    <definedName name="JV_FS_REC_SAVING.SAV_PA2" localSheetId="1">[7]Import!$G$570:$G$571</definedName>
    <definedName name="JV_FS_REC_SAVING.SAV_PA2">[9]Import!$G$570:$G$571</definedName>
    <definedName name="JV_FS_REC_SAVING.SAV_PA3" localSheetId="1">[7]Import!$H$570:$H$571</definedName>
    <definedName name="JV_FS_REC_SAVING.SAV_PA3">[9]Import!$H$570:$H$571</definedName>
    <definedName name="JV_FS_REC_SAVING.SAV_PA4" localSheetId="1">[7]Import!$I$570:$I$571</definedName>
    <definedName name="JV_FS_REC_SAVING.SAV_PA4">[9]Import!$I$570:$I$571</definedName>
    <definedName name="JV_FS_REC_SAVING.SAV_PA5" localSheetId="1">[7]Import!$J$570:$J$571</definedName>
    <definedName name="JV_FS_REC_SAVING.SAV_PA5">[9]Import!$J$570:$J$571</definedName>
    <definedName name="JV_FS_REC_SAVING.SAV_PA6" localSheetId="1">[7]Import!$K$570:$K$571</definedName>
    <definedName name="JV_FS_REC_SAVING.SAV_PA6">[9]Import!$K$570:$K$571</definedName>
    <definedName name="JV_FS_REC_SAVING.SAV_PA7" localSheetId="1">[7]Import!$L$570:$L$571</definedName>
    <definedName name="JV_FS_REC_SAVING.SAV_PA7">[9]Import!$L$570:$L$571</definedName>
    <definedName name="JV_FS_REC_SAVING.SOP_BASIS" localSheetId="1">[7]Import!$D$570:$D$571</definedName>
    <definedName name="JV_FS_REC_SAVING.SOP_BASIS">[9]Import!$D$570:$D$571</definedName>
    <definedName name="JV_FS_REC_SAVING.TOTAL_SAVING_OVER_LIFE" localSheetId="1">[7]Import!$M$570:$M$571</definedName>
    <definedName name="JV_FS_REC_SAVING.TOTAL_SAVING_OVER_LIFE">[9]Import!$M$570:$M$571</definedName>
    <definedName name="JV_FS_RV_AVG_PROTODATA.DM_AVG_PROTOPREIS" localSheetId="1">[7]Import!$D$122:$D$123</definedName>
    <definedName name="JV_FS_RV_AVG_PROTODATA.DM_AVG_PROTOPREIS">[9]Import!$D$122:$D$123</definedName>
    <definedName name="JV_FS_RV_AVG_PROTODATA.DM_WERKZEUGKOSTEN" localSheetId="1">[7]Import!$E$122:$E$123</definedName>
    <definedName name="JV_FS_RV_AVG_PROTODATA.DM_WERKZEUGKOSTEN">[9]Import!$E$122:$E$123</definedName>
    <definedName name="JV_FS_RV_AVG_PROTODATA.FS_POSITION" localSheetId="1">[7]Import!$B$122:$B$123</definedName>
    <definedName name="JV_FS_RV_AVG_PROTODATA.FS_POSITION">[9]Import!$B$122:$B$123</definedName>
    <definedName name="JV_FS_RV_AVG_PROTODATA.LIEF_ID" localSheetId="1">[7]Import!$C$122:$C$123</definedName>
    <definedName name="JV_FS_RV_AVG_PROTODATA.LIEF_ID">[9]Import!$C$122:$C$123</definedName>
    <definedName name="JV_FS_RV_LTERM_PNACHLASS.BJAHR1" localSheetId="1">[7]Import!$E$147:$E$163</definedName>
    <definedName name="JV_FS_RV_LTERM_PNACHLASS.BJAHR1">[9]Import!$E$147:$E$163</definedName>
    <definedName name="JV_FS_RV_LTERM_PNACHLASS.BJAHR2" localSheetId="1">[7]Import!$G$147:$G$163</definedName>
    <definedName name="JV_FS_RV_LTERM_PNACHLASS.BJAHR2">[9]Import!$G$147:$G$163</definedName>
    <definedName name="JV_FS_RV_LTERM_PNACHLASS.BJAHR3" localSheetId="1">[7]Import!$I$147:$I$163</definedName>
    <definedName name="JV_FS_RV_LTERM_PNACHLASS.BJAHR3">[9]Import!$I$147:$I$163</definedName>
    <definedName name="JV_FS_RV_LTERM_PNACHLASS.BJAHR4" localSheetId="1">[7]Import!$K$147:$K$163</definedName>
    <definedName name="JV_FS_RV_LTERM_PNACHLASS.BJAHR4">[9]Import!$K$147:$K$163</definedName>
    <definedName name="JV_FS_RV_LTERM_PNACHLASS.BJAHR5" localSheetId="1">[7]Import!$M$147:$M$163</definedName>
    <definedName name="JV_FS_RV_LTERM_PNACHLASS.BJAHR5">[9]Import!$M$147:$M$163</definedName>
    <definedName name="JV_FS_RV_LTERM_PNACHLASS.BJAHR6" localSheetId="1">[7]Import!$O$147:$O$163</definedName>
    <definedName name="JV_FS_RV_LTERM_PNACHLASS.BJAHR6">[9]Import!$O$147:$O$163</definedName>
    <definedName name="JV_FS_RV_LTERM_PNACHLASS.BJAHR7" localSheetId="1">[7]Import!$Q$147:$Q$163</definedName>
    <definedName name="JV_FS_RV_LTERM_PNACHLASS.BJAHR7">[9]Import!$Q$147:$Q$163</definedName>
    <definedName name="JV_FS_RV_LTERM_PNACHLASS.BJAHR8" localSheetId="1">[7]Import!$S$147:$S$163</definedName>
    <definedName name="JV_FS_RV_LTERM_PNACHLASS.BJAHR8">[9]Import!$S$147:$S$163</definedName>
    <definedName name="JV_FS_RV_LTERM_PNACHLASS.ENTWICKLUNGSKOSTEN" localSheetId="1">[7]Import!$X$147:$X$163</definedName>
    <definedName name="JV_FS_RV_LTERM_PNACHLASS.ENTWICKLUNGSKOSTEN">[9]Import!$X$147:$X$163</definedName>
    <definedName name="JV_FS_RV_LTERM_PNACHLASS.FS_POSITION" localSheetId="1">[7]Import!$B$147:$B$163</definedName>
    <definedName name="JV_FS_RV_LTERM_PNACHLASS.FS_POSITION">[9]Import!$B$147:$B$163</definedName>
    <definedName name="JV_FS_RV_LTERM_PNACHLASS.INVESTITIONEN" localSheetId="1">[7]Import!$U$147:$U$163</definedName>
    <definedName name="JV_FS_RV_LTERM_PNACHLASS.INVESTITIONEN">[9]Import!$U$147:$U$163</definedName>
    <definedName name="JV_FS_RV_LTERM_PNACHLASS.LIEF_ID" localSheetId="1">[7]Import!$C$147:$C$163</definedName>
    <definedName name="JV_FS_RV_LTERM_PNACHLASS.LIEF_ID">[9]Import!$C$147:$C$163</definedName>
    <definedName name="JV_FS_RV_LTERM_PNACHLASS.LIEF_NAME_PROD" localSheetId="1">[7]Import!$D$147:$D$163</definedName>
    <definedName name="JV_FS_RV_LTERM_PNACHLASS.LIEF_NAME_PROD">[9]Import!$D$147:$D$163</definedName>
    <definedName name="JV_FS_RV_LTERM_PNACHLASS.PROTO_KOSTEN" localSheetId="1">[7]Import!$W$147:$W$163</definedName>
    <definedName name="JV_FS_RV_LTERM_PNACHLASS.PROTO_KOSTEN">[9]Import!$W$147:$W$163</definedName>
    <definedName name="JV_FS_RV_LTERM_PNACHLASS.REDUCTION_1" localSheetId="1">[7]Import!$F$147:$F$163</definedName>
    <definedName name="JV_FS_RV_LTERM_PNACHLASS.REDUCTION_1">[9]Import!$F$147:$F$163</definedName>
    <definedName name="JV_FS_RV_LTERM_PNACHLASS.REDUCTION_2" localSheetId="1">[7]Import!$H$147:$H$163</definedName>
    <definedName name="JV_FS_RV_LTERM_PNACHLASS.REDUCTION_2">[9]Import!$H$147:$H$163</definedName>
    <definedName name="JV_FS_RV_LTERM_PNACHLASS.REDUCTION_3" localSheetId="1">[7]Import!$J$147:$J$163</definedName>
    <definedName name="JV_FS_RV_LTERM_PNACHLASS.REDUCTION_3">[9]Import!$J$147:$J$163</definedName>
    <definedName name="JV_FS_RV_LTERM_PNACHLASS.REDUCTION_4" localSheetId="1">[7]Import!$L$147:$L$163</definedName>
    <definedName name="JV_FS_RV_LTERM_PNACHLASS.REDUCTION_4">[9]Import!$L$147:$L$163</definedName>
    <definedName name="JV_FS_RV_LTERM_PNACHLASS.REDUCTION_5" localSheetId="1">[7]Import!$N$147:$N$163</definedName>
    <definedName name="JV_FS_RV_LTERM_PNACHLASS.REDUCTION_5">[9]Import!$N$147:$N$163</definedName>
    <definedName name="JV_FS_RV_LTERM_PNACHLASS.REDUCTION_6" localSheetId="1">[7]Import!$P$147:$P$163</definedName>
    <definedName name="JV_FS_RV_LTERM_PNACHLASS.REDUCTION_6">[9]Import!$P$147:$P$163</definedName>
    <definedName name="JV_FS_RV_LTERM_PNACHLASS.REDUCTION_7" localSheetId="1">[7]Import!$R$147:$R$163</definedName>
    <definedName name="JV_FS_RV_LTERM_PNACHLASS.REDUCTION_7">[9]Import!$R$147:$R$163</definedName>
    <definedName name="JV_FS_RV_LTERM_PNACHLASS.REDUCTION_8" localSheetId="1">[7]Import!$T$147:$T$163</definedName>
    <definedName name="JV_FS_RV_LTERM_PNACHLASS.REDUCTION_8">[9]Import!$T$147:$T$163</definedName>
    <definedName name="JV_FS_RV_LTERM_PNACHLASS.TURNOVER_OVER_LIFE" localSheetId="1">[7]Import!$V$147:$V$163</definedName>
    <definedName name="JV_FS_RV_LTERM_PNACHLASS.TURNOVER_OVER_LIFE">[9]Import!$V$147:$V$163</definedName>
    <definedName name="L" localSheetId="1">[14]협조전!#REF!</definedName>
    <definedName name="L" localSheetId="4">[16]협조전!#REF!</definedName>
    <definedName name="L" localSheetId="0">[16]협조전!#REF!</definedName>
    <definedName name="L" localSheetId="2">[16]협조전!#REF!</definedName>
    <definedName name="L" localSheetId="5">[16]협조전!#REF!</definedName>
    <definedName name="L">[16]협조전!#REF!</definedName>
    <definedName name="LARGE" localSheetId="1">#REF!</definedName>
    <definedName name="LARGE" localSheetId="4">#REF!</definedName>
    <definedName name="LARGE" localSheetId="0">#REF!</definedName>
    <definedName name="LARGE" localSheetId="2">#REF!</definedName>
    <definedName name="LARGE" localSheetId="3">#REF!</definedName>
    <definedName name="LARGE" localSheetId="5">#REF!</definedName>
    <definedName name="LARGE">#REF!</definedName>
    <definedName name="Mischpreis1" localSheetId="1">#REF!</definedName>
    <definedName name="Mischpreis1" localSheetId="4">#REF!</definedName>
    <definedName name="Mischpreis1" localSheetId="0">#REF!</definedName>
    <definedName name="Mischpreis1" localSheetId="2">#REF!</definedName>
    <definedName name="Mischpreis1" localSheetId="3">#REF!</definedName>
    <definedName name="Mischpreis1" localSheetId="5">#REF!</definedName>
    <definedName name="Mischpreis1">#REF!</definedName>
    <definedName name="Mischpreis2" localSheetId="1">#REF!</definedName>
    <definedName name="Mischpreis2" localSheetId="4">#REF!</definedName>
    <definedName name="Mischpreis2" localSheetId="0">#REF!</definedName>
    <definedName name="Mischpreis2" localSheetId="2">#REF!</definedName>
    <definedName name="Mischpreis2" localSheetId="3">#REF!</definedName>
    <definedName name="Mischpreis2" localSheetId="5">#REF!</definedName>
    <definedName name="Mischpreis2">#REF!</definedName>
    <definedName name="Mischpreis3" localSheetId="1">#REF!</definedName>
    <definedName name="Mischpreis3" localSheetId="4">#REF!</definedName>
    <definedName name="Mischpreis3" localSheetId="0">#REF!</definedName>
    <definedName name="Mischpreis3" localSheetId="2">#REF!</definedName>
    <definedName name="Mischpreis3" localSheetId="3">#REF!</definedName>
    <definedName name="Mischpreis3" localSheetId="5">#REF!</definedName>
    <definedName name="Mischpreis3">#REF!</definedName>
    <definedName name="Mischpreis4" localSheetId="1">#REF!</definedName>
    <definedName name="Mischpreis4" localSheetId="4">#REF!</definedName>
    <definedName name="Mischpreis4" localSheetId="0">#REF!</definedName>
    <definedName name="Mischpreis4" localSheetId="2">#REF!</definedName>
    <definedName name="Mischpreis4" localSheetId="3">#REF!</definedName>
    <definedName name="Mischpreis4" localSheetId="5">#REF!</definedName>
    <definedName name="Mischpreis4">#REF!</definedName>
    <definedName name="Model_ID" localSheetId="1">[8]Model!$A$4:$A$43</definedName>
    <definedName name="Model_ID">[10]Model!$A$4:$A$43</definedName>
    <definedName name="Mq" localSheetId="1">[22]GRACE!#REF!</definedName>
    <definedName name="Mq" localSheetId="4">[24]GRACE!#REF!</definedName>
    <definedName name="Mq" localSheetId="0">[24]GRACE!#REF!</definedName>
    <definedName name="Mq" localSheetId="2">[24]GRACE!#REF!</definedName>
    <definedName name="Mq" localSheetId="5">[24]GRACE!#REF!</definedName>
    <definedName name="Mq">[24]GRACE!#REF!</definedName>
    <definedName name="M행" localSheetId="1">#REF!</definedName>
    <definedName name="M행" localSheetId="4">#REF!</definedName>
    <definedName name="M행" localSheetId="0">#REF!</definedName>
    <definedName name="M행" localSheetId="2">#REF!</definedName>
    <definedName name="M행" localSheetId="3">#REF!</definedName>
    <definedName name="M행" localSheetId="5">#REF!</definedName>
    <definedName name="M행">#REF!</definedName>
    <definedName name="NEWCODE" localSheetId="1">#REF!</definedName>
    <definedName name="NEWCODE" localSheetId="4">#REF!</definedName>
    <definedName name="NEWCODE" localSheetId="0">#REF!</definedName>
    <definedName name="NEWCODE" localSheetId="2">#REF!</definedName>
    <definedName name="NEWCODE" localSheetId="3">#REF!</definedName>
    <definedName name="NEWCODE" localSheetId="5">#REF!</definedName>
    <definedName name="NEWCODE">#REF!</definedName>
    <definedName name="nime" localSheetId="1" hidden="1">#REF!</definedName>
    <definedName name="nime" localSheetId="4" hidden="1">#REF!</definedName>
    <definedName name="nime" localSheetId="0" hidden="1">#REF!</definedName>
    <definedName name="nime" localSheetId="2" hidden="1">#REF!</definedName>
    <definedName name="nime" localSheetId="3" hidden="1">#REF!</definedName>
    <definedName name="nime" localSheetId="5" hidden="1">#REF!</definedName>
    <definedName name="nime" hidden="1">#REF!</definedName>
    <definedName name="N행" localSheetId="1">#REF!</definedName>
    <definedName name="N행" localSheetId="4">#REF!</definedName>
    <definedName name="N행" localSheetId="0">#REF!</definedName>
    <definedName name="N행" localSheetId="2">#REF!</definedName>
    <definedName name="N행" localSheetId="3">#REF!</definedName>
    <definedName name="N행" localSheetId="5">#REF!</definedName>
    <definedName name="N행">#REF!</definedName>
    <definedName name="O행" localSheetId="1">#REF!</definedName>
    <definedName name="O행" localSheetId="4">#REF!</definedName>
    <definedName name="O행" localSheetId="0">#REF!</definedName>
    <definedName name="O행" localSheetId="2">#REF!</definedName>
    <definedName name="O행" localSheetId="3">#REF!</definedName>
    <definedName name="O행" localSheetId="5">#REF!</definedName>
    <definedName name="O행">#REF!</definedName>
    <definedName name="plant" localSheetId="1">#REF!</definedName>
    <definedName name="plant" localSheetId="4">#REF!</definedName>
    <definedName name="plant" localSheetId="0">#REF!</definedName>
    <definedName name="plant" localSheetId="2">#REF!</definedName>
    <definedName name="plant" localSheetId="3">#REF!</definedName>
    <definedName name="plant" localSheetId="5">#REF!</definedName>
    <definedName name="plant">#REF!</definedName>
    <definedName name="PLANTS" localSheetId="1">#REF!</definedName>
    <definedName name="PLANTS" localSheetId="4">#REF!</definedName>
    <definedName name="PLANTS" localSheetId="0">#REF!</definedName>
    <definedName name="PLANTS" localSheetId="2">#REF!</definedName>
    <definedName name="PLANTS" localSheetId="3">#REF!</definedName>
    <definedName name="PLANTS" localSheetId="5">#REF!</definedName>
    <definedName name="PLANTS">#REF!</definedName>
    <definedName name="PNPrinciple" localSheetId="1">[10]Constant!#REF!</definedName>
    <definedName name="PNPrinciple" localSheetId="4">[12]Constant!#REF!</definedName>
    <definedName name="PNPrinciple" localSheetId="0">[12]Constant!#REF!</definedName>
    <definedName name="PNPrinciple" localSheetId="2">[12]Constant!#REF!</definedName>
    <definedName name="PNPrinciple" localSheetId="5">[12]Constant!#REF!</definedName>
    <definedName name="PNPrinciple">[12]Constant!#REF!</definedName>
    <definedName name="prem" localSheetId="1">#REF!</definedName>
    <definedName name="prem" localSheetId="4">#REF!</definedName>
    <definedName name="prem" localSheetId="0">#REF!</definedName>
    <definedName name="prem" localSheetId="2">#REF!</definedName>
    <definedName name="prem" localSheetId="3">#REF!</definedName>
    <definedName name="prem" localSheetId="5">#REF!</definedName>
    <definedName name="prem">#REF!</definedName>
    <definedName name="_xlnm.Print_Area" localSheetId="1">BOM!$A$1:$AU$29</definedName>
    <definedName name="_xlnm.Print_Area" localSheetId="5">'自制件-模具费'!$A$2:$O$54</definedName>
    <definedName name="PRINT_AREA_MI" localSheetId="1">'[23]RD제품개발투자비(매가)'!#REF!</definedName>
    <definedName name="PRINT_AREA_MI" localSheetId="4">'[25]RD제품개발투자비(매가)'!#REF!</definedName>
    <definedName name="PRINT_AREA_MI" localSheetId="0">'[25]RD제품개발투자비(매가)'!#REF!</definedName>
    <definedName name="PRINT_AREA_MI" localSheetId="2">'[25]RD제품개발투자비(매가)'!#REF!</definedName>
    <definedName name="PRINT_AREA_MI" localSheetId="5">'[25]RD제품개발투자비(매가)'!#REF!</definedName>
    <definedName name="PRINT_AREA_MI">'[25]RD제품개발투자비(매가)'!#REF!</definedName>
    <definedName name="_xlnm.Print_Titles" localSheetId="1">BOM!$8:$8</definedName>
    <definedName name="_xlnm.Print_Titles" localSheetId="5">'自制件-模具费'!$2:$2</definedName>
    <definedName name="PROJECT명" localSheetId="1">#REF!</definedName>
    <definedName name="PROJECT명" localSheetId="4">#REF!</definedName>
    <definedName name="PROJECT명" localSheetId="0">#REF!</definedName>
    <definedName name="PROJECT명" localSheetId="2">#REF!</definedName>
    <definedName name="PROJECT명" localSheetId="3">#REF!</definedName>
    <definedName name="PROJECT명" localSheetId="5">#REF!</definedName>
    <definedName name="PROJECT명">#REF!</definedName>
    <definedName name="PROTO" localSheetId="1">#REF!</definedName>
    <definedName name="PROTO" localSheetId="4">#REF!</definedName>
    <definedName name="PROTO" localSheetId="0">#REF!</definedName>
    <definedName name="PROTO" localSheetId="2">#REF!</definedName>
    <definedName name="PROTO" localSheetId="3">#REF!</definedName>
    <definedName name="PROTO" localSheetId="5">#REF!</definedName>
    <definedName name="PROTO">#REF!</definedName>
    <definedName name="PROTO1" localSheetId="1">#REF!</definedName>
    <definedName name="PROTO1" localSheetId="4">#REF!</definedName>
    <definedName name="PROTO1" localSheetId="0">#REF!</definedName>
    <definedName name="PROTO1" localSheetId="2">#REF!</definedName>
    <definedName name="PROTO1" localSheetId="3">#REF!</definedName>
    <definedName name="PROTO1" localSheetId="5">#REF!</definedName>
    <definedName name="PROTO1">#REF!</definedName>
    <definedName name="PV_Cost_Tot" localSheetId="1">[12]Worksheet!$Q$63</definedName>
    <definedName name="PV_Cost_Tot">[14]Worksheet!$Q$63</definedName>
    <definedName name="PV_Cost_Tot_Mkt" localSheetId="1">[12]Worksheet!$R$63</definedName>
    <definedName name="PV_Cost_Tot_Mkt">[14]Worksheet!$R$63</definedName>
    <definedName name="PV_Grand_Total" localSheetId="1">#REF!</definedName>
    <definedName name="PV_Grand_Total" localSheetId="4">#REF!</definedName>
    <definedName name="PV_Grand_Total" localSheetId="0">#REF!</definedName>
    <definedName name="PV_Grand_Total" localSheetId="2">#REF!</definedName>
    <definedName name="PV_Grand_Total" localSheetId="3">#REF!</definedName>
    <definedName name="PV_Grand_Total" localSheetId="5">#REF!</definedName>
    <definedName name="PV_Grand_Total">#REF!</definedName>
    <definedName name="PV_Grand_Total_Mkt" localSheetId="1">#REF!</definedName>
    <definedName name="PV_Grand_Total_Mkt" localSheetId="4">#REF!</definedName>
    <definedName name="PV_Grand_Total_Mkt" localSheetId="0">#REF!</definedName>
    <definedName name="PV_Grand_Total_Mkt" localSheetId="2">#REF!</definedName>
    <definedName name="PV_Grand_Total_Mkt" localSheetId="3">#REF!</definedName>
    <definedName name="PV_Grand_Total_Mkt" localSheetId="5">#REF!</definedName>
    <definedName name="PV_Grand_Total_Mkt">#REF!</definedName>
    <definedName name="P행" localSheetId="1">#REF!</definedName>
    <definedName name="P행" localSheetId="4">#REF!</definedName>
    <definedName name="P행" localSheetId="0">#REF!</definedName>
    <definedName name="P행" localSheetId="2">#REF!</definedName>
    <definedName name="P행" localSheetId="3">#REF!</definedName>
    <definedName name="P행" localSheetId="5">#REF!</definedName>
    <definedName name="P행">#REF!</definedName>
    <definedName name="Q행" localSheetId="1">#REF!</definedName>
    <definedName name="Q행" localSheetId="4">#REF!</definedName>
    <definedName name="Q행" localSheetId="0">#REF!</definedName>
    <definedName name="Q행" localSheetId="2">#REF!</definedName>
    <definedName name="Q행" localSheetId="3">#REF!</definedName>
    <definedName name="Q행" localSheetId="5">#REF!</definedName>
    <definedName name="Q행">#REF!</definedName>
    <definedName name="Retest_Percent" localSheetId="1">#REF!</definedName>
    <definedName name="Retest_Percent" localSheetId="4">#REF!</definedName>
    <definedName name="Retest_Percent" localSheetId="0">#REF!</definedName>
    <definedName name="Retest_Percent" localSheetId="2">#REF!</definedName>
    <definedName name="Retest_Percent" localSheetId="3">#REF!</definedName>
    <definedName name="Retest_Percent" localSheetId="5">#REF!</definedName>
    <definedName name="Retest_Percent">#REF!</definedName>
    <definedName name="Retest_Tot" localSheetId="1">#REF!</definedName>
    <definedName name="Retest_Tot" localSheetId="4">#REF!</definedName>
    <definedName name="Retest_Tot" localSheetId="0">#REF!</definedName>
    <definedName name="Retest_Tot" localSheetId="2">#REF!</definedName>
    <definedName name="Retest_Tot" localSheetId="3">#REF!</definedName>
    <definedName name="Retest_Tot" localSheetId="5">#REF!</definedName>
    <definedName name="Retest_Tot">#REF!</definedName>
    <definedName name="Retest_Tot_Mkt" localSheetId="1">#REF!</definedName>
    <definedName name="Retest_Tot_Mkt" localSheetId="4">#REF!</definedName>
    <definedName name="Retest_Tot_Mkt" localSheetId="0">#REF!</definedName>
    <definedName name="Retest_Tot_Mkt" localSheetId="2">#REF!</definedName>
    <definedName name="Retest_Tot_Mkt" localSheetId="3">#REF!</definedName>
    <definedName name="Retest_Tot_Mkt" localSheetId="5">#REF!</definedName>
    <definedName name="Retest_Tot_Mkt">#REF!</definedName>
    <definedName name="R행" localSheetId="1">#REF!</definedName>
    <definedName name="R행" localSheetId="4">#REF!</definedName>
    <definedName name="R행" localSheetId="0">#REF!</definedName>
    <definedName name="R행" localSheetId="2">#REF!</definedName>
    <definedName name="R행" localSheetId="3">#REF!</definedName>
    <definedName name="R행" localSheetId="5">#REF!</definedName>
    <definedName name="R행">#REF!</definedName>
    <definedName name="SMALL" localSheetId="1">#REF!</definedName>
    <definedName name="SMALL" localSheetId="4">#REF!</definedName>
    <definedName name="SMALL" localSheetId="0">#REF!</definedName>
    <definedName name="SMALL" localSheetId="2">#REF!</definedName>
    <definedName name="SMALL" localSheetId="3">#REF!</definedName>
    <definedName name="SMALL" localSheetId="5">#REF!</definedName>
    <definedName name="SMALL">#REF!</definedName>
    <definedName name="SPEED_D170" localSheetId="1">#REF!</definedName>
    <definedName name="SPEED_D170" localSheetId="4">#REF!</definedName>
    <definedName name="SPEED_D170" localSheetId="0">#REF!</definedName>
    <definedName name="SPEED_D170" localSheetId="2">#REF!</definedName>
    <definedName name="SPEED_D170" localSheetId="3">#REF!</definedName>
    <definedName name="SPEED_D170" localSheetId="5">#REF!</definedName>
    <definedName name="SPEED_D170">#REF!</definedName>
    <definedName name="SSRR" localSheetId="1">[24]기안!$A$43</definedName>
    <definedName name="SSRR">[26]기안!$A$43</definedName>
    <definedName name="S행" localSheetId="1">#REF!</definedName>
    <definedName name="S행" localSheetId="4">#REF!</definedName>
    <definedName name="S행" localSheetId="0">#REF!</definedName>
    <definedName name="S행" localSheetId="2">#REF!</definedName>
    <definedName name="S행" localSheetId="3">#REF!</definedName>
    <definedName name="S행" localSheetId="5">#REF!</definedName>
    <definedName name="S행">#REF!</definedName>
    <definedName name="Total_DV_and_PV_Testing" localSheetId="1">#REF!</definedName>
    <definedName name="Total_DV_and_PV_Testing" localSheetId="4">#REF!</definedName>
    <definedName name="Total_DV_and_PV_Testing" localSheetId="0">#REF!</definedName>
    <definedName name="Total_DV_and_PV_Testing" localSheetId="2">#REF!</definedName>
    <definedName name="Total_DV_and_PV_Testing" localSheetId="3">#REF!</definedName>
    <definedName name="Total_DV_and_PV_Testing" localSheetId="5">#REF!</definedName>
    <definedName name="Total_DV_and_PV_Testing">#REF!</definedName>
    <definedName name="Total_DV_and_PV_Testing_Mkt" localSheetId="1">#REF!</definedName>
    <definedName name="Total_DV_and_PV_Testing_Mkt" localSheetId="4">#REF!</definedName>
    <definedName name="Total_DV_and_PV_Testing_Mkt" localSheetId="0">#REF!</definedName>
    <definedName name="Total_DV_and_PV_Testing_Mkt" localSheetId="2">#REF!</definedName>
    <definedName name="Total_DV_and_PV_Testing_Mkt" localSheetId="3">#REF!</definedName>
    <definedName name="Total_DV_and_PV_Testing_Mkt" localSheetId="5">#REF!</definedName>
    <definedName name="Total_DV_and_PV_Testing_Mkt">#REF!</definedName>
    <definedName name="T행" localSheetId="1">#REF!</definedName>
    <definedName name="T행" localSheetId="4">#REF!</definedName>
    <definedName name="T행" localSheetId="0">#REF!</definedName>
    <definedName name="T행" localSheetId="2">#REF!</definedName>
    <definedName name="T행" localSheetId="3">#REF!</definedName>
    <definedName name="T행" localSheetId="5">#REF!</definedName>
    <definedName name="T행">#REF!</definedName>
    <definedName name="unit" localSheetId="1">#REF!</definedName>
    <definedName name="unit" localSheetId="4">#REF!</definedName>
    <definedName name="unit" localSheetId="0">#REF!</definedName>
    <definedName name="unit" localSheetId="2">#REF!</definedName>
    <definedName name="unit" localSheetId="3">#REF!</definedName>
    <definedName name="unit" localSheetId="5">#REF!</definedName>
    <definedName name="unit">#REF!</definedName>
    <definedName name="uu" localSheetId="1">#REF!</definedName>
    <definedName name="uu" localSheetId="4">#REF!</definedName>
    <definedName name="uu" localSheetId="0">#REF!</definedName>
    <definedName name="uu" localSheetId="2">#REF!</definedName>
    <definedName name="uu" localSheetId="3">#REF!</definedName>
    <definedName name="uu" localSheetId="5">#REF!</definedName>
    <definedName name="uu">#REF!</definedName>
    <definedName name="U행" localSheetId="1">#REF!</definedName>
    <definedName name="U행" localSheetId="4">#REF!</definedName>
    <definedName name="U행" localSheetId="0">#REF!</definedName>
    <definedName name="U행" localSheetId="2">#REF!</definedName>
    <definedName name="U행" localSheetId="3">#REF!</definedName>
    <definedName name="U행" localSheetId="5">#REF!</definedName>
    <definedName name="U행">#REF!</definedName>
    <definedName name="V_FS_BAUSTUFE_VORGABEN_STK.FS_POSITION" localSheetId="1">[7]Import!$B$117:$B$118</definedName>
    <definedName name="V_FS_BAUSTUFE_VORGABEN_STK.FS_POSITION">[9]Import!$B$117:$B$118</definedName>
    <definedName name="V_FS_BAUSTUFE_VORGABEN_STK.STUECKZAHL" localSheetId="1">[7]Import!$D$117:$D$118</definedName>
    <definedName name="V_FS_BAUSTUFE_VORGABEN_STK.STUECKZAHL">[9]Import!$D$117:$D$118</definedName>
    <definedName name="V_FS_BAUSTUFE_VORGABEN_STK.STUFE" localSheetId="1">[7]Import!$C$117:$C$118</definedName>
    <definedName name="V_FS_BAUSTUFE_VORGABEN_STK.STUFE">[9]Import!$C$117:$C$118</definedName>
    <definedName name="Visualisierung" localSheetId="1">[7]Import!$K$389:$K$485</definedName>
    <definedName name="Visualisierung">[9]Import!$K$389:$K$485</definedName>
    <definedName name="VV" localSheetId="1">#REF!</definedName>
    <definedName name="VV" localSheetId="4">#REF!</definedName>
    <definedName name="VV" localSheetId="0">#REF!</definedName>
    <definedName name="VV" localSheetId="2">#REF!</definedName>
    <definedName name="VV" localSheetId="3">#REF!</definedName>
    <definedName name="VV" localSheetId="5">#REF!</definedName>
    <definedName name="VV">#REF!</definedName>
    <definedName name="V행" localSheetId="1">#REF!</definedName>
    <definedName name="V행" localSheetId="4">#REF!</definedName>
    <definedName name="V행" localSheetId="0">#REF!</definedName>
    <definedName name="V행" localSheetId="2">#REF!</definedName>
    <definedName name="V행" localSheetId="3">#REF!</definedName>
    <definedName name="V행" localSheetId="5">#REF!</definedName>
    <definedName name="V행">#REF!</definedName>
    <definedName name="W" localSheetId="1">#REF!</definedName>
    <definedName name="W" localSheetId="4">#REF!</definedName>
    <definedName name="W" localSheetId="0">#REF!</definedName>
    <definedName name="W" localSheetId="2">#REF!</definedName>
    <definedName name="W" localSheetId="3">#REF!</definedName>
    <definedName name="W" localSheetId="5">#REF!</definedName>
    <definedName name="W">#REF!</definedName>
    <definedName name="Werk011" localSheetId="1">#REF!</definedName>
    <definedName name="Werk011" localSheetId="4">#REF!</definedName>
    <definedName name="Werk011" localSheetId="0">#REF!</definedName>
    <definedName name="Werk011" localSheetId="2">#REF!</definedName>
    <definedName name="Werk011" localSheetId="3">#REF!</definedName>
    <definedName name="Werk011" localSheetId="5">#REF!</definedName>
    <definedName name="Werk011">#REF!</definedName>
    <definedName name="Werk012" localSheetId="1">#REF!</definedName>
    <definedName name="Werk012" localSheetId="4">#REF!</definedName>
    <definedName name="Werk012" localSheetId="0">#REF!</definedName>
    <definedName name="Werk012" localSheetId="2">#REF!</definedName>
    <definedName name="Werk012" localSheetId="3">#REF!</definedName>
    <definedName name="Werk012" localSheetId="5">#REF!</definedName>
    <definedName name="Werk012">#REF!</definedName>
    <definedName name="Werk013" localSheetId="1">#REF!</definedName>
    <definedName name="Werk013" localSheetId="4">#REF!</definedName>
    <definedName name="Werk013" localSheetId="0">#REF!</definedName>
    <definedName name="Werk013" localSheetId="2">#REF!</definedName>
    <definedName name="Werk013" localSheetId="3">#REF!</definedName>
    <definedName name="Werk013" localSheetId="5">#REF!</definedName>
    <definedName name="Werk013">#REF!</definedName>
    <definedName name="Werk014" localSheetId="1">#REF!</definedName>
    <definedName name="Werk014" localSheetId="4">#REF!</definedName>
    <definedName name="Werk014" localSheetId="0">#REF!</definedName>
    <definedName name="Werk014" localSheetId="2">#REF!</definedName>
    <definedName name="Werk014" localSheetId="3">#REF!</definedName>
    <definedName name="Werk014" localSheetId="5">#REF!</definedName>
    <definedName name="Werk014">#REF!</definedName>
    <definedName name="Werk021" localSheetId="1">#REF!</definedName>
    <definedName name="Werk021" localSheetId="4">#REF!</definedName>
    <definedName name="Werk021" localSheetId="0">#REF!</definedName>
    <definedName name="Werk021" localSheetId="2">#REF!</definedName>
    <definedName name="Werk021" localSheetId="3">#REF!</definedName>
    <definedName name="Werk021" localSheetId="5">#REF!</definedName>
    <definedName name="Werk021">#REF!</definedName>
    <definedName name="Werk022" localSheetId="1">#REF!</definedName>
    <definedName name="Werk022" localSheetId="4">#REF!</definedName>
    <definedName name="Werk022" localSheetId="0">#REF!</definedName>
    <definedName name="Werk022" localSheetId="2">#REF!</definedName>
    <definedName name="Werk022" localSheetId="3">#REF!</definedName>
    <definedName name="Werk022" localSheetId="5">#REF!</definedName>
    <definedName name="Werk022">#REF!</definedName>
    <definedName name="Werk023" localSheetId="1">#REF!</definedName>
    <definedName name="Werk023" localSheetId="4">#REF!</definedName>
    <definedName name="Werk023" localSheetId="0">#REF!</definedName>
    <definedName name="Werk023" localSheetId="2">#REF!</definedName>
    <definedName name="Werk023" localSheetId="3">#REF!</definedName>
    <definedName name="Werk023" localSheetId="5">#REF!</definedName>
    <definedName name="Werk023">#REF!</definedName>
    <definedName name="Werk024" localSheetId="1">#REF!</definedName>
    <definedName name="Werk024" localSheetId="4">#REF!</definedName>
    <definedName name="Werk024" localSheetId="0">#REF!</definedName>
    <definedName name="Werk024" localSheetId="2">#REF!</definedName>
    <definedName name="Werk024" localSheetId="3">#REF!</definedName>
    <definedName name="Werk024" localSheetId="5">#REF!</definedName>
    <definedName name="Werk024">#REF!</definedName>
    <definedName name="Werk031" localSheetId="1">#REF!</definedName>
    <definedName name="Werk031" localSheetId="4">#REF!</definedName>
    <definedName name="Werk031" localSheetId="0">#REF!</definedName>
    <definedName name="Werk031" localSheetId="2">#REF!</definedName>
    <definedName name="Werk031" localSheetId="3">#REF!</definedName>
    <definedName name="Werk031" localSheetId="5">#REF!</definedName>
    <definedName name="Werk031">#REF!</definedName>
    <definedName name="Werk032" localSheetId="1">#REF!</definedName>
    <definedName name="Werk032" localSheetId="4">#REF!</definedName>
    <definedName name="Werk032" localSheetId="0">#REF!</definedName>
    <definedName name="Werk032" localSheetId="2">#REF!</definedName>
    <definedName name="Werk032" localSheetId="3">#REF!</definedName>
    <definedName name="Werk032" localSheetId="5">#REF!</definedName>
    <definedName name="Werk032">#REF!</definedName>
    <definedName name="Werk033" localSheetId="1">#REF!</definedName>
    <definedName name="Werk033" localSheetId="4">#REF!</definedName>
    <definedName name="Werk033" localSheetId="0">#REF!</definedName>
    <definedName name="Werk033" localSheetId="2">#REF!</definedName>
    <definedName name="Werk033" localSheetId="3">#REF!</definedName>
    <definedName name="Werk033" localSheetId="5">#REF!</definedName>
    <definedName name="Werk033">#REF!</definedName>
    <definedName name="Werk034" localSheetId="1">#REF!</definedName>
    <definedName name="Werk034" localSheetId="4">#REF!</definedName>
    <definedName name="Werk034" localSheetId="0">#REF!</definedName>
    <definedName name="Werk034" localSheetId="2">#REF!</definedName>
    <definedName name="Werk034" localSheetId="3">#REF!</definedName>
    <definedName name="Werk034" localSheetId="5">#REF!</definedName>
    <definedName name="Werk034">#REF!</definedName>
    <definedName name="Werk041" localSheetId="1">#REF!</definedName>
    <definedName name="Werk041" localSheetId="4">#REF!</definedName>
    <definedName name="Werk041" localSheetId="0">#REF!</definedName>
    <definedName name="Werk041" localSheetId="2">#REF!</definedName>
    <definedName name="Werk041" localSheetId="3">#REF!</definedName>
    <definedName name="Werk041" localSheetId="5">#REF!</definedName>
    <definedName name="Werk041">#REF!</definedName>
    <definedName name="Werk042" localSheetId="1">#REF!</definedName>
    <definedName name="Werk042" localSheetId="4">#REF!</definedName>
    <definedName name="Werk042" localSheetId="0">#REF!</definedName>
    <definedName name="Werk042" localSheetId="2">#REF!</definedName>
    <definedName name="Werk042" localSheetId="3">#REF!</definedName>
    <definedName name="Werk042" localSheetId="5">#REF!</definedName>
    <definedName name="Werk042">#REF!</definedName>
    <definedName name="Werk043" localSheetId="1">#REF!</definedName>
    <definedName name="Werk043" localSheetId="4">#REF!</definedName>
    <definedName name="Werk043" localSheetId="0">#REF!</definedName>
    <definedName name="Werk043" localSheetId="2">#REF!</definedName>
    <definedName name="Werk043" localSheetId="3">#REF!</definedName>
    <definedName name="Werk043" localSheetId="5">#REF!</definedName>
    <definedName name="Werk043">#REF!</definedName>
    <definedName name="Werk044" localSheetId="1">#REF!</definedName>
    <definedName name="Werk044" localSheetId="4">#REF!</definedName>
    <definedName name="Werk044" localSheetId="0">#REF!</definedName>
    <definedName name="Werk044" localSheetId="2">#REF!</definedName>
    <definedName name="Werk044" localSheetId="3">#REF!</definedName>
    <definedName name="Werk044" localSheetId="5">#REF!</definedName>
    <definedName name="Werk044">#REF!</definedName>
    <definedName name="Werk051" localSheetId="1">#REF!</definedName>
    <definedName name="Werk051" localSheetId="4">#REF!</definedName>
    <definedName name="Werk051" localSheetId="0">#REF!</definedName>
    <definedName name="Werk051" localSheetId="2">#REF!</definedName>
    <definedName name="Werk051" localSheetId="3">#REF!</definedName>
    <definedName name="Werk051" localSheetId="5">#REF!</definedName>
    <definedName name="Werk051">#REF!</definedName>
    <definedName name="Werk052" localSheetId="1">#REF!</definedName>
    <definedName name="Werk052" localSheetId="4">#REF!</definedName>
    <definedName name="Werk052" localSheetId="0">#REF!</definedName>
    <definedName name="Werk052" localSheetId="2">#REF!</definedName>
    <definedName name="Werk052" localSheetId="3">#REF!</definedName>
    <definedName name="Werk052" localSheetId="5">#REF!</definedName>
    <definedName name="Werk052">#REF!</definedName>
    <definedName name="Werk053" localSheetId="1">#REF!</definedName>
    <definedName name="Werk053" localSheetId="4">#REF!</definedName>
    <definedName name="Werk053" localSheetId="0">#REF!</definedName>
    <definedName name="Werk053" localSheetId="2">#REF!</definedName>
    <definedName name="Werk053" localSheetId="3">#REF!</definedName>
    <definedName name="Werk053" localSheetId="5">#REF!</definedName>
    <definedName name="Werk053">#REF!</definedName>
    <definedName name="Werk054" localSheetId="1">#REF!</definedName>
    <definedName name="Werk054" localSheetId="4">#REF!</definedName>
    <definedName name="Werk054" localSheetId="0">#REF!</definedName>
    <definedName name="Werk054" localSheetId="2">#REF!</definedName>
    <definedName name="Werk054" localSheetId="3">#REF!</definedName>
    <definedName name="Werk054" localSheetId="5">#REF!</definedName>
    <definedName name="Werk054">#REF!</definedName>
    <definedName name="Werk061" localSheetId="1">#REF!</definedName>
    <definedName name="Werk061" localSheetId="4">#REF!</definedName>
    <definedName name="Werk061" localSheetId="0">#REF!</definedName>
    <definedName name="Werk061" localSheetId="2">#REF!</definedName>
    <definedName name="Werk061" localSheetId="3">#REF!</definedName>
    <definedName name="Werk061" localSheetId="5">#REF!</definedName>
    <definedName name="Werk061">#REF!</definedName>
    <definedName name="Werk062" localSheetId="1">#REF!</definedName>
    <definedName name="Werk062" localSheetId="4">#REF!</definedName>
    <definedName name="Werk062" localSheetId="0">#REF!</definedName>
    <definedName name="Werk062" localSheetId="2">#REF!</definedName>
    <definedName name="Werk062" localSheetId="3">#REF!</definedName>
    <definedName name="Werk062" localSheetId="5">#REF!</definedName>
    <definedName name="Werk062">#REF!</definedName>
    <definedName name="Werk063" localSheetId="1">#REF!</definedName>
    <definedName name="Werk063" localSheetId="4">#REF!</definedName>
    <definedName name="Werk063" localSheetId="0">#REF!</definedName>
    <definedName name="Werk063" localSheetId="2">#REF!</definedName>
    <definedName name="Werk063" localSheetId="3">#REF!</definedName>
    <definedName name="Werk063" localSheetId="5">#REF!</definedName>
    <definedName name="Werk063">#REF!</definedName>
    <definedName name="Werk064" localSheetId="1">#REF!</definedName>
    <definedName name="Werk064" localSheetId="4">#REF!</definedName>
    <definedName name="Werk064" localSheetId="0">#REF!</definedName>
    <definedName name="Werk064" localSheetId="2">#REF!</definedName>
    <definedName name="Werk064" localSheetId="3">#REF!</definedName>
    <definedName name="Werk064" localSheetId="5">#REF!</definedName>
    <definedName name="Werk064">#REF!</definedName>
    <definedName name="Werk071" localSheetId="1">#REF!</definedName>
    <definedName name="Werk071" localSheetId="4">#REF!</definedName>
    <definedName name="Werk071" localSheetId="0">#REF!</definedName>
    <definedName name="Werk071" localSheetId="2">#REF!</definedName>
    <definedName name="Werk071" localSheetId="3">#REF!</definedName>
    <definedName name="Werk071" localSheetId="5">#REF!</definedName>
    <definedName name="Werk071">#REF!</definedName>
    <definedName name="Werk072" localSheetId="1">#REF!</definedName>
    <definedName name="Werk072" localSheetId="4">#REF!</definedName>
    <definedName name="Werk072" localSheetId="0">#REF!</definedName>
    <definedName name="Werk072" localSheetId="2">#REF!</definedName>
    <definedName name="Werk072" localSheetId="3">#REF!</definedName>
    <definedName name="Werk072" localSheetId="5">#REF!</definedName>
    <definedName name="Werk072">#REF!</definedName>
    <definedName name="Werk073" localSheetId="1">#REF!</definedName>
    <definedName name="Werk073" localSheetId="4">#REF!</definedName>
    <definedName name="Werk073" localSheetId="0">#REF!</definedName>
    <definedName name="Werk073" localSheetId="2">#REF!</definedName>
    <definedName name="Werk073" localSheetId="3">#REF!</definedName>
    <definedName name="Werk073" localSheetId="5">#REF!</definedName>
    <definedName name="Werk073">#REF!</definedName>
    <definedName name="Werk074" localSheetId="1">#REF!</definedName>
    <definedName name="Werk074" localSheetId="4">#REF!</definedName>
    <definedName name="Werk074" localSheetId="0">#REF!</definedName>
    <definedName name="Werk074" localSheetId="2">#REF!</definedName>
    <definedName name="Werk074" localSheetId="3">#REF!</definedName>
    <definedName name="Werk074" localSheetId="5">#REF!</definedName>
    <definedName name="Werk074">#REF!</definedName>
    <definedName name="Werk081" localSheetId="1">#REF!</definedName>
    <definedName name="Werk081" localSheetId="4">#REF!</definedName>
    <definedName name="Werk081" localSheetId="0">#REF!</definedName>
    <definedName name="Werk081" localSheetId="2">#REF!</definedName>
    <definedName name="Werk081" localSheetId="3">#REF!</definedName>
    <definedName name="Werk081" localSheetId="5">#REF!</definedName>
    <definedName name="Werk081">#REF!</definedName>
    <definedName name="Werk082" localSheetId="1">#REF!</definedName>
    <definedName name="Werk082" localSheetId="4">#REF!</definedName>
    <definedName name="Werk082" localSheetId="0">#REF!</definedName>
    <definedName name="Werk082" localSheetId="2">#REF!</definedName>
    <definedName name="Werk082" localSheetId="3">#REF!</definedName>
    <definedName name="Werk082" localSheetId="5">#REF!</definedName>
    <definedName name="Werk082">#REF!</definedName>
    <definedName name="Werk083" localSheetId="1">#REF!</definedName>
    <definedName name="Werk083" localSheetId="4">#REF!</definedName>
    <definedName name="Werk083" localSheetId="0">#REF!</definedName>
    <definedName name="Werk083" localSheetId="2">#REF!</definedName>
    <definedName name="Werk083" localSheetId="3">#REF!</definedName>
    <definedName name="Werk083" localSheetId="5">#REF!</definedName>
    <definedName name="Werk083">#REF!</definedName>
    <definedName name="Werk084" localSheetId="1">#REF!</definedName>
    <definedName name="Werk084" localSheetId="4">#REF!</definedName>
    <definedName name="Werk084" localSheetId="0">#REF!</definedName>
    <definedName name="Werk084" localSheetId="2">#REF!</definedName>
    <definedName name="Werk084" localSheetId="3">#REF!</definedName>
    <definedName name="Werk084" localSheetId="5">#REF!</definedName>
    <definedName name="Werk084">#REF!</definedName>
    <definedName name="Werk091" localSheetId="1">#REF!</definedName>
    <definedName name="Werk091" localSheetId="4">#REF!</definedName>
    <definedName name="Werk091" localSheetId="0">#REF!</definedName>
    <definedName name="Werk091" localSheetId="2">#REF!</definedName>
    <definedName name="Werk091" localSheetId="3">#REF!</definedName>
    <definedName name="Werk091" localSheetId="5">#REF!</definedName>
    <definedName name="Werk091">#REF!</definedName>
    <definedName name="Werk092" localSheetId="1">#REF!</definedName>
    <definedName name="Werk092" localSheetId="4">#REF!</definedName>
    <definedName name="Werk092" localSheetId="0">#REF!</definedName>
    <definedName name="Werk092" localSheetId="2">#REF!</definedName>
    <definedName name="Werk092" localSheetId="3">#REF!</definedName>
    <definedName name="Werk092" localSheetId="5">#REF!</definedName>
    <definedName name="Werk092">#REF!</definedName>
    <definedName name="Werk093" localSheetId="1">#REF!</definedName>
    <definedName name="Werk093" localSheetId="4">#REF!</definedName>
    <definedName name="Werk093" localSheetId="0">#REF!</definedName>
    <definedName name="Werk093" localSheetId="2">#REF!</definedName>
    <definedName name="Werk093" localSheetId="3">#REF!</definedName>
    <definedName name="Werk093" localSheetId="5">#REF!</definedName>
    <definedName name="Werk093">#REF!</definedName>
    <definedName name="Werk094" localSheetId="1">#REF!</definedName>
    <definedName name="Werk094" localSheetId="4">#REF!</definedName>
    <definedName name="Werk094" localSheetId="0">#REF!</definedName>
    <definedName name="Werk094" localSheetId="2">#REF!</definedName>
    <definedName name="Werk094" localSheetId="3">#REF!</definedName>
    <definedName name="Werk094" localSheetId="5">#REF!</definedName>
    <definedName name="Werk094">#REF!</definedName>
    <definedName name="Werk101" localSheetId="1">#REF!</definedName>
    <definedName name="Werk101" localSheetId="4">#REF!</definedName>
    <definedName name="Werk101" localSheetId="0">#REF!</definedName>
    <definedName name="Werk101" localSheetId="2">#REF!</definedName>
    <definedName name="Werk101" localSheetId="3">#REF!</definedName>
    <definedName name="Werk101" localSheetId="5">#REF!</definedName>
    <definedName name="Werk101">#REF!</definedName>
    <definedName name="Werk102" localSheetId="1">#REF!</definedName>
    <definedName name="Werk102" localSheetId="4">#REF!</definedName>
    <definedName name="Werk102" localSheetId="0">#REF!</definedName>
    <definedName name="Werk102" localSheetId="2">#REF!</definedName>
    <definedName name="Werk102" localSheetId="3">#REF!</definedName>
    <definedName name="Werk102" localSheetId="5">#REF!</definedName>
    <definedName name="Werk102">#REF!</definedName>
    <definedName name="Werk103" localSheetId="1">#REF!</definedName>
    <definedName name="Werk103" localSheetId="4">#REF!</definedName>
    <definedName name="Werk103" localSheetId="0">#REF!</definedName>
    <definedName name="Werk103" localSheetId="2">#REF!</definedName>
    <definedName name="Werk103" localSheetId="3">#REF!</definedName>
    <definedName name="Werk103" localSheetId="5">#REF!</definedName>
    <definedName name="Werk103">#REF!</definedName>
    <definedName name="Werk104" localSheetId="1">#REF!</definedName>
    <definedName name="Werk104" localSheetId="4">#REF!</definedName>
    <definedName name="Werk104" localSheetId="0">#REF!</definedName>
    <definedName name="Werk104" localSheetId="2">#REF!</definedName>
    <definedName name="Werk104" localSheetId="3">#REF!</definedName>
    <definedName name="Werk104" localSheetId="5">#REF!</definedName>
    <definedName name="Werk104">#REF!</definedName>
    <definedName name="Werk111" localSheetId="1">#REF!</definedName>
    <definedName name="Werk111" localSheetId="4">#REF!</definedName>
    <definedName name="Werk111" localSheetId="0">#REF!</definedName>
    <definedName name="Werk111" localSheetId="2">#REF!</definedName>
    <definedName name="Werk111" localSheetId="3">#REF!</definedName>
    <definedName name="Werk111" localSheetId="5">#REF!</definedName>
    <definedName name="Werk111">#REF!</definedName>
    <definedName name="Werk112" localSheetId="1">#REF!</definedName>
    <definedName name="Werk112" localSheetId="4">#REF!</definedName>
    <definedName name="Werk112" localSheetId="0">#REF!</definedName>
    <definedName name="Werk112" localSheetId="2">#REF!</definedName>
    <definedName name="Werk112" localSheetId="3">#REF!</definedName>
    <definedName name="Werk112" localSheetId="5">#REF!</definedName>
    <definedName name="Werk112">#REF!</definedName>
    <definedName name="Werk113" localSheetId="1">#REF!</definedName>
    <definedName name="Werk113" localSheetId="4">#REF!</definedName>
    <definedName name="Werk113" localSheetId="0">#REF!</definedName>
    <definedName name="Werk113" localSheetId="2">#REF!</definedName>
    <definedName name="Werk113" localSheetId="3">#REF!</definedName>
    <definedName name="Werk113" localSheetId="5">#REF!</definedName>
    <definedName name="Werk113">#REF!</definedName>
    <definedName name="Werk114" localSheetId="1">#REF!</definedName>
    <definedName name="Werk114" localSheetId="4">#REF!</definedName>
    <definedName name="Werk114" localSheetId="0">#REF!</definedName>
    <definedName name="Werk114" localSheetId="2">#REF!</definedName>
    <definedName name="Werk114" localSheetId="3">#REF!</definedName>
    <definedName name="Werk114" localSheetId="5">#REF!</definedName>
    <definedName name="Werk114">#REF!</definedName>
    <definedName name="Werk121" localSheetId="1">#REF!</definedName>
    <definedName name="Werk121" localSheetId="4">#REF!</definedName>
    <definedName name="Werk121" localSheetId="0">#REF!</definedName>
    <definedName name="Werk121" localSheetId="2">#REF!</definedName>
    <definedName name="Werk121" localSheetId="3">#REF!</definedName>
    <definedName name="Werk121" localSheetId="5">#REF!</definedName>
    <definedName name="Werk121">#REF!</definedName>
    <definedName name="Werk122" localSheetId="1">#REF!</definedName>
    <definedName name="Werk122" localSheetId="4">#REF!</definedName>
    <definedName name="Werk122" localSheetId="0">#REF!</definedName>
    <definedName name="Werk122" localSheetId="2">#REF!</definedName>
    <definedName name="Werk122" localSheetId="3">#REF!</definedName>
    <definedName name="Werk122" localSheetId="5">#REF!</definedName>
    <definedName name="Werk122">#REF!</definedName>
    <definedName name="Werk123" localSheetId="1">#REF!</definedName>
    <definedName name="Werk123" localSheetId="4">#REF!</definedName>
    <definedName name="Werk123" localSheetId="0">#REF!</definedName>
    <definedName name="Werk123" localSheetId="2">#REF!</definedName>
    <definedName name="Werk123" localSheetId="3">#REF!</definedName>
    <definedName name="Werk123" localSheetId="5">#REF!</definedName>
    <definedName name="Werk123">#REF!</definedName>
    <definedName name="Werk124" localSheetId="1">#REF!</definedName>
    <definedName name="Werk124" localSheetId="4">#REF!</definedName>
    <definedName name="Werk124" localSheetId="0">#REF!</definedName>
    <definedName name="Werk124" localSheetId="2">#REF!</definedName>
    <definedName name="Werk124" localSheetId="3">#REF!</definedName>
    <definedName name="Werk124" localSheetId="5">#REF!</definedName>
    <definedName name="Werk124">#REF!</definedName>
    <definedName name="Werk131" localSheetId="1">#REF!</definedName>
    <definedName name="Werk131" localSheetId="4">#REF!</definedName>
    <definedName name="Werk131" localSheetId="0">#REF!</definedName>
    <definedName name="Werk131" localSheetId="2">#REF!</definedName>
    <definedName name="Werk131" localSheetId="3">#REF!</definedName>
    <definedName name="Werk131" localSheetId="5">#REF!</definedName>
    <definedName name="Werk131">#REF!</definedName>
    <definedName name="Werk132" localSheetId="1">#REF!</definedName>
    <definedName name="Werk132" localSheetId="4">#REF!</definedName>
    <definedName name="Werk132" localSheetId="0">#REF!</definedName>
    <definedName name="Werk132" localSheetId="2">#REF!</definedName>
    <definedName name="Werk132" localSheetId="3">#REF!</definedName>
    <definedName name="Werk132" localSheetId="5">#REF!</definedName>
    <definedName name="Werk132">#REF!</definedName>
    <definedName name="Werk133" localSheetId="1">#REF!</definedName>
    <definedName name="Werk133" localSheetId="4">#REF!</definedName>
    <definedName name="Werk133" localSheetId="0">#REF!</definedName>
    <definedName name="Werk133" localSheetId="2">#REF!</definedName>
    <definedName name="Werk133" localSheetId="3">#REF!</definedName>
    <definedName name="Werk133" localSheetId="5">#REF!</definedName>
    <definedName name="Werk133">#REF!</definedName>
    <definedName name="Werk134" localSheetId="1">#REF!</definedName>
    <definedName name="Werk134" localSheetId="4">#REF!</definedName>
    <definedName name="Werk134" localSheetId="0">#REF!</definedName>
    <definedName name="Werk134" localSheetId="2">#REF!</definedName>
    <definedName name="Werk134" localSheetId="3">#REF!</definedName>
    <definedName name="Werk134" localSheetId="5">#REF!</definedName>
    <definedName name="Werk134">#REF!</definedName>
    <definedName name="Werk141" localSheetId="1">#REF!</definedName>
    <definedName name="Werk141" localSheetId="4">#REF!</definedName>
    <definedName name="Werk141" localSheetId="0">#REF!</definedName>
    <definedName name="Werk141" localSheetId="2">#REF!</definedName>
    <definedName name="Werk141" localSheetId="3">#REF!</definedName>
    <definedName name="Werk141" localSheetId="5">#REF!</definedName>
    <definedName name="Werk141">#REF!</definedName>
    <definedName name="Werk142" localSheetId="1">#REF!</definedName>
    <definedName name="Werk142" localSheetId="4">#REF!</definedName>
    <definedName name="Werk142" localSheetId="0">#REF!</definedName>
    <definedName name="Werk142" localSheetId="2">#REF!</definedName>
    <definedName name="Werk142" localSheetId="3">#REF!</definedName>
    <definedName name="Werk142" localSheetId="5">#REF!</definedName>
    <definedName name="Werk142">#REF!</definedName>
    <definedName name="Werk143" localSheetId="1">#REF!</definedName>
    <definedName name="Werk143" localSheetId="4">#REF!</definedName>
    <definedName name="Werk143" localSheetId="0">#REF!</definedName>
    <definedName name="Werk143" localSheetId="2">#REF!</definedName>
    <definedName name="Werk143" localSheetId="3">#REF!</definedName>
    <definedName name="Werk143" localSheetId="5">#REF!</definedName>
    <definedName name="Werk143">#REF!</definedName>
    <definedName name="Werk144" localSheetId="1">#REF!</definedName>
    <definedName name="Werk144" localSheetId="4">#REF!</definedName>
    <definedName name="Werk144" localSheetId="0">#REF!</definedName>
    <definedName name="Werk144" localSheetId="2">#REF!</definedName>
    <definedName name="Werk144" localSheetId="3">#REF!</definedName>
    <definedName name="Werk144" localSheetId="5">#REF!</definedName>
    <definedName name="Werk144">#REF!</definedName>
    <definedName name="ww" localSheetId="1">#REF!</definedName>
    <definedName name="ww" localSheetId="4">#REF!</definedName>
    <definedName name="ww" localSheetId="0">#REF!</definedName>
    <definedName name="ww" localSheetId="2">#REF!</definedName>
    <definedName name="ww" localSheetId="3">#REF!</definedName>
    <definedName name="ww" localSheetId="5">#REF!</definedName>
    <definedName name="ww">#REF!</definedName>
    <definedName name="W행" localSheetId="1">#REF!</definedName>
    <definedName name="W행" localSheetId="4">#REF!</definedName>
    <definedName name="W행" localSheetId="0">#REF!</definedName>
    <definedName name="W행" localSheetId="2">#REF!</definedName>
    <definedName name="W행" localSheetId="3">#REF!</definedName>
    <definedName name="W행" localSheetId="5">#REF!</definedName>
    <definedName name="W행">#REF!</definedName>
    <definedName name="W행1">#N/A</definedName>
    <definedName name="XG액션" localSheetId="1">#REF!</definedName>
    <definedName name="XG액션" localSheetId="4">#REF!</definedName>
    <definedName name="XG액션" localSheetId="0">#REF!</definedName>
    <definedName name="XG액션" localSheetId="2">#REF!</definedName>
    <definedName name="XG액션" localSheetId="3">#REF!</definedName>
    <definedName name="XG액션" localSheetId="5">#REF!</definedName>
    <definedName name="XG액션">#REF!</definedName>
    <definedName name="xx" localSheetId="1">#REF!</definedName>
    <definedName name="xx" localSheetId="4">#REF!</definedName>
    <definedName name="xx" localSheetId="0">#REF!</definedName>
    <definedName name="xx" localSheetId="2">#REF!</definedName>
    <definedName name="xx" localSheetId="3">#REF!</definedName>
    <definedName name="xx" localSheetId="5">#REF!</definedName>
    <definedName name="xx">#REF!</definedName>
    <definedName name="X행" localSheetId="1">#REF!</definedName>
    <definedName name="X행" localSheetId="4">#REF!</definedName>
    <definedName name="X행" localSheetId="0">#REF!</definedName>
    <definedName name="X행" localSheetId="2">#REF!</definedName>
    <definedName name="X행" localSheetId="3">#REF!</definedName>
    <definedName name="X행" localSheetId="5">#REF!</definedName>
    <definedName name="X행">#REF!</definedName>
    <definedName name="YEN" localSheetId="1">#REF!</definedName>
    <definedName name="YEN" localSheetId="4">#REF!</definedName>
    <definedName name="YEN" localSheetId="0">#REF!</definedName>
    <definedName name="YEN" localSheetId="2">#REF!</definedName>
    <definedName name="YEN" localSheetId="3">#REF!</definedName>
    <definedName name="YEN" localSheetId="5">#REF!</definedName>
    <definedName name="YEN">#REF!</definedName>
    <definedName name="yy" localSheetId="1">#REF!</definedName>
    <definedName name="yy" localSheetId="4">#REF!</definedName>
    <definedName name="yy" localSheetId="0">#REF!</definedName>
    <definedName name="yy" localSheetId="2">#REF!</definedName>
    <definedName name="yy" localSheetId="3">#REF!</definedName>
    <definedName name="yy" localSheetId="5">#REF!</definedName>
    <definedName name="yy">#REF!</definedName>
    <definedName name="YYY" localSheetId="1">#REF!</definedName>
    <definedName name="YYY" localSheetId="4">#REF!</definedName>
    <definedName name="YYY" localSheetId="0">#REF!</definedName>
    <definedName name="YYY" localSheetId="2">#REF!</definedName>
    <definedName name="YYY" localSheetId="3">#REF!</definedName>
    <definedName name="YYY" localSheetId="5">#REF!</definedName>
    <definedName name="YYY">#REF!</definedName>
    <definedName name="ZZ" localSheetId="1">#REF!</definedName>
    <definedName name="ZZ" localSheetId="4">#REF!</definedName>
    <definedName name="ZZ" localSheetId="0">#REF!</definedName>
    <definedName name="ZZ" localSheetId="2">#REF!</definedName>
    <definedName name="ZZ" localSheetId="3">#REF!</definedName>
    <definedName name="ZZ" localSheetId="5">#REF!</definedName>
    <definedName name="ZZ">#REF!</definedName>
    <definedName name="기안" localSheetId="1">'[25]2.대외공문'!#REF!</definedName>
    <definedName name="기안" localSheetId="4">'[27]2.대외공문'!#REF!</definedName>
    <definedName name="기안" localSheetId="0">'[27]2.대외공문'!#REF!</definedName>
    <definedName name="기안" localSheetId="2">'[27]2.대외공문'!#REF!</definedName>
    <definedName name="기안" localSheetId="5">'[27]2.대외공문'!#REF!</definedName>
    <definedName name="기안">'[27]2.대외공문'!#REF!</definedName>
    <definedName name="기안3" localSheetId="1">#REF!</definedName>
    <definedName name="기안3" localSheetId="4">#REF!</definedName>
    <definedName name="기안3" localSheetId="0">#REF!</definedName>
    <definedName name="기안3" localSheetId="2">#REF!</definedName>
    <definedName name="기안3" localSheetId="3">#REF!</definedName>
    <definedName name="기안3" localSheetId="5">#REF!</definedName>
    <definedName name="기안3">#REF!</definedName>
    <definedName name="기안갑" localSheetId="1">#REF!</definedName>
    <definedName name="기안갑" localSheetId="4">#REF!</definedName>
    <definedName name="기안갑" localSheetId="0">#REF!</definedName>
    <definedName name="기안갑" localSheetId="2">#REF!</definedName>
    <definedName name="기안갑" localSheetId="3">#REF!</definedName>
    <definedName name="기안갑" localSheetId="5">#REF!</definedName>
    <definedName name="기안갑">#REF!</definedName>
    <definedName name="기안갑1">#N/A</definedName>
    <definedName name="기안용지" localSheetId="1">#REF!</definedName>
    <definedName name="기안용지" localSheetId="4">#REF!</definedName>
    <definedName name="기안용지" localSheetId="0">#REF!</definedName>
    <definedName name="기안용지" localSheetId="2">#REF!</definedName>
    <definedName name="기안용지" localSheetId="3">#REF!</definedName>
    <definedName name="기안용지" localSheetId="5">#REF!</definedName>
    <definedName name="기안용지">#REF!</definedName>
    <definedName name="기안을" localSheetId="1">#REF!</definedName>
    <definedName name="기안을" localSheetId="4">#REF!</definedName>
    <definedName name="기안을" localSheetId="0">#REF!</definedName>
    <definedName name="기안을" localSheetId="2">#REF!</definedName>
    <definedName name="기안을" localSheetId="3">#REF!</definedName>
    <definedName name="기안을" localSheetId="5">#REF!</definedName>
    <definedName name="기안을">#REF!</definedName>
    <definedName name="기안을1">#N/A</definedName>
    <definedName name="單位阡원_阡￥" localSheetId="1">#REF!</definedName>
    <definedName name="單位阡원_阡￥" localSheetId="4">#REF!</definedName>
    <definedName name="單位阡원_阡￥" localSheetId="0">#REF!</definedName>
    <definedName name="單位阡원_阡￥" localSheetId="2">#REF!</definedName>
    <definedName name="單位阡원_阡￥" localSheetId="3">#REF!</definedName>
    <definedName name="單位阡원_阡￥" localSheetId="5">#REF!</definedName>
    <definedName name="單位阡원_阡￥">#REF!</definedName>
    <definedName name="ㄴㅇㅎㅇ">#N/A</definedName>
    <definedName name="년도__실적추정은_건설이자_미포" localSheetId="1">'[26]R&amp;D'!#REF!</definedName>
    <definedName name="년도__실적추정은_건설이자_미포" localSheetId="4">'[28]R&amp;D'!#REF!</definedName>
    <definedName name="년도__실적추정은_건설이자_미포" localSheetId="0">'[28]R&amp;D'!#REF!</definedName>
    <definedName name="년도__실적추정은_건설이자_미포" localSheetId="2">'[28]R&amp;D'!#REF!</definedName>
    <definedName name="년도__실적추정은_건설이자_미포" localSheetId="5">'[28]R&amp;D'!#REF!</definedName>
    <definedName name="년도__실적추정은_건설이자_미포">'[28]R&amp;D'!#REF!</definedName>
    <definedName name="解_任_" localSheetId="1">[5]기안!$A$34</definedName>
    <definedName name="解_任_">[7]기안!$A$34</definedName>
    <definedName name="ㄷㅈ" localSheetId="1">[11]총괄표!$C$2</definedName>
    <definedName name="ㄷㅈ">[13]총괄표!$C$2</definedName>
    <definedName name="대회" localSheetId="1">#REF!</definedName>
    <definedName name="대회" localSheetId="4">#REF!</definedName>
    <definedName name="대회" localSheetId="0">#REF!</definedName>
    <definedName name="대회" localSheetId="2">#REF!</definedName>
    <definedName name="대회" localSheetId="3">#REF!</definedName>
    <definedName name="대회" localSheetId="5">#REF!</definedName>
    <definedName name="대회">#REF!</definedName>
    <definedName name="라ㅕ화" localSheetId="1">#REF!</definedName>
    <definedName name="라ㅕ화" localSheetId="4">#REF!</definedName>
    <definedName name="라ㅕ화" localSheetId="0">#REF!</definedName>
    <definedName name="라ㅕ화" localSheetId="2">#REF!</definedName>
    <definedName name="라ㅕ화" localSheetId="3">#REF!</definedName>
    <definedName name="라ㅕ화" localSheetId="5">#REF!</definedName>
    <definedName name="라ㅕ화">#REF!</definedName>
    <definedName name="_xlnm.Extract" localSheetId="1">#REF!</definedName>
    <definedName name="_xlnm.Extract" localSheetId="4">#REF!</definedName>
    <definedName name="_xlnm.Extract" localSheetId="0">#REF!</definedName>
    <definedName name="_xlnm.Extract" localSheetId="2">#REF!</definedName>
    <definedName name="_xlnm.Extract" localSheetId="3">#REF!</definedName>
    <definedName name="_xlnm.Extract" localSheetId="5">#REF!</definedName>
    <definedName name="_xlnm.Extract">#REF!</definedName>
    <definedName name="ㅁ1" localSheetId="1">[6]신규DEP!#REF!</definedName>
    <definedName name="ㅁ1" localSheetId="4">[8]신규DEP!#REF!</definedName>
    <definedName name="ㅁ1" localSheetId="0">[8]신규DEP!#REF!</definedName>
    <definedName name="ㅁ1" localSheetId="2">[8]신규DEP!#REF!</definedName>
    <definedName name="ㅁ1" localSheetId="5">[8]신규DEP!#REF!</definedName>
    <definedName name="ㅁ1">[8]신규DEP!#REF!</definedName>
    <definedName name="ㅁ1430" localSheetId="1">#REF!</definedName>
    <definedName name="ㅁ1430" localSheetId="4">#REF!</definedName>
    <definedName name="ㅁ1430" localSheetId="0">#REF!</definedName>
    <definedName name="ㅁ1430" localSheetId="2">#REF!</definedName>
    <definedName name="ㅁ1430" localSheetId="3">#REF!</definedName>
    <definedName name="ㅁ1430" localSheetId="5">#REF!</definedName>
    <definedName name="ㅁ1430">#REF!</definedName>
    <definedName name="ㅁㅁㅁ" localSheetId="1">'[27]5.세운W-A'!#REF!</definedName>
    <definedName name="ㅁㅁㅁ">'[27]5.세운W-A'!#REF!</definedName>
    <definedName name="모" localSheetId="1">#REF!</definedName>
    <definedName name="모" localSheetId="4">#REF!</definedName>
    <definedName name="모" localSheetId="0">#REF!</definedName>
    <definedName name="모" localSheetId="2">#REF!</definedName>
    <definedName name="모" localSheetId="3">#REF!</definedName>
    <definedName name="모" localSheetId="5">#REF!</definedName>
    <definedName name="모">#REF!</definedName>
    <definedName name="발" localSheetId="1">#REF!</definedName>
    <definedName name="발" localSheetId="4">#REF!</definedName>
    <definedName name="발" localSheetId="0">#REF!</definedName>
    <definedName name="발" localSheetId="2">#REF!</definedName>
    <definedName name="발" localSheetId="3">#REF!</definedName>
    <definedName name="발" localSheetId="5">#REF!</definedName>
    <definedName name="발">#REF!</definedName>
    <definedName name="변경" localSheetId="1">#REF!</definedName>
    <definedName name="변경" localSheetId="4">#REF!</definedName>
    <definedName name="변경" localSheetId="0">#REF!</definedName>
    <definedName name="변경" localSheetId="2">#REF!</definedName>
    <definedName name="변경" localSheetId="3">#REF!</definedName>
    <definedName name="변경" localSheetId="5">#REF!</definedName>
    <definedName name="변경">#REF!</definedName>
    <definedName name="부서" localSheetId="1">#REF!</definedName>
    <definedName name="부서" localSheetId="4">#REF!</definedName>
    <definedName name="부서" localSheetId="0">#REF!</definedName>
    <definedName name="부서" localSheetId="2">#REF!</definedName>
    <definedName name="부서" localSheetId="3">#REF!</definedName>
    <definedName name="부서" localSheetId="5">#REF!</definedName>
    <definedName name="부서">#REF!</definedName>
    <definedName name="부서별예산" localSheetId="1">#REF!</definedName>
    <definedName name="부서별예산" localSheetId="4">#REF!</definedName>
    <definedName name="부서별예산" localSheetId="0">#REF!</definedName>
    <definedName name="부서별예산" localSheetId="2">#REF!</definedName>
    <definedName name="부서별예산" localSheetId="3">#REF!</definedName>
    <definedName name="부서별예산" localSheetId="5">#REF!</definedName>
    <definedName name="부서별예산">#REF!</definedName>
    <definedName name="비교A" localSheetId="1">#REF!</definedName>
    <definedName name="비교A" localSheetId="4">#REF!</definedName>
    <definedName name="비교A" localSheetId="0">#REF!</definedName>
    <definedName name="비교A" localSheetId="2">#REF!</definedName>
    <definedName name="비교A" localSheetId="3">#REF!</definedName>
    <definedName name="비교A" localSheetId="5">#REF!</definedName>
    <definedName name="비교A">#REF!</definedName>
    <definedName name="ㅅ7" localSheetId="1">#REF!</definedName>
    <definedName name="ㅅ7" localSheetId="4">#REF!</definedName>
    <definedName name="ㅅ7" localSheetId="0">#REF!</definedName>
    <definedName name="ㅅ7" localSheetId="2">#REF!</definedName>
    <definedName name="ㅅ7" localSheetId="3">#REF!</definedName>
    <definedName name="ㅅ7" localSheetId="5">#REF!</definedName>
    <definedName name="ㅅ7">#REF!</definedName>
    <definedName name="사업투자" localSheetId="1">#REF!</definedName>
    <definedName name="사업투자" localSheetId="4">#REF!</definedName>
    <definedName name="사업투자" localSheetId="0">#REF!</definedName>
    <definedName name="사업투자" localSheetId="2">#REF!</definedName>
    <definedName name="사업투자" localSheetId="3">#REF!</definedName>
    <definedName name="사업투자" localSheetId="5">#REF!</definedName>
    <definedName name="사업투자">#REF!</definedName>
    <definedName name="사업투자1" localSheetId="1">#REF!</definedName>
    <definedName name="사업투자1" localSheetId="4">#REF!</definedName>
    <definedName name="사업투자1" localSheetId="0">#REF!</definedName>
    <definedName name="사업투자1" localSheetId="2">#REF!</definedName>
    <definedName name="사업투자1" localSheetId="3">#REF!</definedName>
    <definedName name="사업투자1" localSheetId="5">#REF!</definedName>
    <definedName name="사업투자1">#REF!</definedName>
    <definedName name="엉댜ㄷㅈ" localSheetId="1">#REF!</definedName>
    <definedName name="엉댜ㄷㅈ" localSheetId="4">#REF!</definedName>
    <definedName name="엉댜ㄷㅈ" localSheetId="0">#REF!</definedName>
    <definedName name="엉댜ㄷㅈ" localSheetId="2">#REF!</definedName>
    <definedName name="엉댜ㄷㅈ" localSheetId="3">#REF!</definedName>
    <definedName name="엉댜ㄷㅈ" localSheetId="5">#REF!</definedName>
    <definedName name="엉댜ㄷㅈ">#REF!</definedName>
    <definedName name="엉댜ㄷㅈ1">#N/A</definedName>
    <definedName name="예산총괄시트설ONLY" localSheetId="1">#REF!</definedName>
    <definedName name="예산총괄시트설ONLY" localSheetId="4">#REF!</definedName>
    <definedName name="예산총괄시트설ONLY" localSheetId="0">#REF!</definedName>
    <definedName name="예산총괄시트설ONLY" localSheetId="2">#REF!</definedName>
    <definedName name="예산총괄시트설ONLY" localSheetId="3">#REF!</definedName>
    <definedName name="예산총괄시트설ONLY" localSheetId="5">#REF!</definedName>
    <definedName name="예산총괄시트설ONLY">#REF!</definedName>
    <definedName name="장기투자.94.BB" localSheetId="1">#REF!</definedName>
    <definedName name="장기투자.94.BB" localSheetId="4">#REF!</definedName>
    <definedName name="장기투자.94.BB" localSheetId="0">#REF!</definedName>
    <definedName name="장기투자.94.BB" localSheetId="2">#REF!</definedName>
    <definedName name="장기투자.94.BB" localSheetId="3">#REF!</definedName>
    <definedName name="장기투자.94.BB" localSheetId="5">#REF!</definedName>
    <definedName name="장기투자.94.BB">#REF!</definedName>
    <definedName name="제목" localSheetId="1">#REF!</definedName>
    <definedName name="제목" localSheetId="4">#REF!</definedName>
    <definedName name="제목" localSheetId="0">#REF!</definedName>
    <definedName name="제목" localSheetId="2">#REF!</definedName>
    <definedName name="제목" localSheetId="3">#REF!</definedName>
    <definedName name="제목" localSheetId="5">#REF!</definedName>
    <definedName name="제목">#REF!</definedName>
    <definedName name="투자비" localSheetId="1">#REF!</definedName>
    <definedName name="투자비" localSheetId="4">#REF!</definedName>
    <definedName name="투자비" localSheetId="0">#REF!</definedName>
    <definedName name="투자비" localSheetId="2">#REF!</definedName>
    <definedName name="투자비" localSheetId="3">#REF!</definedName>
    <definedName name="투자비" localSheetId="5">#REF!</definedName>
    <definedName name="투자비">#REF!</definedName>
    <definedName name="허">#N/A</definedName>
    <definedName name="흵____R3_t" localSheetId="1">#REF!</definedName>
    <definedName name="흵____R3_t" localSheetId="4">#REF!</definedName>
    <definedName name="흵____R3_t" localSheetId="0">#REF!</definedName>
    <definedName name="흵____R3_t" localSheetId="2">#REF!</definedName>
    <definedName name="흵____R3_t" localSheetId="3">#REF!</definedName>
    <definedName name="흵____R3_t" localSheetId="5">#REF!</definedName>
    <definedName name="흵____R3_t">#REF!</definedName>
    <definedName name="ㅗㅗㅘㅣㅣㅏ" localSheetId="1">#REF!</definedName>
    <definedName name="ㅗㅗㅘㅣㅣㅏ" localSheetId="4">#REF!</definedName>
    <definedName name="ㅗㅗㅘㅣㅣㅏ" localSheetId="0">#REF!</definedName>
    <definedName name="ㅗㅗㅘㅣㅣㅏ" localSheetId="2">#REF!</definedName>
    <definedName name="ㅗㅗㅘㅣㅣㅏ" localSheetId="3">#REF!</definedName>
    <definedName name="ㅗㅗㅘㅣㅣㅏ" localSheetId="5">#REF!</definedName>
    <definedName name="ㅗㅗㅘㅣㅣㅏ">#REF!</definedName>
    <definedName name="ㅘㅎ">#N/A</definedName>
  </definedNames>
  <calcPr calcId="181029"/>
</workbook>
</file>

<file path=xl/calcChain.xml><?xml version="1.0" encoding="utf-8"?>
<calcChain xmlns="http://schemas.openxmlformats.org/spreadsheetml/2006/main">
  <c r="F4" i="3" l="1"/>
  <c r="M5" i="6"/>
  <c r="M15" i="6"/>
  <c r="L15" i="6"/>
  <c r="G19" i="6"/>
  <c r="H19" i="6"/>
  <c r="F19" i="6"/>
  <c r="I15" i="6"/>
  <c r="K4" i="3"/>
  <c r="M52" i="7"/>
  <c r="J21" i="6"/>
  <c r="J5" i="6"/>
  <c r="L5" i="6" s="1"/>
  <c r="J4" i="3" s="1"/>
  <c r="M49" i="9"/>
  <c r="I49" i="9"/>
  <c r="M48" i="9"/>
  <c r="I48" i="9"/>
  <c r="N47" i="9"/>
  <c r="M47" i="9"/>
  <c r="O47" i="9" s="1"/>
  <c r="I47" i="9"/>
  <c r="M45" i="9"/>
  <c r="I45" i="9"/>
  <c r="M44" i="9"/>
  <c r="I44" i="9"/>
  <c r="N43" i="9"/>
  <c r="M43" i="9"/>
  <c r="O43" i="9" s="1"/>
  <c r="I43" i="9"/>
  <c r="M40" i="9"/>
  <c r="I40" i="9"/>
  <c r="O39" i="9"/>
  <c r="M39" i="9"/>
  <c r="I39" i="9"/>
  <c r="N39" i="9" s="1"/>
  <c r="M37" i="9"/>
  <c r="I37" i="9"/>
  <c r="M36" i="9"/>
  <c r="I36" i="9"/>
  <c r="O35" i="9"/>
  <c r="M35" i="9"/>
  <c r="I35" i="9"/>
  <c r="N35" i="9" s="1"/>
  <c r="M33" i="9"/>
  <c r="I33" i="9"/>
  <c r="M32" i="9"/>
  <c r="I32" i="9"/>
  <c r="O31" i="9"/>
  <c r="M31" i="9"/>
  <c r="I31" i="9"/>
  <c r="N31" i="9" s="1"/>
  <c r="M28" i="9"/>
  <c r="I28" i="9"/>
  <c r="N27" i="9"/>
  <c r="M27" i="9"/>
  <c r="O27" i="9" s="1"/>
  <c r="I27" i="9"/>
  <c r="M24" i="9"/>
  <c r="I24" i="9"/>
  <c r="O23" i="9"/>
  <c r="M23" i="9"/>
  <c r="I23" i="9"/>
  <c r="N23" i="9" s="1"/>
  <c r="M22" i="9"/>
  <c r="I22" i="9"/>
  <c r="M21" i="9"/>
  <c r="I21" i="9"/>
  <c r="M20" i="9"/>
  <c r="I20" i="9"/>
  <c r="N19" i="9"/>
  <c r="M19" i="9"/>
  <c r="O19" i="9" s="1"/>
  <c r="I19" i="9"/>
  <c r="M17" i="9"/>
  <c r="I17" i="9"/>
  <c r="M16" i="9"/>
  <c r="I16" i="9"/>
  <c r="N15" i="9"/>
  <c r="M15" i="9"/>
  <c r="O15" i="9" s="1"/>
  <c r="I15" i="9"/>
  <c r="M12" i="9"/>
  <c r="I12" i="9"/>
  <c r="M11" i="9"/>
  <c r="O11" i="9" s="1"/>
  <c r="I11" i="9"/>
  <c r="N11" i="9" s="1"/>
  <c r="P11" i="9" s="1"/>
  <c r="M8" i="9"/>
  <c r="I8" i="9"/>
  <c r="O7" i="9"/>
  <c r="M7" i="9"/>
  <c r="I7" i="9"/>
  <c r="N7" i="9" s="1"/>
  <c r="P7" i="9" s="1"/>
  <c r="M5" i="9"/>
  <c r="O4" i="9" s="1"/>
  <c r="I5" i="9"/>
  <c r="N4" i="9"/>
  <c r="N51" i="9" s="1"/>
  <c r="M4" i="9"/>
  <c r="I4" i="9"/>
  <c r="H50" i="8"/>
  <c r="H49" i="8"/>
  <c r="H48" i="8"/>
  <c r="H47" i="8"/>
  <c r="I47" i="8" s="1"/>
  <c r="H46" i="8"/>
  <c r="H45" i="8"/>
  <c r="H44" i="8"/>
  <c r="I43" i="8"/>
  <c r="H43" i="8"/>
  <c r="H42" i="8"/>
  <c r="H41" i="8"/>
  <c r="H40" i="8"/>
  <c r="H39" i="8"/>
  <c r="I39" i="8" s="1"/>
  <c r="H38" i="8"/>
  <c r="H37" i="8"/>
  <c r="H36" i="8"/>
  <c r="H35" i="8"/>
  <c r="I35" i="8" s="1"/>
  <c r="H34" i="8"/>
  <c r="H33" i="8"/>
  <c r="H32" i="8"/>
  <c r="H31" i="8"/>
  <c r="I31" i="8" s="1"/>
  <c r="H29" i="8"/>
  <c r="H28" i="8"/>
  <c r="H27" i="8"/>
  <c r="I27" i="8" s="1"/>
  <c r="H25" i="8"/>
  <c r="H24" i="8"/>
  <c r="H23" i="8"/>
  <c r="I23" i="8" s="1"/>
  <c r="H21" i="8"/>
  <c r="H20" i="8"/>
  <c r="H19" i="8"/>
  <c r="I19" i="8" s="1"/>
  <c r="H17" i="8"/>
  <c r="H16" i="8"/>
  <c r="H15" i="8"/>
  <c r="I15" i="8" s="1"/>
  <c r="H13" i="8"/>
  <c r="H12" i="8"/>
  <c r="H11" i="8"/>
  <c r="I11" i="8" s="1"/>
  <c r="H9" i="8"/>
  <c r="H8" i="8"/>
  <c r="H7" i="8"/>
  <c r="I7" i="8" s="1"/>
  <c r="H5" i="8"/>
  <c r="H4" i="8"/>
  <c r="I4" i="8" s="1"/>
  <c r="AF29" i="12"/>
  <c r="AM29" i="12" s="1"/>
  <c r="L29" i="12"/>
  <c r="A29" i="12"/>
  <c r="AF28" i="12"/>
  <c r="AM28" i="12" s="1"/>
  <c r="AC28" i="12"/>
  <c r="L28" i="12"/>
  <c r="A28" i="12"/>
  <c r="AM27" i="12"/>
  <c r="AF27" i="12"/>
  <c r="AG27" i="12" s="1"/>
  <c r="L27" i="12"/>
  <c r="A27" i="12"/>
  <c r="AF26" i="12"/>
  <c r="AM26" i="12" s="1"/>
  <c r="L26" i="12"/>
  <c r="A26" i="12"/>
  <c r="AF25" i="12"/>
  <c r="AM25" i="12" s="1"/>
  <c r="L25" i="12"/>
  <c r="A25" i="12"/>
  <c r="AM24" i="12"/>
  <c r="AG24" i="12"/>
  <c r="AF24" i="12"/>
  <c r="L24" i="12"/>
  <c r="A24" i="12"/>
  <c r="AM23" i="12"/>
  <c r="AG23" i="12"/>
  <c r="AF23" i="12"/>
  <c r="L23" i="12"/>
  <c r="A23" i="12"/>
  <c r="AF22" i="12"/>
  <c r="AM22" i="12" s="1"/>
  <c r="L22" i="12"/>
  <c r="A22" i="12"/>
  <c r="V21" i="12"/>
  <c r="L21" i="12"/>
  <c r="A21" i="12"/>
  <c r="AM20" i="12"/>
  <c r="L20" i="12"/>
  <c r="A20" i="12"/>
  <c r="AF19" i="12"/>
  <c r="AM19" i="12" s="1"/>
  <c r="L19" i="12"/>
  <c r="A19" i="12"/>
  <c r="AF18" i="12"/>
  <c r="AM18" i="12" s="1"/>
  <c r="L18" i="12"/>
  <c r="A18" i="12"/>
  <c r="AM17" i="12"/>
  <c r="AG17" i="12"/>
  <c r="AF17" i="12"/>
  <c r="L17" i="12"/>
  <c r="A17" i="12"/>
  <c r="AM16" i="12"/>
  <c r="AG16" i="12"/>
  <c r="AF16" i="12"/>
  <c r="L16" i="12"/>
  <c r="A16" i="12"/>
  <c r="AF15" i="12"/>
  <c r="AM15" i="12" s="1"/>
  <c r="L15" i="12"/>
  <c r="A15" i="12"/>
  <c r="AF14" i="12"/>
  <c r="AM14" i="12" s="1"/>
  <c r="L14" i="12"/>
  <c r="A14" i="12"/>
  <c r="AM13" i="12"/>
  <c r="AG13" i="12"/>
  <c r="AF13" i="12"/>
  <c r="L13" i="12"/>
  <c r="A13" i="12"/>
  <c r="V12" i="12"/>
  <c r="L12" i="12"/>
  <c r="A12" i="12"/>
  <c r="AV11" i="12"/>
  <c r="AM11" i="12"/>
  <c r="V11" i="12"/>
  <c r="A11" i="12"/>
  <c r="AV10" i="12"/>
  <c r="AM10" i="12"/>
  <c r="V10" i="12"/>
  <c r="A10" i="12"/>
  <c r="N4" i="3"/>
  <c r="M4" i="3"/>
  <c r="AM30" i="12" l="1"/>
  <c r="O51" i="9"/>
  <c r="P51" i="9"/>
  <c r="H4" i="3" s="1"/>
  <c r="I51" i="8"/>
  <c r="G4" i="3" s="1"/>
  <c r="AG14" i="12"/>
  <c r="AG18" i="12"/>
  <c r="AG25" i="12"/>
  <c r="AG28" i="12"/>
  <c r="AG15" i="12"/>
  <c r="AG19" i="12"/>
  <c r="AG22" i="12"/>
  <c r="AG26" i="12"/>
  <c r="AG29" i="12"/>
  <c r="P4" i="9"/>
  <c r="I4" i="3" l="1"/>
  <c r="L4" i="3" s="1"/>
  <c r="O4" i="3" s="1"/>
</calcChain>
</file>

<file path=xl/sharedStrings.xml><?xml version="1.0" encoding="utf-8"?>
<sst xmlns="http://schemas.openxmlformats.org/spreadsheetml/2006/main" count="902" uniqueCount="245">
  <si>
    <t>序号</t>
  </si>
  <si>
    <t>零件号</t>
  </si>
  <si>
    <t>中文名称</t>
  </si>
  <si>
    <t>设计图示</t>
  </si>
  <si>
    <t>目标价</t>
  </si>
  <si>
    <t>材料+制造</t>
  </si>
  <si>
    <t>包装</t>
  </si>
  <si>
    <t>运费</t>
  </si>
  <si>
    <t>（不含模具费）价格/未税</t>
  </si>
  <si>
    <t>模具费</t>
  </si>
  <si>
    <t>模具摊销费用</t>
  </si>
  <si>
    <t>河北自制价格（含模具摊销）/未税</t>
  </si>
  <si>
    <t>材料成本</t>
  </si>
  <si>
    <t>人工费用</t>
  </si>
  <si>
    <t>制造费用</t>
  </si>
  <si>
    <t>合计</t>
  </si>
  <si>
    <t>SHT0016649</t>
  </si>
  <si>
    <t>储物盒底支架总成</t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</si>
  <si>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</si>
  <si>
    <t>校核：   标准化：</t>
  </si>
  <si>
    <t>前座座椅总成总成EBOM</t>
  </si>
  <si>
    <t>6900010NH13-C00</t>
  </si>
  <si>
    <t>内部号</t>
  </si>
  <si>
    <t>SHT0016441</t>
  </si>
  <si>
    <t>会签：</t>
  </si>
  <si>
    <t>名称</t>
  </si>
  <si>
    <t>前座总成</t>
  </si>
  <si>
    <t>批准：</t>
  </si>
  <si>
    <t>日期：</t>
  </si>
  <si>
    <t>规格型号</t>
  </si>
  <si>
    <t>版本：A</t>
  </si>
  <si>
    <t>车型配置</t>
  </si>
  <si>
    <t>J6L自卸车</t>
  </si>
  <si>
    <t>说明：</t>
  </si>
  <si>
    <t>种类</t>
  </si>
  <si>
    <t>储物盒副驾</t>
  </si>
  <si>
    <t>装配等级</t>
  </si>
  <si>
    <t>来源</t>
  </si>
  <si>
    <t>QAD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</si>
  <si>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</si>
  <si>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</si>
  <si>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</si>
  <si>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</si>
  <si>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</si>
  <si>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</si>
  <si>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</si>
  <si>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</si>
  <si>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r>
      <rPr>
        <sz val="14"/>
        <color theme="1"/>
        <rFont val="宋体"/>
        <family val="3"/>
        <charset val="134"/>
      </rPr>
      <t>沿用件</t>
    </r>
    <r>
      <rPr>
        <sz val="14"/>
        <color theme="1"/>
        <rFont val="Arial"/>
        <family val="2"/>
      </rPr>
      <t xml:space="preserve">            Y/N</t>
    </r>
  </si>
  <si>
    <t>零件类别</t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</si>
  <si>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</si>
  <si>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</si>
  <si>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</si>
  <si>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</si>
  <si>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</si>
  <si>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</si>
  <si>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</si>
  <si>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</si>
  <si>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</si>
  <si>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</si>
  <si>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</si>
  <si>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</si>
  <si>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</si>
  <si>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
（Kg）</t>
  </si>
  <si>
    <t>材料利用率</t>
  </si>
  <si>
    <t>焊接长度
（cm）</t>
  </si>
  <si>
    <r>
      <rPr>
        <sz val="14"/>
        <rFont val="宋体"/>
        <family val="3"/>
        <charset val="134"/>
      </rPr>
      <t>涂装面积
（m</t>
    </r>
    <r>
      <rPr>
        <vertAlign val="superscript"/>
        <sz val="14"/>
        <rFont val="宋体"/>
        <family val="3"/>
        <charset val="134"/>
      </rPr>
      <t>2</t>
    </r>
    <r>
      <rPr>
        <sz val="14"/>
        <rFont val="宋体"/>
        <family val="3"/>
        <charset val="134"/>
      </rPr>
      <t>）</t>
    </r>
  </si>
  <si>
    <t>外购/自制</t>
  </si>
  <si>
    <t>供应商</t>
  </si>
  <si>
    <t>原材料价格</t>
  </si>
  <si>
    <t>系数</t>
  </si>
  <si>
    <t>采购每公斤单价</t>
  </si>
  <si>
    <t>采购价格</t>
  </si>
  <si>
    <t>差异价格</t>
  </si>
  <si>
    <t>差价比率</t>
  </si>
  <si>
    <t>备注</t>
  </si>
  <si>
    <t>用量</t>
  </si>
  <si>
    <t>长</t>
  </si>
  <si>
    <t>宽</t>
  </si>
  <si>
    <t>高</t>
  </si>
  <si>
    <t>J6G</t>
  </si>
  <si>
    <t>冲压件</t>
  </si>
  <si>
    <t>C</t>
  </si>
  <si>
    <t>Ea</t>
  </si>
  <si>
    <t>A</t>
  </si>
  <si>
    <t>Y</t>
  </si>
  <si>
    <t>N</t>
  </si>
  <si>
    <t>ASSY</t>
  </si>
  <si>
    <t>——</t>
  </si>
  <si>
    <t xml:space="preserve"> GB/T 700</t>
  </si>
  <si>
    <t>480*56*256</t>
  </si>
  <si>
    <t>电泳</t>
  </si>
  <si>
    <t>长春外购</t>
  </si>
  <si>
    <t>焊接</t>
  </si>
  <si>
    <t>SHT0016445</t>
  </si>
  <si>
    <t>储物盒底支架焊接总成</t>
  </si>
  <si>
    <t>焊接总成件</t>
  </si>
  <si>
    <t>SHT0016446</t>
  </si>
  <si>
    <t>储物盒左板</t>
  </si>
  <si>
    <t>Q235</t>
  </si>
  <si>
    <t>t=2.5</t>
  </si>
  <si>
    <t>462*42*230</t>
  </si>
  <si>
    <t>冲压</t>
  </si>
  <si>
    <t>SHT0016447</t>
  </si>
  <si>
    <t>储物盒右板</t>
  </si>
  <si>
    <t>SHT0016448</t>
  </si>
  <si>
    <t>储物盒后板</t>
  </si>
  <si>
    <t>140*325*140</t>
  </si>
  <si>
    <t>SHT0016449</t>
  </si>
  <si>
    <t>储物盒前上板</t>
  </si>
  <si>
    <t>47*325*104</t>
  </si>
  <si>
    <t>SHT0016650</t>
  </si>
  <si>
    <t>储物盒解锁挂钩</t>
  </si>
  <si>
    <t>t=1.5</t>
  </si>
  <si>
    <t>23*325*33</t>
  </si>
  <si>
    <t>SHT0016450</t>
  </si>
  <si>
    <t>储物盒前下板</t>
  </si>
  <si>
    <t>SHT0016651</t>
  </si>
  <si>
    <t>储物盒合页钣金1</t>
  </si>
  <si>
    <t>Q37108</t>
  </si>
  <si>
    <t>焊接方螺母</t>
  </si>
  <si>
    <t>标准件</t>
  </si>
  <si>
    <t>SHT0016656</t>
  </si>
  <si>
    <t>储物盒门板总成</t>
  </si>
  <si>
    <t>45*332*218</t>
  </si>
  <si>
    <t>SHT0016451</t>
  </si>
  <si>
    <t>储物盒门板</t>
  </si>
  <si>
    <t>t=2.0</t>
  </si>
  <si>
    <t>SHT0016652</t>
  </si>
  <si>
    <t>储物盒解锁底座</t>
  </si>
  <si>
    <t>SHT0016653</t>
  </si>
  <si>
    <t>储物盒合页钣金2</t>
  </si>
  <si>
    <t>SHT0016452</t>
  </si>
  <si>
    <t>储物盒解锁手柄</t>
  </si>
  <si>
    <t>47*75*42</t>
  </si>
  <si>
    <t>SHT0016453</t>
  </si>
  <si>
    <t>储物盒解锁扭簧</t>
  </si>
  <si>
    <t>簧类</t>
  </si>
  <si>
    <t>65Mn</t>
  </si>
  <si>
    <t>φ=1</t>
  </si>
  <si>
    <t>21*32*13</t>
  </si>
  <si>
    <t>SHT0016430</t>
  </si>
  <si>
    <t>储物盒解锁旋转轴</t>
  </si>
  <si>
    <t>铆接</t>
  </si>
  <si>
    <t>8*84.8*8</t>
  </si>
  <si>
    <t>冷镦</t>
  </si>
  <si>
    <t>SHT0016654</t>
  </si>
  <si>
    <t>储物盒解锁钢丝</t>
  </si>
  <si>
    <t>t=4.5</t>
  </si>
  <si>
    <t>折弯</t>
  </si>
  <si>
    <t>SHT0016655</t>
  </si>
  <si>
    <t>储物盒合页旋转轴</t>
  </si>
  <si>
    <t>储物盒底支架总成-J6G</t>
  </si>
  <si>
    <t xml:space="preserve">时长 </t>
  </si>
  <si>
    <t>物料代码</t>
  </si>
  <si>
    <t>物料名称</t>
  </si>
  <si>
    <t>数量</t>
  </si>
  <si>
    <t>工序</t>
  </si>
  <si>
    <t>每序时间（s）</t>
  </si>
  <si>
    <t>人数</t>
  </si>
  <si>
    <t>人工费率/h</t>
  </si>
  <si>
    <t>费用</t>
  </si>
  <si>
    <t>落料冲孔</t>
  </si>
  <si>
    <t>成型</t>
  </si>
  <si>
    <t>切弧</t>
  </si>
  <si>
    <t>弯管</t>
  </si>
  <si>
    <t>焊接时长</t>
  </si>
  <si>
    <t>焊道长度*3</t>
  </si>
  <si>
    <t>成型翻边</t>
  </si>
  <si>
    <t>右板</t>
  </si>
  <si>
    <t>后板</t>
  </si>
  <si>
    <t>翻边</t>
  </si>
  <si>
    <t>冲孔</t>
  </si>
  <si>
    <t>卷圆1</t>
  </si>
  <si>
    <t>卷圆2</t>
  </si>
  <si>
    <t>落料</t>
  </si>
  <si>
    <t>翻边1</t>
  </si>
  <si>
    <t>翻边2</t>
  </si>
  <si>
    <t>设备</t>
  </si>
  <si>
    <t>设备折旧（固定制造费用）</t>
  </si>
  <si>
    <t>燃动费（变动制造费用）</t>
  </si>
  <si>
    <t>固定制造费用合计</t>
  </si>
  <si>
    <t>变动制造费用合计</t>
  </si>
  <si>
    <t>设备原值</t>
  </si>
  <si>
    <t>折旧年限</t>
  </si>
  <si>
    <t>折旧费</t>
  </si>
  <si>
    <t>设备功率（KW）</t>
  </si>
  <si>
    <t>设备运行效率（**%）</t>
  </si>
  <si>
    <t>电费单价
（元/度）</t>
  </si>
  <si>
    <t>燃动费
（元/件）</t>
  </si>
  <si>
    <t>电泳线</t>
  </si>
  <si>
    <t>手工焊机</t>
  </si>
  <si>
    <t>260T冲床</t>
  </si>
  <si>
    <t>45T冲床</t>
  </si>
  <si>
    <t>63T冲床</t>
  </si>
  <si>
    <t>功率/KW</t>
  </si>
  <si>
    <t>600T冲床</t>
  </si>
  <si>
    <t>400T冲床</t>
  </si>
  <si>
    <t>300T冲床</t>
  </si>
  <si>
    <t>250T冲床</t>
  </si>
  <si>
    <t>110T冲床</t>
  </si>
  <si>
    <t>80T冲床</t>
  </si>
  <si>
    <t>80T气动冲床</t>
  </si>
  <si>
    <t>80T机械冲床</t>
  </si>
  <si>
    <t>63T机械冲床</t>
  </si>
  <si>
    <t>45T机械冲床</t>
  </si>
  <si>
    <t>25T机械冲床</t>
  </si>
  <si>
    <t>12T机械冲床</t>
  </si>
  <si>
    <t>压力机200T</t>
  </si>
  <si>
    <t>压力机600T（呆滞）</t>
  </si>
  <si>
    <t>金属圆锯机</t>
  </si>
  <si>
    <t>和和弯管机</t>
  </si>
  <si>
    <t>数控圆锯机</t>
  </si>
  <si>
    <t>锥式缩管压花机</t>
  </si>
  <si>
    <t>数控弯管机</t>
  </si>
  <si>
    <t>液压旋铆机1</t>
  </si>
  <si>
    <t>液压闸式剪板机</t>
  </si>
  <si>
    <t>台钻5台</t>
  </si>
  <si>
    <t>包装费用</t>
  </si>
  <si>
    <t>零件名称</t>
  </si>
  <si>
    <t>零件尺寸</t>
  </si>
  <si>
    <t>纸箱包装</t>
  </si>
  <si>
    <t>零件重量/kg</t>
  </si>
  <si>
    <t>纸箱装载数量</t>
  </si>
  <si>
    <t>纸箱单价</t>
  </si>
  <si>
    <t>纸箱数量</t>
  </si>
  <si>
    <t>纸箱费用</t>
  </si>
  <si>
    <t>3层瓦楞纸</t>
  </si>
  <si>
    <t>5层瓦楞纸</t>
  </si>
  <si>
    <t>7层瓦楞纸</t>
  </si>
  <si>
    <t>50g/㎡</t>
  </si>
  <si>
    <t>运输费用</t>
  </si>
  <si>
    <t>4.2米货车-发长春工厂</t>
  </si>
  <si>
    <t>单趟运费</t>
  </si>
  <si>
    <t>运输公里</t>
  </si>
  <si>
    <t>装在数量</t>
  </si>
  <si>
    <r>
      <rPr>
        <b/>
        <sz val="14"/>
        <rFont val="宋体"/>
        <family val="3"/>
        <charset val="134"/>
      </rPr>
      <t>零件类别</t>
    </r>
  </si>
  <si>
    <t>外购/
自制</t>
  </si>
  <si>
    <t>模具吨位</t>
  </si>
  <si>
    <t>模具价格
（未税）</t>
  </si>
  <si>
    <t>备注1</t>
  </si>
  <si>
    <t>备注2</t>
  </si>
  <si>
    <t>储物盒合页钣金3</t>
  </si>
  <si>
    <t>焊接一序</t>
  </si>
  <si>
    <t>焊接二序</t>
  </si>
  <si>
    <t>480*410*287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</si>
</sst>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&quot;￥&quot;#,##0.00;[Red]&quot;￥&quot;\-#,##0.00"/>
    <numFmt numFmtId="177" formatCode="0.000_);[Red]\(0.000\)"/>
    <numFmt numFmtId="178" formatCode="0_);[Red]\(0\)"/>
    <numFmt numFmtId="179" formatCode="0.00_);[Red]\(0.00\)"/>
    <numFmt numFmtId="180" formatCode="#,##0.00_ "/>
    <numFmt numFmtId="181" formatCode="0.0000_ "/>
    <numFmt numFmtId="182" formatCode="0.0_ "/>
    <numFmt numFmtId="183" formatCode="0.0000_);[Red]\(0.0000\)"/>
    <numFmt numFmtId="184" formatCode="0.0000"/>
    <numFmt numFmtId="185" formatCode="_ * #,##0.0000_ ;_ * \-#,##0.0000_ ;_ * &quot;-&quot;????_ ;_ @_ "/>
    <numFmt numFmtId="186" formatCode="0.00_ "/>
    <numFmt numFmtId="187" formatCode="0.0_);[Red]\(0.0\)"/>
  </numFmts>
  <fonts count="39" x14ac:knownFonts="1">
    <font>
      <sz val="11"/>
      <color theme="1"/>
      <name val="等线"/>
      <charset val="134"/>
      <scheme val="minor"/>
    </font>
    <font>
      <b/>
      <sz val="12"/>
      <name val="Arial"/>
      <family val="2"/>
    </font>
    <font>
      <sz val="12"/>
      <color indexed="8"/>
      <name val="等线"/>
      <family val="3"/>
      <charset val="134"/>
      <scheme val="minor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等线"/>
      <family val="3"/>
      <charset val="134"/>
      <scheme val="minor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4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b/>
      <sz val="14"/>
      <name val="宋体"/>
      <family val="3"/>
      <charset val="134"/>
    </font>
    <font>
      <b/>
      <sz val="12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4"/>
      <color theme="1"/>
      <name val="宋体"/>
      <family val="3"/>
      <charset val="134"/>
    </font>
    <font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4"/>
      <color rgb="FFFF0000"/>
      <name val="等线"/>
      <family val="3"/>
      <charset val="134"/>
      <scheme val="minor"/>
    </font>
    <font>
      <sz val="14"/>
      <color rgb="FFFF0000"/>
      <name val="宋体"/>
      <family val="3"/>
      <charset val="134"/>
    </font>
    <font>
      <sz val="16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Arial"/>
      <family val="2"/>
    </font>
    <font>
      <sz val="12"/>
      <name val="新細明體"/>
      <charset val="134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vertAlign val="superscript"/>
      <sz val="14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7">
    <xf numFmtId="0" fontId="0" fillId="0" borderId="0"/>
    <xf numFmtId="0" fontId="31" fillId="0" borderId="1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/>
    <xf numFmtId="0" fontId="31" fillId="0" borderId="1" applyNumberForma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6" fillId="0" borderId="0">
      <alignment vertical="center"/>
    </xf>
    <xf numFmtId="0" fontId="1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0" borderId="0"/>
  </cellStyleXfs>
  <cellXfs count="199">
    <xf numFmtId="0" fontId="0" fillId="0" borderId="0" xfId="0"/>
    <xf numFmtId="0" fontId="1" fillId="0" borderId="0" xfId="16" applyFont="1" applyAlignment="1" applyProtection="1">
      <alignment horizontal="center" vertical="center" wrapText="1"/>
      <protection locked="0"/>
    </xf>
    <xf numFmtId="0" fontId="2" fillId="0" borderId="0" xfId="14" applyFont="1" applyAlignment="1">
      <alignment horizontal="center" vertical="center" wrapText="1"/>
    </xf>
    <xf numFmtId="0" fontId="3" fillId="0" borderId="0" xfId="16" applyFont="1" applyAlignment="1" applyProtection="1">
      <alignment horizontal="center" vertical="center" wrapText="1"/>
      <protection locked="0"/>
    </xf>
    <xf numFmtId="0" fontId="4" fillId="0" borderId="0" xfId="16" applyFont="1" applyAlignment="1" applyProtection="1">
      <alignment horizontal="center" vertical="center" wrapText="1"/>
      <protection locked="0"/>
    </xf>
    <xf numFmtId="0" fontId="7" fillId="0" borderId="4" xfId="16" applyFont="1" applyBorder="1" applyAlignment="1" applyProtection="1">
      <alignment horizontal="center" vertical="center" wrapText="1"/>
      <protection locked="0"/>
    </xf>
    <xf numFmtId="0" fontId="7" fillId="0" borderId="1" xfId="16" applyFont="1" applyBorder="1" applyAlignment="1" applyProtection="1">
      <alignment horizontal="center" vertical="center" wrapText="1"/>
      <protection locked="0"/>
    </xf>
    <xf numFmtId="0" fontId="9" fillId="0" borderId="4" xfId="11" applyFont="1" applyBorder="1" applyAlignment="1">
      <alignment horizontal="center" vertical="center" wrapText="1"/>
    </xf>
    <xf numFmtId="0" fontId="10" fillId="0" borderId="1" xfId="3" applyFont="1" applyBorder="1" applyAlignment="1">
      <alignment vertical="center" wrapText="1"/>
    </xf>
    <xf numFmtId="0" fontId="2" fillId="0" borderId="1" xfId="14" applyFont="1" applyBorder="1" applyAlignment="1">
      <alignment horizontal="center" vertical="center" wrapText="1"/>
    </xf>
    <xf numFmtId="0" fontId="11" fillId="0" borderId="4" xfId="16" applyFont="1" applyBorder="1" applyAlignment="1" applyProtection="1">
      <alignment vertical="center" wrapText="1"/>
      <protection locked="0"/>
    </xf>
    <xf numFmtId="0" fontId="10" fillId="0" borderId="4" xfId="3" applyFont="1" applyBorder="1" applyAlignment="1">
      <alignment vertical="center" wrapText="1"/>
    </xf>
    <xf numFmtId="0" fontId="12" fillId="0" borderId="1" xfId="11" applyFont="1" applyBorder="1" applyAlignment="1">
      <alignment horizontal="left" vertical="center" wrapText="1"/>
    </xf>
    <xf numFmtId="0" fontId="5" fillId="0" borderId="0" xfId="16" applyFont="1" applyAlignment="1" applyProtection="1">
      <alignment horizontal="center" vertical="center" wrapText="1"/>
      <protection locked="0"/>
    </xf>
    <xf numFmtId="0" fontId="14" fillId="0" borderId="0" xfId="3" applyFont="1" applyAlignment="1">
      <alignment horizontal="center" vertical="center" wrapText="1"/>
    </xf>
    <xf numFmtId="0" fontId="7" fillId="0" borderId="1" xfId="16" applyFont="1" applyBorder="1" applyAlignment="1" applyProtection="1">
      <alignment vertical="center" wrapText="1"/>
      <protection locked="0"/>
    </xf>
    <xf numFmtId="176" fontId="7" fillId="0" borderId="1" xfId="16" applyNumberFormat="1" applyFont="1" applyBorder="1" applyAlignment="1" applyProtection="1">
      <alignment horizontal="center" vertical="center" wrapText="1"/>
      <protection locked="0"/>
    </xf>
    <xf numFmtId="0" fontId="11" fillId="0" borderId="1" xfId="16" applyFont="1" applyBorder="1" applyAlignment="1" applyProtection="1">
      <alignment horizontal="center" vertical="center" wrapText="1"/>
      <protection locked="0"/>
    </xf>
    <xf numFmtId="0" fontId="11" fillId="0" borderId="0" xfId="16" applyFont="1" applyAlignment="1" applyProtection="1">
      <alignment horizontal="center" vertical="center" wrapText="1"/>
      <protection locked="0"/>
    </xf>
    <xf numFmtId="0" fontId="8" fillId="0" borderId="1" xfId="8" applyFont="1" applyBorder="1" applyAlignment="1">
      <alignment horizontal="center" vertical="center"/>
    </xf>
    <xf numFmtId="0" fontId="7" fillId="0" borderId="5" xfId="16" applyFont="1" applyBorder="1" applyAlignment="1" applyProtection="1">
      <alignment horizontal="center" vertical="center" wrapText="1"/>
      <protection locked="0"/>
    </xf>
    <xf numFmtId="0" fontId="7" fillId="0" borderId="6" xfId="16" applyFont="1" applyBorder="1" applyAlignment="1" applyProtection="1">
      <alignment horizontal="center" vertical="center" wrapText="1"/>
      <protection locked="0"/>
    </xf>
    <xf numFmtId="0" fontId="12" fillId="0" borderId="1" xfId="11" applyFont="1" applyBorder="1" applyAlignment="1">
      <alignment horizontal="center" vertical="center" wrapText="1"/>
    </xf>
    <xf numFmtId="0" fontId="12" fillId="0" borderId="0" xfId="11" applyFont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2" fillId="0" borderId="1" xfId="5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4" applyNumberFormat="1" applyFont="1" applyFill="1" applyBorder="1" applyAlignment="1" applyProtection="1">
      <alignment horizontal="center" vertical="center" wrapText="1"/>
      <protection locked="0"/>
    </xf>
    <xf numFmtId="176" fontId="12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2" applyFont="1" applyBorder="1" applyAlignment="1">
      <alignment horizontal="center" vertical="center" wrapText="1"/>
    </xf>
    <xf numFmtId="0" fontId="15" fillId="0" borderId="0" xfId="12" applyFont="1" applyAlignment="1">
      <alignment horizontal="center" vertical="center" wrapText="1"/>
    </xf>
    <xf numFmtId="0" fontId="16" fillId="0" borderId="0" xfId="7">
      <alignment vertical="center"/>
    </xf>
    <xf numFmtId="0" fontId="16" fillId="0" borderId="0" xfId="7" applyAlignment="1">
      <alignment horizontal="center" vertical="center"/>
    </xf>
    <xf numFmtId="178" fontId="16" fillId="0" borderId="0" xfId="7" applyNumberFormat="1" applyAlignment="1">
      <alignment horizontal="center" vertical="center"/>
    </xf>
    <xf numFmtId="179" fontId="16" fillId="0" borderId="0" xfId="7" applyNumberFormat="1" applyAlignment="1">
      <alignment horizontal="center" vertical="center"/>
    </xf>
    <xf numFmtId="0" fontId="16" fillId="0" borderId="1" xfId="7" applyBorder="1" applyAlignment="1">
      <alignment horizontal="center" vertical="center"/>
    </xf>
    <xf numFmtId="0" fontId="16" fillId="0" borderId="1" xfId="7" applyBorder="1" applyAlignment="1">
      <alignment horizontal="center" vertical="center" wrapText="1"/>
    </xf>
    <xf numFmtId="0" fontId="16" fillId="0" borderId="0" xfId="7" applyAlignment="1">
      <alignment horizontal="left" vertical="center"/>
    </xf>
    <xf numFmtId="0" fontId="16" fillId="2" borderId="0" xfId="7" applyFill="1">
      <alignment vertical="center"/>
    </xf>
    <xf numFmtId="0" fontId="16" fillId="2" borderId="0" xfId="7" applyFill="1" applyAlignment="1">
      <alignment horizontal="left" vertical="center"/>
    </xf>
    <xf numFmtId="178" fontId="16" fillId="0" borderId="1" xfId="7" applyNumberFormat="1" applyBorder="1" applyAlignment="1">
      <alignment horizontal="center" vertical="center" wrapText="1"/>
    </xf>
    <xf numFmtId="179" fontId="16" fillId="0" borderId="1" xfId="7" applyNumberFormat="1" applyBorder="1" applyAlignment="1">
      <alignment horizontal="center" vertical="center"/>
    </xf>
    <xf numFmtId="179" fontId="16" fillId="2" borderId="1" xfId="7" applyNumberFormat="1" applyFill="1" applyBorder="1" applyAlignment="1">
      <alignment horizontal="center" vertical="center"/>
    </xf>
    <xf numFmtId="178" fontId="16" fillId="0" borderId="1" xfId="7" applyNumberFormat="1" applyBorder="1" applyAlignment="1">
      <alignment horizontal="center" vertical="center"/>
    </xf>
    <xf numFmtId="0" fontId="17" fillId="0" borderId="0" xfId="8" applyAlignment="1">
      <alignment vertical="center" wrapText="1"/>
    </xf>
    <xf numFmtId="0" fontId="17" fillId="0" borderId="0" xfId="8">
      <alignment vertical="center"/>
    </xf>
    <xf numFmtId="0" fontId="17" fillId="0" borderId="0" xfId="8" applyAlignment="1">
      <alignment horizontal="center" vertical="center"/>
    </xf>
    <xf numFmtId="0" fontId="19" fillId="3" borderId="2" xfId="6" applyFont="1" applyFill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180" fontId="8" fillId="0" borderId="1" xfId="8" applyNumberFormat="1" applyFont="1" applyBorder="1">
      <alignment vertical="center"/>
    </xf>
    <xf numFmtId="0" fontId="8" fillId="2" borderId="1" xfId="8" applyFont="1" applyFill="1" applyBorder="1" applyAlignment="1">
      <alignment horizontal="center" vertical="center"/>
    </xf>
    <xf numFmtId="0" fontId="7" fillId="0" borderId="10" xfId="8" applyFont="1" applyBorder="1" applyAlignment="1">
      <alignment horizontal="center" vertical="center"/>
    </xf>
    <xf numFmtId="0" fontId="8" fillId="0" borderId="4" xfId="8" applyFont="1" applyBorder="1">
      <alignment vertical="center"/>
    </xf>
    <xf numFmtId="0" fontId="17" fillId="0" borderId="1" xfId="8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2" applyNumberFormat="1" applyFont="1" applyFill="1" applyBorder="1" applyAlignment="1" applyProtection="1">
      <alignment horizontal="center"/>
    </xf>
    <xf numFmtId="182" fontId="0" fillId="0" borderId="1" xfId="2" applyNumberFormat="1" applyFont="1" applyFill="1" applyBorder="1" applyAlignment="1">
      <alignment horizontal="center"/>
    </xf>
    <xf numFmtId="0" fontId="19" fillId="3" borderId="1" xfId="6" applyFont="1" applyFill="1" applyBorder="1" applyAlignment="1">
      <alignment horizontal="center" vertical="center" wrapText="1"/>
    </xf>
    <xf numFmtId="0" fontId="20" fillId="0" borderId="2" xfId="8" applyFont="1" applyBorder="1" applyAlignment="1">
      <alignment horizontal="center" vertical="center" wrapText="1"/>
    </xf>
    <xf numFmtId="0" fontId="20" fillId="4" borderId="2" xfId="8" applyFont="1" applyFill="1" applyBorder="1" applyAlignment="1">
      <alignment horizontal="center" vertical="center" wrapText="1"/>
    </xf>
    <xf numFmtId="0" fontId="19" fillId="3" borderId="11" xfId="6" applyFont="1" applyFill="1" applyBorder="1" applyAlignment="1">
      <alignment horizontal="center" vertical="center" wrapText="1"/>
    </xf>
    <xf numFmtId="180" fontId="21" fillId="0" borderId="1" xfId="8" applyNumberFormat="1" applyFont="1" applyBorder="1" applyAlignment="1">
      <alignment horizontal="center" vertical="center"/>
    </xf>
    <xf numFmtId="0" fontId="21" fillId="0" borderId="1" xfId="8" applyFont="1" applyBorder="1" applyAlignment="1">
      <alignment horizontal="center" vertical="center"/>
    </xf>
    <xf numFmtId="9" fontId="21" fillId="0" borderId="1" xfId="8" applyNumberFormat="1" applyFont="1" applyBorder="1" applyAlignment="1">
      <alignment horizontal="center" vertical="center"/>
    </xf>
    <xf numFmtId="180" fontId="8" fillId="0" borderId="1" xfId="8" applyNumberFormat="1" applyFont="1" applyBorder="1" applyAlignment="1">
      <alignment horizontal="center" vertical="center"/>
    </xf>
    <xf numFmtId="180" fontId="17" fillId="0" borderId="0" xfId="8" applyNumberFormat="1" applyAlignment="1">
      <alignment horizontal="center" vertical="center"/>
    </xf>
    <xf numFmtId="180" fontId="8" fillId="0" borderId="4" xfId="8" applyNumberFormat="1" applyFont="1" applyBorder="1" applyAlignment="1">
      <alignment horizontal="center" vertical="center"/>
    </xf>
    <xf numFmtId="180" fontId="17" fillId="2" borderId="0" xfId="8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4" borderId="1" xfId="8" applyFont="1" applyFill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/>
    </xf>
    <xf numFmtId="180" fontId="8" fillId="2" borderId="4" xfId="8" applyNumberFormat="1" applyFont="1" applyFill="1" applyBorder="1" applyAlignment="1">
      <alignment horizontal="center" vertical="center"/>
    </xf>
    <xf numFmtId="180" fontId="17" fillId="0" borderId="0" xfId="8" applyNumberFormat="1">
      <alignment vertical="center"/>
    </xf>
    <xf numFmtId="0" fontId="4" fillId="0" borderId="0" xfId="16" applyFont="1" applyAlignment="1" applyProtection="1">
      <alignment horizontal="left" vertical="center" wrapText="1"/>
      <protection locked="0"/>
    </xf>
    <xf numFmtId="49" fontId="4" fillId="0" borderId="0" xfId="16" applyNumberFormat="1" applyFont="1" applyAlignment="1" applyProtection="1">
      <alignment horizontal="center" vertical="center" wrapText="1"/>
      <protection locked="0"/>
    </xf>
    <xf numFmtId="183" fontId="4" fillId="0" borderId="0" xfId="16" applyNumberFormat="1" applyFont="1" applyAlignment="1" applyProtection="1">
      <alignment horizontal="left" vertical="center" wrapText="1"/>
      <protection locked="0"/>
    </xf>
    <xf numFmtId="184" fontId="4" fillId="0" borderId="0" xfId="16" applyNumberFormat="1" applyFont="1" applyAlignment="1" applyProtection="1">
      <alignment horizontal="center" vertical="center" wrapText="1"/>
      <protection locked="0"/>
    </xf>
    <xf numFmtId="181" fontId="4" fillId="0" borderId="0" xfId="16" applyNumberFormat="1" applyFont="1" applyAlignment="1" applyProtection="1">
      <alignment horizontal="center" vertical="center" wrapText="1"/>
      <protection locked="0"/>
    </xf>
    <xf numFmtId="10" fontId="4" fillId="0" borderId="0" xfId="16" applyNumberFormat="1" applyFont="1" applyAlignment="1" applyProtection="1">
      <alignment horizontal="center" vertical="center" wrapText="1"/>
      <protection locked="0"/>
    </xf>
    <xf numFmtId="0" fontId="4" fillId="2" borderId="0" xfId="16" applyFont="1" applyFill="1" applyAlignment="1" applyProtection="1">
      <alignment horizontal="center" vertical="center" wrapText="1"/>
      <protection locked="0"/>
    </xf>
    <xf numFmtId="0" fontId="24" fillId="0" borderId="1" xfId="16" applyFont="1" applyBorder="1" applyAlignment="1" applyProtection="1">
      <alignment horizontal="left" vertical="center" wrapText="1"/>
      <protection locked="0"/>
    </xf>
    <xf numFmtId="0" fontId="26" fillId="0" borderId="1" xfId="11" applyFont="1" applyBorder="1" applyAlignment="1">
      <alignment horizontal="center" vertical="center" wrapText="1"/>
    </xf>
    <xf numFmtId="0" fontId="12" fillId="5" borderId="1" xfId="11" applyFont="1" applyFill="1" applyBorder="1" applyAlignment="1">
      <alignment horizontal="center" vertical="center" wrapText="1"/>
    </xf>
    <xf numFmtId="185" fontId="12" fillId="0" borderId="1" xfId="4" applyNumberFormat="1" applyFont="1" applyFill="1" applyBorder="1" applyAlignment="1" applyProtection="1">
      <alignment horizontal="left" vertical="center" wrapText="1"/>
      <protection locked="0"/>
    </xf>
    <xf numFmtId="183" fontId="12" fillId="0" borderId="1" xfId="4" applyNumberFormat="1" applyFont="1" applyFill="1" applyBorder="1" applyAlignment="1" applyProtection="1">
      <alignment horizontal="left" vertical="center" wrapText="1"/>
      <protection locked="0"/>
    </xf>
    <xf numFmtId="183" fontId="12" fillId="0" borderId="1" xfId="11" applyNumberFormat="1" applyFont="1" applyBorder="1" applyAlignment="1">
      <alignment horizontal="left" vertical="center" wrapText="1"/>
    </xf>
    <xf numFmtId="186" fontId="11" fillId="0" borderId="1" xfId="11" applyNumberFormat="1" applyFont="1" applyBorder="1" applyAlignment="1">
      <alignment horizontal="center" vertical="center" wrapText="1"/>
    </xf>
    <xf numFmtId="187" fontId="11" fillId="0" borderId="1" xfId="11" applyNumberFormat="1" applyFont="1" applyBorder="1" applyAlignment="1">
      <alignment horizontal="center" vertical="center" wrapText="1"/>
    </xf>
    <xf numFmtId="181" fontId="12" fillId="0" borderId="1" xfId="11" applyNumberFormat="1" applyFont="1" applyBorder="1" applyAlignment="1">
      <alignment horizontal="center" vertical="center" wrapText="1"/>
    </xf>
    <xf numFmtId="183" fontId="12" fillId="0" borderId="1" xfId="11" applyNumberFormat="1" applyFont="1" applyBorder="1" applyAlignment="1">
      <alignment horizontal="center" vertical="center" wrapText="1"/>
    </xf>
    <xf numFmtId="10" fontId="12" fillId="0" borderId="1" xfId="11" applyNumberFormat="1" applyFont="1" applyBorder="1" applyAlignment="1">
      <alignment horizontal="center" vertical="center" wrapText="1"/>
    </xf>
    <xf numFmtId="0" fontId="12" fillId="0" borderId="14" xfId="11" applyFont="1" applyBorder="1" applyAlignment="1">
      <alignment horizontal="center" vertical="center" wrapText="1"/>
    </xf>
    <xf numFmtId="0" fontId="22" fillId="0" borderId="1" xfId="16" applyFont="1" applyBorder="1" applyAlignment="1" applyProtection="1">
      <alignment horizontal="center" vertical="center" wrapText="1"/>
      <protection locked="0"/>
    </xf>
    <xf numFmtId="0" fontId="28" fillId="2" borderId="1" xfId="16" applyFont="1" applyFill="1" applyBorder="1" applyAlignment="1" applyProtection="1">
      <alignment horizontal="center" vertical="center" wrapText="1"/>
      <protection locked="0"/>
    </xf>
    <xf numFmtId="0" fontId="22" fillId="0" borderId="1" xfId="1" applyFont="1" applyFill="1" applyBorder="1" applyAlignment="1" applyProtection="1">
      <alignment horizontal="center" vertical="top" wrapText="1" shrinkToFit="1"/>
      <protection locked="0"/>
    </xf>
    <xf numFmtId="0" fontId="28" fillId="2" borderId="1" xfId="16" applyFont="1" applyFill="1" applyBorder="1" applyAlignment="1" applyProtection="1">
      <alignment horizontal="center" vertical="top" wrapText="1"/>
      <protection locked="0"/>
    </xf>
    <xf numFmtId="0" fontId="23" fillId="0" borderId="1" xfId="1" applyFont="1" applyFill="1" applyBorder="1" applyAlignment="1" applyProtection="1">
      <alignment horizontal="center" vertical="top" wrapText="1" shrinkToFit="1"/>
      <protection locked="0"/>
    </xf>
    <xf numFmtId="0" fontId="22" fillId="2" borderId="1" xfId="16" applyFont="1" applyFill="1" applyBorder="1" applyAlignment="1" applyProtection="1">
      <alignment horizontal="center" vertical="top" wrapText="1"/>
      <protection locked="0"/>
    </xf>
    <xf numFmtId="0" fontId="16" fillId="0" borderId="0" xfId="11" applyAlignment="1">
      <alignment horizontal="center" vertical="center"/>
    </xf>
    <xf numFmtId="0" fontId="16" fillId="0" borderId="0" xfId="11">
      <alignment vertical="center"/>
    </xf>
    <xf numFmtId="179" fontId="16" fillId="0" borderId="0" xfId="11" applyNumberFormat="1" applyAlignment="1">
      <alignment horizontal="center" vertical="center"/>
    </xf>
    <xf numFmtId="179" fontId="30" fillId="0" borderId="1" xfId="11" applyNumberFormat="1" applyFont="1" applyBorder="1" applyAlignment="1">
      <alignment horizontal="center" vertical="center"/>
    </xf>
    <xf numFmtId="0" fontId="16" fillId="0" borderId="1" xfId="11" applyBorder="1" applyAlignment="1">
      <alignment horizontal="center" vertical="center"/>
    </xf>
    <xf numFmtId="0" fontId="29" fillId="0" borderId="1" xfId="11" applyFont="1" applyBorder="1" applyAlignment="1">
      <alignment horizontal="center" vertical="center" wrapText="1"/>
    </xf>
    <xf numFmtId="0" fontId="16" fillId="0" borderId="1" xfId="11" applyBorder="1">
      <alignment vertical="center"/>
    </xf>
    <xf numFmtId="0" fontId="16" fillId="5" borderId="1" xfId="11" applyFill="1" applyBorder="1" applyAlignment="1">
      <alignment horizontal="center" vertical="center"/>
    </xf>
    <xf numFmtId="179" fontId="16" fillId="0" borderId="1" xfId="11" applyNumberFormat="1" applyBorder="1" applyAlignment="1">
      <alignment horizontal="center" vertical="center"/>
    </xf>
    <xf numFmtId="179" fontId="16" fillId="2" borderId="1" xfId="11" applyNumberFormat="1" applyFill="1" applyBorder="1" applyAlignment="1">
      <alignment horizontal="center" vertical="center"/>
    </xf>
    <xf numFmtId="178" fontId="16" fillId="0" borderId="1" xfId="11" applyNumberFormat="1" applyBorder="1" applyAlignment="1">
      <alignment horizontal="center" vertical="center"/>
    </xf>
    <xf numFmtId="179" fontId="29" fillId="0" borderId="1" xfId="16" applyNumberFormat="1" applyFont="1" applyBorder="1" applyAlignment="1" applyProtection="1">
      <alignment horizontal="center" vertical="center" wrapText="1"/>
      <protection locked="0"/>
    </xf>
    <xf numFmtId="179" fontId="30" fillId="0" borderId="2" xfId="11" applyNumberFormat="1" applyFont="1" applyBorder="1" applyAlignment="1">
      <alignment horizontal="center" vertical="center"/>
    </xf>
    <xf numFmtId="179" fontId="30" fillId="0" borderId="4" xfId="11" applyNumberFormat="1" applyFont="1" applyBorder="1" applyAlignment="1">
      <alignment horizontal="center" vertical="center"/>
    </xf>
    <xf numFmtId="179" fontId="29" fillId="0" borderId="2" xfId="16" applyNumberFormat="1" applyFont="1" applyBorder="1" applyAlignment="1" applyProtection="1">
      <alignment horizontal="center" vertical="center" wrapText="1"/>
      <protection locked="0"/>
    </xf>
    <xf numFmtId="179" fontId="29" fillId="0" borderId="4" xfId="16" applyNumberFormat="1" applyFont="1" applyBorder="1" applyAlignment="1" applyProtection="1">
      <alignment horizontal="center" vertical="center" wrapText="1"/>
      <protection locked="0"/>
    </xf>
    <xf numFmtId="179" fontId="30" fillId="0" borderId="1" xfId="11" applyNumberFormat="1" applyFont="1" applyBorder="1" applyAlignment="1">
      <alignment horizontal="center" vertical="center"/>
    </xf>
    <xf numFmtId="49" fontId="29" fillId="0" borderId="1" xfId="16" applyNumberFormat="1" applyFont="1" applyBorder="1" applyAlignment="1" applyProtection="1">
      <alignment horizontal="center" vertical="center" wrapText="1"/>
      <protection locked="0"/>
    </xf>
    <xf numFmtId="0" fontId="29" fillId="0" borderId="1" xfId="16" applyFont="1" applyBorder="1" applyAlignment="1" applyProtection="1">
      <alignment horizontal="center" vertical="center" wrapText="1"/>
      <protection locked="0"/>
    </xf>
    <xf numFmtId="177" fontId="11" fillId="0" borderId="2" xfId="16" applyNumberFormat="1" applyFont="1" applyBorder="1" applyAlignment="1" applyProtection="1">
      <alignment horizontal="center" vertical="center" wrapText="1"/>
      <protection locked="0"/>
    </xf>
    <xf numFmtId="177" fontId="11" fillId="0" borderId="4" xfId="16" applyNumberFormat="1" applyFont="1" applyBorder="1" applyAlignment="1" applyProtection="1">
      <alignment horizontal="center" vertical="center" wrapText="1"/>
      <protection locked="0"/>
    </xf>
    <xf numFmtId="183" fontId="11" fillId="0" borderId="2" xfId="16" applyNumberFormat="1" applyFont="1" applyBorder="1" applyAlignment="1" applyProtection="1">
      <alignment horizontal="center" vertical="center" wrapText="1"/>
      <protection locked="0"/>
    </xf>
    <xf numFmtId="183" fontId="11" fillId="0" borderId="4" xfId="16" applyNumberFormat="1" applyFont="1" applyBorder="1" applyAlignment="1" applyProtection="1">
      <alignment horizontal="center" vertical="center" wrapText="1"/>
      <protection locked="0"/>
    </xf>
    <xf numFmtId="0" fontId="22" fillId="0" borderId="1" xfId="16" applyFont="1" applyBorder="1" applyAlignment="1" applyProtection="1">
      <alignment horizontal="left" vertical="center"/>
      <protection locked="0"/>
    </xf>
    <xf numFmtId="0" fontId="23" fillId="0" borderId="1" xfId="16" applyFont="1" applyBorder="1" applyAlignment="1" applyProtection="1">
      <alignment horizontal="left" vertical="center"/>
      <protection locked="0"/>
    </xf>
    <xf numFmtId="0" fontId="22" fillId="0" borderId="1" xfId="16" applyFont="1" applyBorder="1" applyAlignment="1" applyProtection="1">
      <alignment horizontal="left" vertical="center" wrapText="1"/>
      <protection locked="0"/>
    </xf>
    <xf numFmtId="0" fontId="24" fillId="0" borderId="11" xfId="16" applyFont="1" applyBorder="1" applyAlignment="1" applyProtection="1">
      <alignment horizontal="center" vertical="center" wrapText="1"/>
      <protection locked="0"/>
    </xf>
    <xf numFmtId="0" fontId="24" fillId="0" borderId="12" xfId="16" applyFont="1" applyBorder="1" applyAlignment="1" applyProtection="1">
      <alignment horizontal="center" vertical="center" wrapText="1"/>
      <protection locked="0"/>
    </xf>
    <xf numFmtId="181" fontId="24" fillId="0" borderId="12" xfId="16" applyNumberFormat="1" applyFont="1" applyBorder="1" applyAlignment="1" applyProtection="1">
      <alignment horizontal="center" vertical="center" wrapText="1"/>
      <protection locked="0"/>
    </xf>
    <xf numFmtId="10" fontId="24" fillId="0" borderId="12" xfId="16" applyNumberFormat="1" applyFont="1" applyBorder="1" applyAlignment="1" applyProtection="1">
      <alignment horizontal="center" vertical="center" wrapText="1"/>
      <protection locked="0"/>
    </xf>
    <xf numFmtId="0" fontId="24" fillId="0" borderId="13" xfId="16" applyFont="1" applyBorder="1" applyAlignment="1" applyProtection="1">
      <alignment horizontal="center" vertical="center" wrapText="1"/>
      <protection locked="0"/>
    </xf>
    <xf numFmtId="0" fontId="24" fillId="0" borderId="0" xfId="16" applyFont="1" applyAlignment="1" applyProtection="1">
      <alignment horizontal="center" vertical="center" wrapText="1"/>
      <protection locked="0"/>
    </xf>
    <xf numFmtId="181" fontId="24" fillId="0" borderId="0" xfId="16" applyNumberFormat="1" applyFont="1" applyAlignment="1" applyProtection="1">
      <alignment horizontal="center" vertical="center" wrapText="1"/>
      <protection locked="0"/>
    </xf>
    <xf numFmtId="10" fontId="24" fillId="0" borderId="0" xfId="16" applyNumberFormat="1" applyFont="1" applyAlignment="1" applyProtection="1">
      <alignment horizontal="center" vertical="center" wrapText="1"/>
      <protection locked="0"/>
    </xf>
    <xf numFmtId="0" fontId="24" fillId="0" borderId="9" xfId="16" applyFont="1" applyBorder="1" applyAlignment="1" applyProtection="1">
      <alignment horizontal="center" vertical="center" wrapText="1"/>
      <protection locked="0"/>
    </xf>
    <xf numFmtId="0" fontId="24" fillId="0" borderId="10" xfId="16" applyFont="1" applyBorder="1" applyAlignment="1" applyProtection="1">
      <alignment horizontal="center" vertical="center" wrapText="1"/>
      <protection locked="0"/>
    </xf>
    <xf numFmtId="181" fontId="24" fillId="0" borderId="10" xfId="16" applyNumberFormat="1" applyFont="1" applyBorder="1" applyAlignment="1" applyProtection="1">
      <alignment horizontal="center" vertical="center" wrapText="1"/>
      <protection locked="0"/>
    </xf>
    <xf numFmtId="10" fontId="24" fillId="0" borderId="10" xfId="16" applyNumberFormat="1" applyFont="1" applyBorder="1" applyAlignment="1" applyProtection="1">
      <alignment horizontal="center" vertical="center" wrapText="1"/>
      <protection locked="0"/>
    </xf>
    <xf numFmtId="0" fontId="27" fillId="0" borderId="2" xfId="16" applyFont="1" applyBorder="1" applyAlignment="1" applyProtection="1">
      <alignment horizontal="center" vertical="center" wrapText="1"/>
      <protection locked="0"/>
    </xf>
    <xf numFmtId="0" fontId="27" fillId="0" borderId="4" xfId="16" applyFont="1" applyBorder="1" applyAlignment="1" applyProtection="1">
      <alignment horizontal="center" vertical="center" wrapText="1"/>
      <protection locked="0"/>
    </xf>
    <xf numFmtId="0" fontId="11" fillId="0" borderId="2" xfId="16" applyFont="1" applyBorder="1" applyAlignment="1" applyProtection="1">
      <alignment horizontal="center" vertical="center" wrapText="1"/>
      <protection locked="0"/>
    </xf>
    <xf numFmtId="0" fontId="11" fillId="0" borderId="4" xfId="16" applyFont="1" applyBorder="1" applyAlignment="1" applyProtection="1">
      <alignment horizontal="center" vertical="center" wrapText="1"/>
      <protection locked="0"/>
    </xf>
    <xf numFmtId="10" fontId="11" fillId="0" borderId="1" xfId="11" applyNumberFormat="1" applyFont="1" applyBorder="1" applyAlignment="1">
      <alignment horizontal="center" vertical="center" wrapText="1"/>
    </xf>
    <xf numFmtId="187" fontId="11" fillId="0" borderId="1" xfId="11" applyNumberFormat="1" applyFont="1" applyBorder="1" applyAlignment="1">
      <alignment horizontal="center" vertical="center" wrapText="1"/>
    </xf>
    <xf numFmtId="183" fontId="11" fillId="0" borderId="1" xfId="11" applyNumberFormat="1" applyFont="1" applyBorder="1" applyAlignment="1">
      <alignment horizontal="center" vertical="center" wrapText="1"/>
    </xf>
    <xf numFmtId="0" fontId="2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1" applyFont="1" applyBorder="1" applyAlignment="1">
      <alignment horizontal="center" vertical="center" wrapText="1"/>
    </xf>
    <xf numFmtId="181" fontId="11" fillId="0" borderId="1" xfId="11" applyNumberFormat="1" applyFont="1" applyBorder="1" applyAlignment="1">
      <alignment horizontal="center" vertical="center" wrapText="1"/>
    </xf>
    <xf numFmtId="0" fontId="24" fillId="0" borderId="1" xfId="16" applyFont="1" applyBorder="1" applyAlignment="1" applyProtection="1">
      <alignment horizontal="center" vertical="top" wrapText="1"/>
      <protection locked="0"/>
    </xf>
    <xf numFmtId="186" fontId="11" fillId="0" borderId="7" xfId="11" applyNumberFormat="1" applyFont="1" applyBorder="1" applyAlignment="1">
      <alignment horizontal="center" vertical="center" wrapText="1"/>
    </xf>
    <xf numFmtId="187" fontId="11" fillId="0" borderId="8" xfId="11" applyNumberFormat="1" applyFont="1" applyBorder="1" applyAlignment="1">
      <alignment horizontal="center" vertical="center" wrapText="1"/>
    </xf>
    <xf numFmtId="187" fontId="11" fillId="0" borderId="6" xfId="11" applyNumberFormat="1" applyFont="1" applyBorder="1" applyAlignment="1">
      <alignment horizontal="center" vertical="center" wrapText="1"/>
    </xf>
    <xf numFmtId="0" fontId="4" fillId="0" borderId="0" xfId="16" applyFont="1" applyAlignment="1" applyProtection="1">
      <alignment horizontal="center" vertical="center" wrapText="1"/>
      <protection locked="0"/>
    </xf>
    <xf numFmtId="181" fontId="4" fillId="0" borderId="0" xfId="16" applyNumberFormat="1" applyFont="1" applyAlignment="1" applyProtection="1">
      <alignment horizontal="center" vertical="center" wrapText="1"/>
      <protection locked="0"/>
    </xf>
    <xf numFmtId="10" fontId="4" fillId="0" borderId="0" xfId="16" applyNumberFormat="1" applyFont="1" applyAlignment="1" applyProtection="1">
      <alignment horizontal="center" vertical="center" wrapText="1"/>
      <protection locked="0"/>
    </xf>
    <xf numFmtId="0" fontId="24" fillId="0" borderId="1" xfId="16" applyFont="1" applyBorder="1" applyAlignment="1" applyProtection="1">
      <alignment horizontal="left" vertical="center"/>
      <protection locked="0"/>
    </xf>
    <xf numFmtId="0" fontId="24" fillId="0" borderId="1" xfId="16" applyFont="1" applyBorder="1" applyAlignment="1" applyProtection="1">
      <alignment horizontal="left" vertical="center" wrapText="1"/>
      <protection locked="0"/>
    </xf>
    <xf numFmtId="0" fontId="25" fillId="0" borderId="1" xfId="16" applyFont="1" applyBorder="1" applyAlignment="1" applyProtection="1">
      <alignment horizontal="left" vertical="center" wrapText="1"/>
      <protection locked="0"/>
    </xf>
    <xf numFmtId="0" fontId="24" fillId="0" borderId="1" xfId="16" applyFont="1" applyBorder="1" applyAlignment="1" applyProtection="1">
      <alignment horizontal="center" vertical="center" wrapText="1"/>
      <protection locked="0"/>
    </xf>
    <xf numFmtId="180" fontId="21" fillId="0" borderId="1" xfId="8" applyNumberFormat="1" applyFont="1" applyBorder="1" applyAlignment="1">
      <alignment horizontal="center" vertical="center"/>
    </xf>
    <xf numFmtId="0" fontId="19" fillId="3" borderId="1" xfId="6" applyFont="1" applyFill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2" xfId="8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0" fontId="8" fillId="0" borderId="4" xfId="8" applyFont="1" applyBorder="1" applyAlignment="1">
      <alignment horizontal="center" vertical="center" wrapText="1"/>
    </xf>
    <xf numFmtId="0" fontId="18" fillId="0" borderId="0" xfId="8" applyFont="1" applyAlignment="1">
      <alignment horizontal="center" vertical="center" wrapText="1"/>
    </xf>
    <xf numFmtId="0" fontId="17" fillId="0" borderId="1" xfId="8" applyBorder="1" applyAlignment="1">
      <alignment horizontal="center" vertical="center"/>
    </xf>
    <xf numFmtId="0" fontId="7" fillId="0" borderId="9" xfId="8" applyFont="1" applyBorder="1" applyAlignment="1">
      <alignment horizontal="center" vertical="center"/>
    </xf>
    <xf numFmtId="0" fontId="7" fillId="0" borderId="10" xfId="8" applyFont="1" applyBorder="1" applyAlignment="1">
      <alignment horizontal="center" vertical="center"/>
    </xf>
    <xf numFmtId="180" fontId="8" fillId="0" borderId="1" xfId="8" applyNumberFormat="1" applyFont="1" applyBorder="1" applyAlignment="1">
      <alignment horizontal="center" vertical="center"/>
    </xf>
    <xf numFmtId="180" fontId="17" fillId="0" borderId="0" xfId="8" applyNumberFormat="1" applyAlignment="1">
      <alignment horizontal="center" vertical="center"/>
    </xf>
    <xf numFmtId="0" fontId="19" fillId="3" borderId="2" xfId="6" applyFont="1" applyFill="1" applyBorder="1" applyAlignment="1">
      <alignment horizontal="center" vertical="center" wrapText="1"/>
    </xf>
    <xf numFmtId="0" fontId="19" fillId="3" borderId="3" xfId="6" applyFont="1" applyFill="1" applyBorder="1" applyAlignment="1">
      <alignment horizontal="center" vertical="center" wrapText="1"/>
    </xf>
    <xf numFmtId="0" fontId="19" fillId="0" borderId="7" xfId="6" applyFont="1" applyBorder="1" applyAlignment="1">
      <alignment horizontal="center" vertical="center" wrapText="1"/>
    </xf>
    <xf numFmtId="0" fontId="19" fillId="0" borderId="8" xfId="6" applyFont="1" applyBorder="1" applyAlignment="1">
      <alignment horizontal="center" vertical="center" wrapText="1"/>
    </xf>
    <xf numFmtId="0" fontId="19" fillId="0" borderId="6" xfId="6" applyFont="1" applyBorder="1" applyAlignment="1">
      <alignment horizontal="center" vertical="center" wrapText="1"/>
    </xf>
    <xf numFmtId="0" fontId="19" fillId="3" borderId="8" xfId="6" applyFont="1" applyFill="1" applyBorder="1" applyAlignment="1">
      <alignment horizontal="center" vertical="center" wrapText="1"/>
    </xf>
    <xf numFmtId="0" fontId="7" fillId="0" borderId="5" xfId="8" applyFont="1" applyBorder="1" applyAlignment="1">
      <alignment horizontal="center" vertical="center"/>
    </xf>
    <xf numFmtId="0" fontId="17" fillId="0" borderId="0" xfId="8" applyAlignment="1">
      <alignment horizontal="center" vertical="center"/>
    </xf>
    <xf numFmtId="0" fontId="16" fillId="0" borderId="1" xfId="7" applyBorder="1" applyAlignment="1">
      <alignment horizontal="center" vertical="center"/>
    </xf>
    <xf numFmtId="0" fontId="16" fillId="0" borderId="7" xfId="7" applyBorder="1" applyAlignment="1">
      <alignment horizontal="center" vertical="center"/>
    </xf>
    <xf numFmtId="0" fontId="16" fillId="0" borderId="8" xfId="7" applyBorder="1" applyAlignment="1">
      <alignment horizontal="center" vertical="center"/>
    </xf>
    <xf numFmtId="0" fontId="16" fillId="0" borderId="6" xfId="7" applyBorder="1" applyAlignment="1">
      <alignment horizontal="center" vertical="center"/>
    </xf>
    <xf numFmtId="0" fontId="16" fillId="0" borderId="0" xfId="7" applyAlignment="1">
      <alignment horizontal="center" vertical="center"/>
    </xf>
    <xf numFmtId="0" fontId="13" fillId="0" borderId="2" xfId="16" applyFont="1" applyBorder="1" applyAlignment="1" applyProtection="1">
      <alignment horizontal="center" vertical="center" wrapText="1"/>
      <protection locked="0"/>
    </xf>
    <xf numFmtId="0" fontId="13" fillId="0" borderId="4" xfId="16" applyFont="1" applyBorder="1" applyAlignment="1" applyProtection="1">
      <alignment horizontal="center" vertical="center" wrapText="1"/>
      <protection locked="0"/>
    </xf>
    <xf numFmtId="0" fontId="7" fillId="0" borderId="2" xfId="16" applyFont="1" applyBorder="1" applyAlignment="1" applyProtection="1">
      <alignment horizontal="center" vertical="center" wrapText="1"/>
      <protection locked="0"/>
    </xf>
    <xf numFmtId="0" fontId="7" fillId="0" borderId="3" xfId="16" applyFont="1" applyBorder="1" applyAlignment="1" applyProtection="1">
      <alignment horizontal="center" vertical="center" wrapText="1"/>
      <protection locked="0"/>
    </xf>
    <xf numFmtId="0" fontId="7" fillId="0" borderId="4" xfId="16" applyFont="1" applyBorder="1" applyAlignment="1" applyProtection="1">
      <alignment horizontal="center" vertical="center" wrapText="1"/>
      <protection locked="0"/>
    </xf>
    <xf numFmtId="0" fontId="13" fillId="0" borderId="3" xfId="16" applyFont="1" applyBorder="1" applyAlignment="1" applyProtection="1">
      <alignment horizontal="center" vertical="center" wrapText="1"/>
      <protection locked="0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9" fillId="0" borderId="3" xfId="11" applyFont="1" applyBorder="1" applyAlignment="1">
      <alignment horizontal="center" vertical="center" wrapText="1"/>
    </xf>
    <xf numFmtId="0" fontId="9" fillId="0" borderId="4" xfId="11" applyFont="1" applyBorder="1" applyAlignment="1">
      <alignment horizontal="center" vertical="center" wrapText="1"/>
    </xf>
    <xf numFmtId="0" fontId="7" fillId="0" borderId="1" xfId="16" applyFont="1" applyBorder="1" applyAlignment="1" applyProtection="1">
      <alignment horizontal="center" vertical="center" wrapText="1"/>
      <protection locked="0"/>
    </xf>
    <xf numFmtId="0" fontId="7" fillId="0" borderId="1" xfId="3" applyFont="1" applyBorder="1" applyAlignment="1">
      <alignment horizontal="center" vertical="center" wrapText="1"/>
    </xf>
    <xf numFmtId="0" fontId="5" fillId="0" borderId="1" xfId="16" applyFont="1" applyBorder="1" applyAlignment="1" applyProtection="1">
      <alignment horizontal="center" vertical="center" wrapText="1"/>
      <protection locked="0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</cellXfs>
  <cellStyles count="17">
    <cellStyle name="_x005f_x000a_mouse.drv=lm 3" xfId="6" xr:uid="{00000000-0005-0000-0000-00002A000000}"/>
    <cellStyle name="BOM_Level_1" xfId="9" xr:uid="{00000000-0005-0000-0000-000038000000}"/>
    <cellStyle name="BOM_Level_Below3" xfId="1" xr:uid="{00000000-0005-0000-0000-000009000000}"/>
    <cellStyle name="BOM_Level_Below3 4" xfId="5" xr:uid="{00000000-0005-0000-0000-000027000000}"/>
    <cellStyle name="BOM_Level_Below3 4 2" xfId="4" xr:uid="{00000000-0005-0000-0000-000020000000}"/>
    <cellStyle name="RowLevel_1" xfId="10" xr:uid="{00000000-0005-0000-0000-000039000000}"/>
    <cellStyle name="百分比" xfId="2" builtinId="5"/>
    <cellStyle name="常规" xfId="0" builtinId="0"/>
    <cellStyle name="常规 2" xfId="11" xr:uid="{00000000-0005-0000-0000-00003A000000}"/>
    <cellStyle name="常规 2 10" xfId="8" xr:uid="{00000000-0005-0000-0000-000036000000}"/>
    <cellStyle name="常规 2 2 2 24" xfId="7" xr:uid="{00000000-0005-0000-0000-00002C000000}"/>
    <cellStyle name="常规 2 4" xfId="12" xr:uid="{00000000-0005-0000-0000-00003B000000}"/>
    <cellStyle name="常规 4" xfId="14" xr:uid="{00000000-0005-0000-0000-00003D000000}"/>
    <cellStyle name="常规 5 2" xfId="3" xr:uid="{00000000-0005-0000-0000-000012000000}"/>
    <cellStyle name="超链接 2" xfId="15" xr:uid="{00000000-0005-0000-0000-00003E000000}"/>
    <cellStyle name="千位分隔 2" xfId="13" xr:uid="{00000000-0005-0000-0000-00003C000000}"/>
    <cellStyle name="样式 1" xfId="16" xr:uid="{00000000-0005-0000-0000-00003F000000}"/>
  </cellStyles>
  <dxfs count="5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0.png"/><Relationship Id="rId3" Type="http://schemas.openxmlformats.org/officeDocument/2006/relationships/image" Target="../media/image4.png"/><Relationship Id="rId7" Type="http://schemas.openxmlformats.org/officeDocument/2006/relationships/image" Target="../media/image9.png"/><Relationship Id="rId12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11" Type="http://schemas.openxmlformats.org/officeDocument/2006/relationships/image" Target="../media/image14.png"/><Relationship Id="rId5" Type="http://schemas.openxmlformats.org/officeDocument/2006/relationships/image" Target="../media/image6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283758</xdr:colOff>
      <xdr:row>19</xdr:row>
      <xdr:rowOff>94129</xdr:rowOff>
    </xdr:from>
    <xdr:to>
      <xdr:col>9</xdr:col>
      <xdr:colOff>598083</xdr:colOff>
      <xdr:row>19</xdr:row>
      <xdr:rowOff>379879</xdr:rowOff>
    </xdr:to>
    <xdr:pic>
      <xdr:nvPicPr>
        <xdr:cNvPr id="113" name="Picture 211" descr="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950710" y="6699885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167352</xdr:colOff>
      <xdr:row>12</xdr:row>
      <xdr:rowOff>81645</xdr:rowOff>
    </xdr:from>
    <xdr:to>
      <xdr:col>9</xdr:col>
      <xdr:colOff>590096</xdr:colOff>
      <xdr:row>12</xdr:row>
      <xdr:rowOff>461819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4505" y="2686685"/>
          <a:ext cx="422910" cy="380365"/>
        </a:xfrm>
        <a:prstGeom prst="rect">
          <a:avLst/>
        </a:prstGeom>
      </xdr:spPr>
    </xdr:pic>
    <xdr:clientData/>
  </xdr:twoCellAnchor>
  <xdr:twoCellAnchor>
    <xdr:from>
      <xdr:col>9</xdr:col>
      <xdr:colOff>149678</xdr:colOff>
      <xdr:row>13</xdr:row>
      <xdr:rowOff>40823</xdr:rowOff>
    </xdr:from>
    <xdr:to>
      <xdr:col>9</xdr:col>
      <xdr:colOff>611958</xdr:colOff>
      <xdr:row>13</xdr:row>
      <xdr:rowOff>489768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6725" y="3217545"/>
          <a:ext cx="462280" cy="448945"/>
        </a:xfrm>
        <a:prstGeom prst="rect">
          <a:avLst/>
        </a:prstGeom>
      </xdr:spPr>
    </xdr:pic>
    <xdr:clientData/>
  </xdr:twoCellAnchor>
  <xdr:twoCellAnchor>
    <xdr:from>
      <xdr:col>9</xdr:col>
      <xdr:colOff>163286</xdr:colOff>
      <xdr:row>14</xdr:row>
      <xdr:rowOff>54429</xdr:rowOff>
    </xdr:from>
    <xdr:to>
      <xdr:col>9</xdr:col>
      <xdr:colOff>696686</xdr:colOff>
      <xdr:row>14</xdr:row>
      <xdr:rowOff>502104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30695" y="3802380"/>
          <a:ext cx="533400" cy="447675"/>
        </a:xfrm>
        <a:prstGeom prst="rect">
          <a:avLst/>
        </a:prstGeom>
      </xdr:spPr>
    </xdr:pic>
    <xdr:clientData/>
  </xdr:twoCellAnchor>
  <xdr:twoCellAnchor>
    <xdr:from>
      <xdr:col>9</xdr:col>
      <xdr:colOff>95251</xdr:colOff>
      <xdr:row>11</xdr:row>
      <xdr:rowOff>81644</xdr:rowOff>
    </xdr:from>
    <xdr:to>
      <xdr:col>9</xdr:col>
      <xdr:colOff>544196</xdr:colOff>
      <xdr:row>11</xdr:row>
      <xdr:rowOff>394699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1" y="2107871"/>
          <a:ext cx="448945" cy="313055"/>
        </a:xfrm>
        <a:prstGeom prst="rect">
          <a:avLst/>
        </a:prstGeom>
      </xdr:spPr>
    </xdr:pic>
    <xdr:clientData/>
  </xdr:twoCellAnchor>
  <xdr:twoCellAnchor>
    <xdr:from>
      <xdr:col>9</xdr:col>
      <xdr:colOff>149678</xdr:colOff>
      <xdr:row>16</xdr:row>
      <xdr:rowOff>163286</xdr:rowOff>
    </xdr:from>
    <xdr:to>
      <xdr:col>9</xdr:col>
      <xdr:colOff>526868</xdr:colOff>
      <xdr:row>16</xdr:row>
      <xdr:rowOff>435066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16725" y="5054600"/>
          <a:ext cx="377190" cy="271780"/>
        </a:xfrm>
        <a:prstGeom prst="rect">
          <a:avLst/>
        </a:prstGeom>
      </xdr:spPr>
    </xdr:pic>
    <xdr:clientData/>
  </xdr:twoCellAnchor>
  <xdr:twoCellAnchor>
    <xdr:from>
      <xdr:col>9</xdr:col>
      <xdr:colOff>40822</xdr:colOff>
      <xdr:row>15</xdr:row>
      <xdr:rowOff>149678</xdr:rowOff>
    </xdr:from>
    <xdr:to>
      <xdr:col>9</xdr:col>
      <xdr:colOff>619942</xdr:colOff>
      <xdr:row>15</xdr:row>
      <xdr:rowOff>476703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08140" y="4469130"/>
          <a:ext cx="579120" cy="327025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17</xdr:row>
      <xdr:rowOff>231322</xdr:rowOff>
    </xdr:from>
    <xdr:to>
      <xdr:col>9</xdr:col>
      <xdr:colOff>625475</xdr:colOff>
      <xdr:row>17</xdr:row>
      <xdr:rowOff>421187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62750" y="5694045"/>
          <a:ext cx="530225" cy="189865"/>
        </a:xfrm>
        <a:prstGeom prst="rect">
          <a:avLst/>
        </a:prstGeom>
      </xdr:spPr>
    </xdr:pic>
    <xdr:clientData/>
  </xdr:twoCellAnchor>
  <xdr:twoCellAnchor>
    <xdr:from>
      <xdr:col>9</xdr:col>
      <xdr:colOff>122464</xdr:colOff>
      <xdr:row>18</xdr:row>
      <xdr:rowOff>108856</xdr:rowOff>
    </xdr:from>
    <xdr:to>
      <xdr:col>9</xdr:col>
      <xdr:colOff>514894</xdr:colOff>
      <xdr:row>18</xdr:row>
      <xdr:rowOff>394606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89420" y="6142990"/>
          <a:ext cx="392430" cy="285750"/>
        </a:xfrm>
        <a:prstGeom prst="rect">
          <a:avLst/>
        </a:prstGeom>
      </xdr:spPr>
    </xdr:pic>
    <xdr:clientData/>
  </xdr:twoCellAnchor>
  <xdr:twoCellAnchor>
    <xdr:from>
      <xdr:col>9</xdr:col>
      <xdr:colOff>122464</xdr:colOff>
      <xdr:row>20</xdr:row>
      <xdr:rowOff>68036</xdr:rowOff>
    </xdr:from>
    <xdr:to>
      <xdr:col>9</xdr:col>
      <xdr:colOff>587284</xdr:colOff>
      <xdr:row>20</xdr:row>
      <xdr:rowOff>476341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89420" y="7245350"/>
          <a:ext cx="464820" cy="408305"/>
        </a:xfrm>
        <a:prstGeom prst="rect">
          <a:avLst/>
        </a:prstGeom>
      </xdr:spPr>
    </xdr:pic>
    <xdr:clientData/>
  </xdr:twoCellAnchor>
  <xdr:twoCellAnchor>
    <xdr:from>
      <xdr:col>9</xdr:col>
      <xdr:colOff>163286</xdr:colOff>
      <xdr:row>21</xdr:row>
      <xdr:rowOff>68036</xdr:rowOff>
    </xdr:from>
    <xdr:to>
      <xdr:col>9</xdr:col>
      <xdr:colOff>654776</xdr:colOff>
      <xdr:row>21</xdr:row>
      <xdr:rowOff>489676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30695" y="7816850"/>
          <a:ext cx="491490" cy="421640"/>
        </a:xfrm>
        <a:prstGeom prst="rect">
          <a:avLst/>
        </a:prstGeom>
      </xdr:spPr>
    </xdr:pic>
    <xdr:clientData/>
  </xdr:twoCellAnchor>
  <xdr:twoCellAnchor>
    <xdr:from>
      <xdr:col>9</xdr:col>
      <xdr:colOff>163286</xdr:colOff>
      <xdr:row>22</xdr:row>
      <xdr:rowOff>54428</xdr:rowOff>
    </xdr:from>
    <xdr:to>
      <xdr:col>9</xdr:col>
      <xdr:colOff>492216</xdr:colOff>
      <xdr:row>22</xdr:row>
      <xdr:rowOff>517343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30695" y="8374380"/>
          <a:ext cx="328930" cy="462915"/>
        </a:xfrm>
        <a:prstGeom prst="rect">
          <a:avLst/>
        </a:prstGeom>
      </xdr:spPr>
    </xdr:pic>
    <xdr:clientData/>
  </xdr:twoCellAnchor>
  <xdr:twoCellAnchor>
    <xdr:from>
      <xdr:col>9</xdr:col>
      <xdr:colOff>122465</xdr:colOff>
      <xdr:row>23</xdr:row>
      <xdr:rowOff>54428</xdr:rowOff>
    </xdr:from>
    <xdr:to>
      <xdr:col>9</xdr:col>
      <xdr:colOff>650785</xdr:colOff>
      <xdr:row>23</xdr:row>
      <xdr:rowOff>422093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89420" y="8945880"/>
          <a:ext cx="528320" cy="36766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24</xdr:row>
      <xdr:rowOff>68036</xdr:rowOff>
    </xdr:from>
    <xdr:to>
      <xdr:col>9</xdr:col>
      <xdr:colOff>434975</xdr:colOff>
      <xdr:row>24</xdr:row>
      <xdr:rowOff>527141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58000" y="9531350"/>
          <a:ext cx="244475" cy="459105"/>
        </a:xfrm>
        <a:prstGeom prst="rect">
          <a:avLst/>
        </a:prstGeom>
      </xdr:spPr>
    </xdr:pic>
    <xdr:clientData/>
  </xdr:twoCellAnchor>
  <xdr:twoCellAnchor>
    <xdr:from>
      <xdr:col>9</xdr:col>
      <xdr:colOff>204107</xdr:colOff>
      <xdr:row>25</xdr:row>
      <xdr:rowOff>122465</xdr:rowOff>
    </xdr:from>
    <xdr:to>
      <xdr:col>9</xdr:col>
      <xdr:colOff>598442</xdr:colOff>
      <xdr:row>25</xdr:row>
      <xdr:rowOff>540930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71335" y="10156825"/>
          <a:ext cx="394335" cy="418465"/>
        </a:xfrm>
        <a:prstGeom prst="rect">
          <a:avLst/>
        </a:prstGeom>
      </xdr:spPr>
    </xdr:pic>
    <xdr:clientData/>
  </xdr:twoCellAnchor>
  <xdr:twoCellAnchor>
    <xdr:from>
      <xdr:col>9</xdr:col>
      <xdr:colOff>192768</xdr:colOff>
      <xdr:row>26</xdr:row>
      <xdr:rowOff>68038</xdr:rowOff>
    </xdr:from>
    <xdr:to>
      <xdr:col>9</xdr:col>
      <xdr:colOff>566420</xdr:colOff>
      <xdr:row>26</xdr:row>
      <xdr:rowOff>337450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9905" y="10674350"/>
          <a:ext cx="374015" cy="269240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27</xdr:row>
      <xdr:rowOff>78124</xdr:rowOff>
    </xdr:from>
    <xdr:to>
      <xdr:col>9</xdr:col>
      <xdr:colOff>587375</xdr:colOff>
      <xdr:row>27</xdr:row>
      <xdr:rowOff>516909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58000" y="11256010"/>
          <a:ext cx="396875" cy="438785"/>
        </a:xfrm>
        <a:prstGeom prst="rect">
          <a:avLst/>
        </a:prstGeom>
      </xdr:spPr>
    </xdr:pic>
    <xdr:clientData/>
  </xdr:twoCellAnchor>
  <xdr:twoCellAnchor>
    <xdr:from>
      <xdr:col>9</xdr:col>
      <xdr:colOff>27215</xdr:colOff>
      <xdr:row>28</xdr:row>
      <xdr:rowOff>122464</xdr:rowOff>
    </xdr:from>
    <xdr:to>
      <xdr:col>9</xdr:col>
      <xdr:colOff>703490</xdr:colOff>
      <xdr:row>28</xdr:row>
      <xdr:rowOff>462824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694170" y="11871325"/>
          <a:ext cx="676275" cy="340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593090</xdr:colOff>
      <xdr:row>1</xdr:row>
      <xdr:rowOff>77470</xdr:rowOff>
    </xdr:from>
    <xdr:to>
      <xdr:col>14</xdr:col>
      <xdr:colOff>217804</xdr:colOff>
      <xdr:row>12</xdr:row>
      <xdr:rowOff>55245</xdr:rowOff>
    </xdr:to>
    <xdr:pic>
      <xdr:nvPicPr>
        <xdr:cNvPr id="2" name="图片 1" descr="e7bf4b3b843fe225fe3774a7015a97c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9765" y="458470"/>
          <a:ext cx="3100705" cy="2282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88265</xdr:colOff>
      <xdr:row>4</xdr:row>
      <xdr:rowOff>365125</xdr:rowOff>
    </xdr:from>
    <xdr:to>
      <xdr:col>5</xdr:col>
      <xdr:colOff>663575</xdr:colOff>
      <xdr:row>5</xdr:row>
      <xdr:rowOff>378460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6240" y="2215515"/>
          <a:ext cx="575310" cy="520700"/>
        </a:xfrm>
        <a:prstGeom prst="rect">
          <a:avLst/>
        </a:prstGeom>
      </xdr:spPr>
    </xdr:pic>
    <xdr:clientData/>
  </xdr:twoCellAnchor>
  <xdr:twoCellAnchor>
    <xdr:from>
      <xdr:col>5</xdr:col>
      <xdr:colOff>90805</xdr:colOff>
      <xdr:row>8</xdr:row>
      <xdr:rowOff>368935</xdr:rowOff>
    </xdr:from>
    <xdr:to>
      <xdr:col>5</xdr:col>
      <xdr:colOff>636270</xdr:colOff>
      <xdr:row>9</xdr:row>
      <xdr:rowOff>389255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8780" y="4248785"/>
          <a:ext cx="545465" cy="527685"/>
        </a:xfrm>
        <a:prstGeom prst="rect">
          <a:avLst/>
        </a:prstGeom>
      </xdr:spPr>
    </xdr:pic>
    <xdr:clientData/>
  </xdr:twoCellAnchor>
  <xdr:twoCellAnchor>
    <xdr:from>
      <xdr:col>5</xdr:col>
      <xdr:colOff>14431</xdr:colOff>
      <xdr:row>12</xdr:row>
      <xdr:rowOff>216477</xdr:rowOff>
    </xdr:from>
    <xdr:to>
      <xdr:col>5</xdr:col>
      <xdr:colOff>702246</xdr:colOff>
      <xdr:row>13</xdr:row>
      <xdr:rowOff>288637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1945" y="6125210"/>
          <a:ext cx="687705" cy="579755"/>
        </a:xfrm>
        <a:prstGeom prst="rect">
          <a:avLst/>
        </a:prstGeom>
      </xdr:spPr>
    </xdr:pic>
    <xdr:clientData/>
  </xdr:twoCellAnchor>
  <xdr:twoCellAnchor>
    <xdr:from>
      <xdr:col>5</xdr:col>
      <xdr:colOff>95885</xdr:colOff>
      <xdr:row>16</xdr:row>
      <xdr:rowOff>292100</xdr:rowOff>
    </xdr:from>
    <xdr:to>
      <xdr:col>5</xdr:col>
      <xdr:colOff>748030</xdr:colOff>
      <xdr:row>17</xdr:row>
      <xdr:rowOff>153035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3860" y="8230870"/>
          <a:ext cx="652145" cy="368300"/>
        </a:xfrm>
        <a:prstGeom prst="rect">
          <a:avLst/>
        </a:prstGeom>
      </xdr:spPr>
    </xdr:pic>
    <xdr:clientData/>
  </xdr:twoCellAnchor>
  <xdr:twoCellAnchor>
    <xdr:from>
      <xdr:col>5</xdr:col>
      <xdr:colOff>86591</xdr:colOff>
      <xdr:row>20</xdr:row>
      <xdr:rowOff>274204</xdr:rowOff>
    </xdr:from>
    <xdr:to>
      <xdr:col>5</xdr:col>
      <xdr:colOff>747553</xdr:colOff>
      <xdr:row>21</xdr:row>
      <xdr:rowOff>245340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44335" y="10241915"/>
          <a:ext cx="661035" cy="478790"/>
        </a:xfrm>
        <a:prstGeom prst="rect">
          <a:avLst/>
        </a:prstGeom>
      </xdr:spPr>
    </xdr:pic>
    <xdr:clientData/>
  </xdr:twoCellAnchor>
  <xdr:twoCellAnchor>
    <xdr:from>
      <xdr:col>5</xdr:col>
      <xdr:colOff>86590</xdr:colOff>
      <xdr:row>24</xdr:row>
      <xdr:rowOff>303069</xdr:rowOff>
    </xdr:from>
    <xdr:to>
      <xdr:col>5</xdr:col>
      <xdr:colOff>616815</xdr:colOff>
      <xdr:row>25</xdr:row>
      <xdr:rowOff>288636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44335" y="12300585"/>
          <a:ext cx="530225" cy="492760"/>
        </a:xfrm>
        <a:prstGeom prst="rect">
          <a:avLst/>
        </a:prstGeom>
      </xdr:spPr>
    </xdr:pic>
    <xdr:clientData/>
  </xdr:twoCellAnchor>
  <xdr:twoCellAnchor>
    <xdr:from>
      <xdr:col>5</xdr:col>
      <xdr:colOff>90805</xdr:colOff>
      <xdr:row>28</xdr:row>
      <xdr:rowOff>341630</xdr:rowOff>
    </xdr:from>
    <xdr:to>
      <xdr:col>5</xdr:col>
      <xdr:colOff>696595</xdr:colOff>
      <xdr:row>29</xdr:row>
      <xdr:rowOff>275590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48780" y="14368780"/>
          <a:ext cx="605790" cy="441325"/>
        </a:xfrm>
        <a:prstGeom prst="rect">
          <a:avLst/>
        </a:prstGeom>
      </xdr:spPr>
    </xdr:pic>
    <xdr:clientData/>
  </xdr:twoCellAnchor>
  <xdr:twoCellAnchor>
    <xdr:from>
      <xdr:col>5</xdr:col>
      <xdr:colOff>11957</xdr:colOff>
      <xdr:row>32</xdr:row>
      <xdr:rowOff>230910</xdr:rowOff>
    </xdr:from>
    <xdr:to>
      <xdr:col>5</xdr:col>
      <xdr:colOff>768976</xdr:colOff>
      <xdr:row>33</xdr:row>
      <xdr:rowOff>375228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669405" y="16287115"/>
          <a:ext cx="756920" cy="651510"/>
        </a:xfrm>
        <a:prstGeom prst="rect">
          <a:avLst/>
        </a:prstGeom>
      </xdr:spPr>
    </xdr:pic>
    <xdr:clientData/>
  </xdr:twoCellAnchor>
  <xdr:twoCellAnchor>
    <xdr:from>
      <xdr:col>5</xdr:col>
      <xdr:colOff>55253</xdr:colOff>
      <xdr:row>36</xdr:row>
      <xdr:rowOff>217302</xdr:rowOff>
    </xdr:from>
    <xdr:to>
      <xdr:col>5</xdr:col>
      <xdr:colOff>690459</xdr:colOff>
      <xdr:row>38</xdr:row>
      <xdr:rowOff>101023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13220" y="18303240"/>
          <a:ext cx="635000" cy="898525"/>
        </a:xfrm>
        <a:prstGeom prst="rect">
          <a:avLst/>
        </a:prstGeom>
      </xdr:spPr>
    </xdr:pic>
    <xdr:clientData/>
  </xdr:twoCellAnchor>
  <xdr:twoCellAnchor>
    <xdr:from>
      <xdr:col>5</xdr:col>
      <xdr:colOff>43294</xdr:colOff>
      <xdr:row>40</xdr:row>
      <xdr:rowOff>174007</xdr:rowOff>
    </xdr:from>
    <xdr:to>
      <xdr:col>5</xdr:col>
      <xdr:colOff>788675</xdr:colOff>
      <xdr:row>41</xdr:row>
      <xdr:rowOff>187614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01155" y="20289520"/>
          <a:ext cx="745490" cy="520700"/>
        </a:xfrm>
        <a:prstGeom prst="rect">
          <a:avLst/>
        </a:prstGeom>
      </xdr:spPr>
    </xdr:pic>
    <xdr:clientData/>
  </xdr:twoCellAnchor>
  <xdr:twoCellAnchor>
    <xdr:from>
      <xdr:col>5</xdr:col>
      <xdr:colOff>115454</xdr:colOff>
      <xdr:row>44</xdr:row>
      <xdr:rowOff>72159</xdr:rowOff>
    </xdr:from>
    <xdr:to>
      <xdr:col>5</xdr:col>
      <xdr:colOff>678295</xdr:colOff>
      <xdr:row>46</xdr:row>
      <xdr:rowOff>118904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72910" y="22216745"/>
          <a:ext cx="563245" cy="1061720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47</xdr:row>
      <xdr:rowOff>334645</xdr:rowOff>
    </xdr:from>
    <xdr:to>
      <xdr:col>5</xdr:col>
      <xdr:colOff>639445</xdr:colOff>
      <xdr:row>48</xdr:row>
      <xdr:rowOff>140335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48475" y="24001730"/>
          <a:ext cx="448945" cy="313055"/>
        </a:xfrm>
        <a:prstGeom prst="rect">
          <a:avLst/>
        </a:prstGeom>
      </xdr:spPr>
    </xdr:pic>
    <xdr:clientData/>
  </xdr:twoCellAnchor>
  <xdr:twoCellAnchor>
    <xdr:from>
      <xdr:col>5</xdr:col>
      <xdr:colOff>209550</xdr:colOff>
      <xdr:row>49</xdr:row>
      <xdr:rowOff>323850</xdr:rowOff>
    </xdr:from>
    <xdr:to>
      <xdr:col>5</xdr:col>
      <xdr:colOff>674370</xdr:colOff>
      <xdr:row>50</xdr:row>
      <xdr:rowOff>224790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67525" y="25005665"/>
          <a:ext cx="464820" cy="4083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-BOM&#31867;/04-&#24037;&#33402;BOM/06-&#25104;&#26412;&#26680;&#31639;/DZ15221519970/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-&#24037;&#33402;&#31867;/12.&#26032;&#39033;&#30446;/&#37325;&#27773;TX&#31995;&#21015;/T5%202021.1.30/2.&#45824;&#50808;&#44277;&#47928;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33402;/01-&#39033;&#30446;/ZY2322-&#37325;&#27773;TX&#33258;&#21368;&#36710;&#24231;&#26885;&#39033;&#30446;/&#37325;&#27773;&#26032;&#39033;&#30446;-&#24213;&#24231;-&#33258;&#21046;&#36153;&#29992;-2023.05.06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9.1.1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/Desktop/&#20215;&#20540;&#24037;&#31243;/&#25253;&#20215;&#34920;&#26679;-&#2591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Barwertberechnung (3)"/>
      <sheetName val="Vorbereitende Eingaben (Teil 1)"/>
      <sheetName val="가동_x005f_x000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Import"/>
      <sheetName val="DBL LPG시험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>
        <row r="2">
          <cell r="C2">
            <v>36077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  <sheetName val="Constant"/>
    </sheetNames>
    <sheetDataSet>
      <sheetData sheetId="0" refreshError="1"/>
      <sheetData sheetId="1" refreshError="1"/>
      <sheetData sheetId="2">
        <row r="8">
          <cell r="G8">
            <v>0</v>
          </cell>
          <cell r="H8">
            <v>0</v>
          </cell>
        </row>
        <row r="13">
          <cell r="O13">
            <v>0</v>
          </cell>
        </row>
        <row r="63">
          <cell r="I63">
            <v>0</v>
          </cell>
          <cell r="J63">
            <v>0</v>
          </cell>
          <cell r="Q63">
            <v>0</v>
          </cell>
          <cell r="R6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>
        <row r="2">
          <cell r="C2">
            <v>36077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Product Cost Summary"/>
      <sheetName val="总表"/>
      <sheetName val="차수"/>
      <sheetName val="DBL LPG시험"/>
      <sheetName val="신규DEP"/>
      <sheetName val="Work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제원1"/>
      <sheetName val="총괄표"/>
      <sheetName val="Constant"/>
      <sheetName val="GRACE"/>
      <sheetName val="협조전"/>
      <sheetName val="DBL LPG시험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BUS제원1"/>
      <sheetName val="협조전"/>
    </sheetNames>
    <sheetDataSet>
      <sheetData sheetId="0" refreshError="1">
        <row r="6">
          <cell r="C6" t="str">
            <v>Titel</v>
          </cell>
        </row>
        <row r="7">
          <cell r="C7" t="str">
            <v>Strategie &amp; Ziele</v>
          </cell>
        </row>
        <row r="8">
          <cell r="D8" t="str">
            <v>Bsp.</v>
          </cell>
          <cell r="F8" t="str">
            <v>Status &amp; Auftr?ge</v>
          </cell>
        </row>
        <row r="9">
          <cell r="C9" t="str">
            <v>Visualisierung</v>
          </cell>
          <cell r="D9" t="str">
            <v>Bsp.</v>
          </cell>
        </row>
        <row r="10">
          <cell r="C10" t="str">
            <v>Verbauorte &amp; Stückzahlen (Gesamt)</v>
          </cell>
          <cell r="D10" t="str">
            <v>Bsp.</v>
          </cell>
        </row>
        <row r="11">
          <cell r="C11" t="str">
            <v>Verbauorte &amp; Stückzahlen (LL&amp;RL)</v>
          </cell>
          <cell r="D11" t="str">
            <v>Bsp.</v>
          </cell>
        </row>
        <row r="12">
          <cell r="C12" t="str">
            <v>Konzern ("Harmonisierung der Neuteilvergaben")</v>
          </cell>
          <cell r="D12" t="str">
            <v>Bsp.</v>
          </cell>
        </row>
        <row r="13">
          <cell r="C13" t="str">
            <v>Heutige Lieferbeziehungen</v>
          </cell>
          <cell r="D13" t="str">
            <v>Bsp.</v>
          </cell>
          <cell r="F13" t="str">
            <v>Plausibilit?t Preis ("Waage")</v>
          </cell>
        </row>
        <row r="14">
          <cell r="F14" t="str">
            <v>Cost break Down</v>
          </cell>
        </row>
        <row r="15">
          <cell r="F15" t="str">
            <v>?bersicht der Anbieter/Entwicklungspartner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home"/>
      <sheetName val="차수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6">
          <cell r="B6" t="str">
            <v>F VW 01 35097</v>
          </cell>
          <cell r="C6">
            <v>1</v>
          </cell>
          <cell r="D6" t="str">
            <v>ZSB Formhimmel ND 2 Türer</v>
          </cell>
          <cell r="E6" t="str">
            <v>Assy moulded headlining 2 doors</v>
          </cell>
          <cell r="F6" t="str">
            <v xml:space="preserve"> 1K3 867 501</v>
          </cell>
          <cell r="G6">
            <v>1</v>
          </cell>
          <cell r="H6" t="str">
            <v>H. Maas</v>
          </cell>
          <cell r="I6">
            <v>163</v>
          </cell>
          <cell r="J6" t="str">
            <v>Jakobler</v>
          </cell>
          <cell r="K6" t="str">
            <v>Zecevic</v>
          </cell>
          <cell r="L6">
            <v>37834</v>
          </cell>
          <cell r="M6">
            <v>7</v>
          </cell>
          <cell r="N6">
            <v>37077</v>
          </cell>
          <cell r="O6">
            <v>21.63</v>
          </cell>
          <cell r="Q6">
            <v>32.5</v>
          </cell>
          <cell r="S6">
            <v>250000</v>
          </cell>
          <cell r="T6">
            <v>714000</v>
          </cell>
          <cell r="U6">
            <v>32.5</v>
          </cell>
          <cell r="V6">
            <v>0</v>
          </cell>
          <cell r="W6">
            <v>2.06</v>
          </cell>
          <cell r="X6">
            <v>37236</v>
          </cell>
          <cell r="Y6">
            <v>37239</v>
          </cell>
          <cell r="Z6" t="str">
            <v>EUR</v>
          </cell>
          <cell r="AA6">
            <v>157999</v>
          </cell>
          <cell r="AB6">
            <v>157999</v>
          </cell>
          <cell r="AD6" t="str">
            <v>C</v>
          </cell>
          <cell r="AE6">
            <v>51</v>
          </cell>
          <cell r="AG6" t="str">
            <v>Golf A5</v>
          </cell>
          <cell r="AH6" t="str">
            <v>Bicom  75g/m?</v>
          </cell>
          <cell r="AI6">
            <v>500</v>
          </cell>
          <cell r="AJ6">
            <v>122509.428571428</v>
          </cell>
          <cell r="AK6" t="str">
            <v>x</v>
          </cell>
          <cell r="AM6">
            <v>1</v>
          </cell>
          <cell r="AN6">
            <v>3</v>
          </cell>
        </row>
        <row r="7">
          <cell r="B7" t="str">
            <v>F VW 01 35097</v>
          </cell>
          <cell r="C7">
            <v>2</v>
          </cell>
          <cell r="D7" t="str">
            <v>ZSB Formhimmel ND 4 Türer</v>
          </cell>
          <cell r="E7" t="str">
            <v>Assy moulded headlining 4 doors</v>
          </cell>
          <cell r="F7" t="str">
            <v xml:space="preserve"> 1K4 867 501</v>
          </cell>
          <cell r="G7">
            <v>1</v>
          </cell>
          <cell r="H7" t="str">
            <v>H. Maas</v>
          </cell>
          <cell r="I7">
            <v>163</v>
          </cell>
          <cell r="J7" t="str">
            <v>Jakobler</v>
          </cell>
          <cell r="K7" t="str">
            <v>Zecevic</v>
          </cell>
          <cell r="L7">
            <v>37834</v>
          </cell>
          <cell r="M7">
            <v>7</v>
          </cell>
          <cell r="N7">
            <v>37077</v>
          </cell>
          <cell r="O7">
            <v>20.91</v>
          </cell>
          <cell r="Q7">
            <v>32.5</v>
          </cell>
          <cell r="S7">
            <v>250000</v>
          </cell>
          <cell r="T7">
            <v>714000</v>
          </cell>
          <cell r="U7">
            <v>32.5</v>
          </cell>
          <cell r="V7">
            <v>0</v>
          </cell>
          <cell r="W7">
            <v>2</v>
          </cell>
          <cell r="X7">
            <v>37236</v>
          </cell>
          <cell r="Y7">
            <v>37239</v>
          </cell>
          <cell r="Z7" t="str">
            <v>EUR</v>
          </cell>
          <cell r="AA7">
            <v>368665</v>
          </cell>
          <cell r="AB7">
            <v>368665</v>
          </cell>
          <cell r="AD7" t="str">
            <v>C</v>
          </cell>
          <cell r="AE7">
            <v>104</v>
          </cell>
          <cell r="AG7" t="str">
            <v>Golf A5</v>
          </cell>
          <cell r="AH7" t="str">
            <v>Bicom  75g/m?</v>
          </cell>
          <cell r="AI7">
            <v>500</v>
          </cell>
          <cell r="AJ7">
            <v>285855.428571428</v>
          </cell>
          <cell r="AK7" t="str">
            <v>x</v>
          </cell>
          <cell r="AM7">
            <v>1</v>
          </cell>
          <cell r="AN7">
            <v>3</v>
          </cell>
        </row>
        <row r="8">
          <cell r="B8" t="str">
            <v>F VW 01 35097</v>
          </cell>
          <cell r="C8">
            <v>3</v>
          </cell>
          <cell r="D8" t="str">
            <v>ZSB Formhimmel SAD 2 Türer</v>
          </cell>
          <cell r="E8" t="str">
            <v>Assy moulded headlining  TSS 2 doors</v>
          </cell>
          <cell r="F8" t="str">
            <v xml:space="preserve"> 1K3 867 501 B</v>
          </cell>
          <cell r="G8">
            <v>1</v>
          </cell>
          <cell r="H8" t="str">
            <v>H. Maas</v>
          </cell>
          <cell r="I8">
            <v>163</v>
          </cell>
          <cell r="J8" t="str">
            <v>Jakobler</v>
          </cell>
          <cell r="K8" t="str">
            <v>Zecevic</v>
          </cell>
          <cell r="L8">
            <v>37834</v>
          </cell>
          <cell r="M8">
            <v>7</v>
          </cell>
          <cell r="N8">
            <v>37077</v>
          </cell>
          <cell r="O8">
            <v>25.6</v>
          </cell>
          <cell r="Q8">
            <v>36.5</v>
          </cell>
          <cell r="S8">
            <v>270000</v>
          </cell>
          <cell r="T8">
            <v>714000</v>
          </cell>
          <cell r="U8">
            <v>36.5</v>
          </cell>
          <cell r="V8">
            <v>0</v>
          </cell>
          <cell r="W8">
            <v>1.7350000000000001</v>
          </cell>
          <cell r="X8">
            <v>37236</v>
          </cell>
          <cell r="Y8">
            <v>37239</v>
          </cell>
          <cell r="Z8" t="str">
            <v>EUR</v>
          </cell>
          <cell r="AA8">
            <v>25721</v>
          </cell>
          <cell r="AB8">
            <v>25721</v>
          </cell>
          <cell r="AD8" t="str">
            <v>C</v>
          </cell>
          <cell r="AE8">
            <v>70</v>
          </cell>
          <cell r="AG8" t="str">
            <v>Golf A5</v>
          </cell>
          <cell r="AH8" t="str">
            <v>Bicom  75g/m?</v>
          </cell>
          <cell r="AI8">
            <v>500</v>
          </cell>
          <cell r="AJ8">
            <v>19943.4285714285</v>
          </cell>
          <cell r="AK8" t="str">
            <v>x</v>
          </cell>
          <cell r="AM8">
            <v>1</v>
          </cell>
          <cell r="AN8">
            <v>3</v>
          </cell>
        </row>
        <row r="9">
          <cell r="B9" t="str">
            <v>F VW 01 35097</v>
          </cell>
          <cell r="C9">
            <v>4</v>
          </cell>
          <cell r="D9" t="str">
            <v>ZSB Formhimmel SAD 4 Türer</v>
          </cell>
          <cell r="E9" t="str">
            <v>Assy moulded headlining  TSS 4 doors</v>
          </cell>
          <cell r="F9" t="str">
            <v xml:space="preserve"> 1K4 867 501 B</v>
          </cell>
          <cell r="G9">
            <v>1</v>
          </cell>
          <cell r="H9" t="str">
            <v>H. Maas</v>
          </cell>
          <cell r="I9">
            <v>163</v>
          </cell>
          <cell r="J9" t="str">
            <v>Jakobler</v>
          </cell>
          <cell r="K9" t="str">
            <v>Zecevic</v>
          </cell>
          <cell r="L9">
            <v>37834</v>
          </cell>
          <cell r="M9">
            <v>7</v>
          </cell>
          <cell r="N9">
            <v>37077</v>
          </cell>
          <cell r="O9">
            <v>25.6</v>
          </cell>
          <cell r="Q9">
            <v>36.5</v>
          </cell>
          <cell r="S9">
            <v>270000</v>
          </cell>
          <cell r="T9">
            <v>714000</v>
          </cell>
          <cell r="U9">
            <v>36.5</v>
          </cell>
          <cell r="W9">
            <v>1.67</v>
          </cell>
          <cell r="X9">
            <v>37236</v>
          </cell>
          <cell r="Y9">
            <v>37239</v>
          </cell>
          <cell r="Z9" t="str">
            <v>EUR</v>
          </cell>
          <cell r="AA9">
            <v>60015</v>
          </cell>
          <cell r="AB9">
            <v>60015</v>
          </cell>
          <cell r="AD9" t="str">
            <v>C</v>
          </cell>
          <cell r="AE9">
            <v>151</v>
          </cell>
          <cell r="AG9" t="str">
            <v>Golf A5</v>
          </cell>
          <cell r="AH9" t="str">
            <v>Bicom 75g/m?</v>
          </cell>
          <cell r="AI9">
            <v>500</v>
          </cell>
          <cell r="AJ9">
            <v>46534.571428571398</v>
          </cell>
          <cell r="AK9" t="str">
            <v>x</v>
          </cell>
          <cell r="AM9">
            <v>1</v>
          </cell>
          <cell r="AN9">
            <v>3</v>
          </cell>
        </row>
        <row r="15">
          <cell r="B15">
            <v>1</v>
          </cell>
          <cell r="C15">
            <v>11</v>
          </cell>
          <cell r="D15">
            <v>2979</v>
          </cell>
          <cell r="E15">
            <v>35</v>
          </cell>
          <cell r="F15">
            <v>37.972999999999999</v>
          </cell>
          <cell r="G15">
            <v>84366</v>
          </cell>
          <cell r="H15" t="str">
            <v>WOLFSBURG</v>
          </cell>
          <cell r="I15">
            <v>37834</v>
          </cell>
          <cell r="J15" t="str">
            <v>Prestice</v>
          </cell>
          <cell r="L15" t="str">
            <v>VW</v>
          </cell>
        </row>
        <row r="16">
          <cell r="B16">
            <v>1</v>
          </cell>
          <cell r="C16">
            <v>11</v>
          </cell>
          <cell r="D16">
            <v>13030</v>
          </cell>
          <cell r="E16">
            <v>31.05</v>
          </cell>
          <cell r="F16">
            <v>36.030999999999999</v>
          </cell>
          <cell r="G16">
            <v>84366</v>
          </cell>
          <cell r="H16" t="str">
            <v>WOLFSBURG</v>
          </cell>
          <cell r="I16">
            <v>37834</v>
          </cell>
          <cell r="J16" t="str">
            <v>Tomaszow</v>
          </cell>
          <cell r="L16" t="str">
            <v>VW</v>
          </cell>
        </row>
        <row r="17">
          <cell r="B17">
            <v>1</v>
          </cell>
          <cell r="C17">
            <v>11</v>
          </cell>
          <cell r="D17">
            <v>20328</v>
          </cell>
          <cell r="E17">
            <v>38.479999999999997</v>
          </cell>
          <cell r="F17">
            <v>41.523000000000003</v>
          </cell>
          <cell r="G17">
            <v>84366</v>
          </cell>
          <cell r="H17" t="str">
            <v>WOLFSBURG</v>
          </cell>
          <cell r="I17">
            <v>37834</v>
          </cell>
          <cell r="J17" t="str">
            <v>Chrastava</v>
          </cell>
          <cell r="L17" t="str">
            <v>VW</v>
          </cell>
        </row>
        <row r="18">
          <cell r="B18">
            <v>1</v>
          </cell>
          <cell r="C18">
            <v>11</v>
          </cell>
          <cell r="D18">
            <v>29344</v>
          </cell>
          <cell r="E18">
            <v>41.77</v>
          </cell>
          <cell r="F18">
            <v>44.85</v>
          </cell>
          <cell r="G18">
            <v>84366</v>
          </cell>
          <cell r="H18" t="str">
            <v>WOLFSBURG</v>
          </cell>
          <cell r="I18">
            <v>37834</v>
          </cell>
          <cell r="J18" t="str">
            <v>Schweighouse</v>
          </cell>
          <cell r="L18" t="str">
            <v>VW</v>
          </cell>
        </row>
        <row r="19">
          <cell r="B19">
            <v>1</v>
          </cell>
          <cell r="C19">
            <v>11</v>
          </cell>
          <cell r="D19">
            <v>43249</v>
          </cell>
          <cell r="E19">
            <v>51.1</v>
          </cell>
          <cell r="F19">
            <v>55.66</v>
          </cell>
          <cell r="G19">
            <v>84366</v>
          </cell>
          <cell r="H19" t="str">
            <v>WOLFSBURG</v>
          </cell>
          <cell r="I19">
            <v>37834</v>
          </cell>
          <cell r="J19" t="str">
            <v>Leipzig</v>
          </cell>
          <cell r="L19" t="str">
            <v>VW</v>
          </cell>
        </row>
        <row r="20">
          <cell r="B20">
            <v>1</v>
          </cell>
          <cell r="C20">
            <v>28</v>
          </cell>
          <cell r="D20">
            <v>2979</v>
          </cell>
          <cell r="E20">
            <v>35</v>
          </cell>
          <cell r="F20">
            <v>37.146000000000001</v>
          </cell>
          <cell r="G20">
            <v>11868</v>
          </cell>
          <cell r="H20" t="str">
            <v>MOSEL</v>
          </cell>
          <cell r="I20">
            <v>37956</v>
          </cell>
          <cell r="J20" t="str">
            <v>Prestice</v>
          </cell>
          <cell r="L20" t="str">
            <v>VW</v>
          </cell>
        </row>
        <row r="21">
          <cell r="B21">
            <v>1</v>
          </cell>
          <cell r="C21">
            <v>28</v>
          </cell>
          <cell r="D21">
            <v>13030</v>
          </cell>
          <cell r="E21">
            <v>31.05</v>
          </cell>
          <cell r="F21">
            <v>35.308</v>
          </cell>
          <cell r="G21">
            <v>11868</v>
          </cell>
          <cell r="H21" t="str">
            <v>MOSEL</v>
          </cell>
          <cell r="I21">
            <v>37956</v>
          </cell>
          <cell r="J21" t="str">
            <v>Tomaszow</v>
          </cell>
          <cell r="L21" t="str">
            <v>VW</v>
          </cell>
        </row>
        <row r="22">
          <cell r="B22">
            <v>1</v>
          </cell>
          <cell r="C22">
            <v>28</v>
          </cell>
          <cell r="D22">
            <v>20328</v>
          </cell>
          <cell r="E22">
            <v>38.479999999999997</v>
          </cell>
          <cell r="F22">
            <v>40.869999999999997</v>
          </cell>
          <cell r="G22">
            <v>11868</v>
          </cell>
          <cell r="H22" t="str">
            <v>MOSEL</v>
          </cell>
          <cell r="I22">
            <v>37956</v>
          </cell>
          <cell r="J22" t="str">
            <v>Chrastava</v>
          </cell>
          <cell r="L22" t="str">
            <v>VW</v>
          </cell>
        </row>
        <row r="23">
          <cell r="B23">
            <v>1</v>
          </cell>
          <cell r="C23">
            <v>28</v>
          </cell>
          <cell r="D23">
            <v>29344</v>
          </cell>
          <cell r="E23">
            <v>41.77</v>
          </cell>
          <cell r="F23">
            <v>44.828000000000003</v>
          </cell>
          <cell r="G23">
            <v>11868</v>
          </cell>
          <cell r="H23" t="str">
            <v>MOSEL</v>
          </cell>
          <cell r="I23">
            <v>37956</v>
          </cell>
          <cell r="J23" t="str">
            <v>Schweighouse</v>
          </cell>
          <cell r="L23" t="str">
            <v>VW</v>
          </cell>
        </row>
        <row r="24">
          <cell r="B24">
            <v>1</v>
          </cell>
          <cell r="C24">
            <v>28</v>
          </cell>
          <cell r="D24">
            <v>43249</v>
          </cell>
          <cell r="E24">
            <v>51.1</v>
          </cell>
          <cell r="F24">
            <v>55.66</v>
          </cell>
          <cell r="G24">
            <v>11868</v>
          </cell>
          <cell r="H24" t="str">
            <v>MOSEL</v>
          </cell>
          <cell r="I24">
            <v>37956</v>
          </cell>
          <cell r="J24" t="str">
            <v>Leipzig</v>
          </cell>
          <cell r="L24" t="str">
            <v>VW</v>
          </cell>
        </row>
        <row r="25">
          <cell r="B25">
            <v>1</v>
          </cell>
          <cell r="C25">
            <v>37</v>
          </cell>
          <cell r="D25">
            <v>2979</v>
          </cell>
          <cell r="E25">
            <v>35</v>
          </cell>
          <cell r="F25">
            <v>37.796999999999997</v>
          </cell>
          <cell r="G25">
            <v>10784</v>
          </cell>
          <cell r="H25" t="str">
            <v>BRATISLAVA</v>
          </cell>
          <cell r="I25">
            <v>37865</v>
          </cell>
          <cell r="J25" t="str">
            <v>Prestice</v>
          </cell>
          <cell r="L25" t="str">
            <v>VW</v>
          </cell>
        </row>
        <row r="26">
          <cell r="B26">
            <v>1</v>
          </cell>
          <cell r="C26">
            <v>37</v>
          </cell>
          <cell r="D26">
            <v>13030</v>
          </cell>
          <cell r="E26">
            <v>31.05</v>
          </cell>
          <cell r="F26">
            <v>35.049999999999997</v>
          </cell>
          <cell r="G26">
            <v>10784</v>
          </cell>
          <cell r="H26" t="str">
            <v>BRATISLAVA</v>
          </cell>
          <cell r="I26">
            <v>37865</v>
          </cell>
          <cell r="J26" t="str">
            <v>Tomaszow</v>
          </cell>
          <cell r="L26" t="str">
            <v>VW</v>
          </cell>
        </row>
        <row r="27">
          <cell r="B27">
            <v>1</v>
          </cell>
          <cell r="C27">
            <v>37</v>
          </cell>
          <cell r="D27">
            <v>20328</v>
          </cell>
          <cell r="E27">
            <v>38.479999999999997</v>
          </cell>
          <cell r="F27">
            <v>41.375999999999998</v>
          </cell>
          <cell r="G27">
            <v>10784</v>
          </cell>
          <cell r="H27" t="str">
            <v>BRATISLAVA</v>
          </cell>
          <cell r="I27">
            <v>37865</v>
          </cell>
          <cell r="J27" t="str">
            <v>Chrastava</v>
          </cell>
          <cell r="L27" t="str">
            <v>VW</v>
          </cell>
        </row>
        <row r="28">
          <cell r="B28">
            <v>1</v>
          </cell>
          <cell r="C28">
            <v>37</v>
          </cell>
          <cell r="D28">
            <v>29344</v>
          </cell>
          <cell r="E28">
            <v>41.77</v>
          </cell>
          <cell r="F28">
            <v>46.295999999999999</v>
          </cell>
          <cell r="G28">
            <v>10784</v>
          </cell>
          <cell r="H28" t="str">
            <v>BRATISLAVA</v>
          </cell>
          <cell r="I28">
            <v>37865</v>
          </cell>
          <cell r="J28" t="str">
            <v>Schweighouse</v>
          </cell>
          <cell r="L28" t="str">
            <v>VW</v>
          </cell>
        </row>
        <row r="29">
          <cell r="B29">
            <v>1</v>
          </cell>
          <cell r="C29">
            <v>37</v>
          </cell>
          <cell r="D29">
            <v>43249</v>
          </cell>
          <cell r="E29">
            <v>51.1</v>
          </cell>
          <cell r="F29">
            <v>64.11</v>
          </cell>
          <cell r="G29">
            <v>10784</v>
          </cell>
          <cell r="H29" t="str">
            <v>BRATISLAVA</v>
          </cell>
          <cell r="I29">
            <v>37865</v>
          </cell>
          <cell r="J29" t="str">
            <v>Leipzig</v>
          </cell>
          <cell r="L29" t="str">
            <v>VW</v>
          </cell>
        </row>
        <row r="30">
          <cell r="B30">
            <v>1</v>
          </cell>
          <cell r="C30">
            <v>46</v>
          </cell>
          <cell r="D30">
            <v>2979</v>
          </cell>
          <cell r="E30">
            <v>35</v>
          </cell>
          <cell r="F30">
            <v>39.191000000000003</v>
          </cell>
          <cell r="G30">
            <v>41048</v>
          </cell>
          <cell r="H30" t="str">
            <v>VW BRUXELLES BRUESS</v>
          </cell>
          <cell r="I30">
            <v>37956</v>
          </cell>
          <cell r="J30" t="str">
            <v>Prestice</v>
          </cell>
          <cell r="L30" t="str">
            <v>VW</v>
          </cell>
        </row>
        <row r="31">
          <cell r="B31">
            <v>1</v>
          </cell>
          <cell r="C31">
            <v>46</v>
          </cell>
          <cell r="D31">
            <v>13030</v>
          </cell>
          <cell r="E31">
            <v>31.05</v>
          </cell>
          <cell r="F31">
            <v>38.598999999999997</v>
          </cell>
          <cell r="G31">
            <v>41048</v>
          </cell>
          <cell r="H31" t="str">
            <v>VW BRUXELLES BRUESS</v>
          </cell>
          <cell r="I31">
            <v>37956</v>
          </cell>
          <cell r="J31" t="str">
            <v>Tomaszow</v>
          </cell>
          <cell r="L31" t="str">
            <v>VW</v>
          </cell>
        </row>
        <row r="32">
          <cell r="B32">
            <v>1</v>
          </cell>
          <cell r="C32">
            <v>46</v>
          </cell>
          <cell r="D32">
            <v>20328</v>
          </cell>
          <cell r="E32">
            <v>38.479999999999997</v>
          </cell>
          <cell r="F32">
            <v>42.96</v>
          </cell>
          <cell r="G32">
            <v>41048</v>
          </cell>
          <cell r="H32" t="str">
            <v>VW BRUXELLES BRUESS</v>
          </cell>
          <cell r="I32">
            <v>37956</v>
          </cell>
          <cell r="J32" t="str">
            <v>Chrastava</v>
          </cell>
          <cell r="L32" t="str">
            <v>VW</v>
          </cell>
        </row>
        <row r="33">
          <cell r="B33">
            <v>1</v>
          </cell>
          <cell r="C33">
            <v>46</v>
          </cell>
          <cell r="D33">
            <v>29344</v>
          </cell>
          <cell r="E33">
            <v>41.77</v>
          </cell>
          <cell r="F33">
            <v>44.191000000000003</v>
          </cell>
          <cell r="G33">
            <v>41048</v>
          </cell>
          <cell r="H33" t="str">
            <v>VW BRUXELLES BRUESS</v>
          </cell>
          <cell r="I33">
            <v>37956</v>
          </cell>
          <cell r="J33" t="str">
            <v>Schweighouse</v>
          </cell>
          <cell r="L33" t="str">
            <v>VW</v>
          </cell>
        </row>
        <row r="34">
          <cell r="B34">
            <v>1</v>
          </cell>
          <cell r="C34">
            <v>46</v>
          </cell>
          <cell r="D34">
            <v>43249</v>
          </cell>
          <cell r="E34">
            <v>51.1</v>
          </cell>
          <cell r="F34">
            <v>64.11</v>
          </cell>
          <cell r="G34">
            <v>41048</v>
          </cell>
          <cell r="H34" t="str">
            <v>VW BRUXELLES BRUESS</v>
          </cell>
          <cell r="I34">
            <v>37956</v>
          </cell>
          <cell r="J34" t="str">
            <v>Leipzig</v>
          </cell>
          <cell r="L34" t="str">
            <v>VW</v>
          </cell>
        </row>
        <row r="35">
          <cell r="B35">
            <v>1</v>
          </cell>
          <cell r="C35">
            <v>68</v>
          </cell>
          <cell r="D35">
            <v>2979</v>
          </cell>
          <cell r="E35">
            <v>35</v>
          </cell>
          <cell r="F35">
            <v>37.972999999999999</v>
          </cell>
          <cell r="G35">
            <v>9933</v>
          </cell>
          <cell r="H35" t="str">
            <v>UITENHAGE</v>
          </cell>
          <cell r="I35">
            <v>37987</v>
          </cell>
          <cell r="J35" t="str">
            <v>Prestice</v>
          </cell>
          <cell r="L35" t="str">
            <v>VW</v>
          </cell>
        </row>
        <row r="36">
          <cell r="B36">
            <v>1</v>
          </cell>
          <cell r="C36">
            <v>68</v>
          </cell>
          <cell r="D36">
            <v>13030</v>
          </cell>
          <cell r="E36">
            <v>31.05</v>
          </cell>
          <cell r="F36">
            <v>36.030999999999999</v>
          </cell>
          <cell r="G36">
            <v>9933</v>
          </cell>
          <cell r="H36" t="str">
            <v>UITENHAGE</v>
          </cell>
          <cell r="I36">
            <v>37987</v>
          </cell>
          <cell r="J36" t="str">
            <v>Tomaszow</v>
          </cell>
          <cell r="L36" t="str">
            <v>VW</v>
          </cell>
        </row>
        <row r="37">
          <cell r="B37">
            <v>1</v>
          </cell>
          <cell r="C37">
            <v>68</v>
          </cell>
          <cell r="D37">
            <v>20328</v>
          </cell>
          <cell r="E37">
            <v>38.479999999999997</v>
          </cell>
          <cell r="F37">
            <v>41.523000000000003</v>
          </cell>
          <cell r="G37">
            <v>9933</v>
          </cell>
          <cell r="H37" t="str">
            <v>UITENHAGE</v>
          </cell>
          <cell r="I37">
            <v>37987</v>
          </cell>
          <cell r="J37" t="str">
            <v>Chrastava</v>
          </cell>
          <cell r="L37" t="str">
            <v>VW</v>
          </cell>
        </row>
        <row r="38">
          <cell r="B38">
            <v>1</v>
          </cell>
          <cell r="C38">
            <v>68</v>
          </cell>
          <cell r="D38">
            <v>29344</v>
          </cell>
          <cell r="E38">
            <v>41.77</v>
          </cell>
          <cell r="F38">
            <v>44.85</v>
          </cell>
          <cell r="G38">
            <v>9933</v>
          </cell>
          <cell r="H38" t="str">
            <v>UITENHAGE</v>
          </cell>
          <cell r="I38">
            <v>37987</v>
          </cell>
          <cell r="J38" t="str">
            <v>Schweighouse</v>
          </cell>
          <cell r="L38" t="str">
            <v>VW</v>
          </cell>
        </row>
        <row r="39">
          <cell r="B39">
            <v>1</v>
          </cell>
          <cell r="C39">
            <v>68</v>
          </cell>
          <cell r="D39">
            <v>43249</v>
          </cell>
          <cell r="E39">
            <v>51.1</v>
          </cell>
          <cell r="F39">
            <v>64.11</v>
          </cell>
          <cell r="G39">
            <v>9933</v>
          </cell>
          <cell r="H39" t="str">
            <v>UITENHAGE</v>
          </cell>
          <cell r="I39">
            <v>37987</v>
          </cell>
          <cell r="J39" t="str">
            <v>Leipzig</v>
          </cell>
          <cell r="L39" t="str">
            <v>VW</v>
          </cell>
        </row>
        <row r="40">
          <cell r="B40">
            <v>2</v>
          </cell>
          <cell r="C40">
            <v>11</v>
          </cell>
          <cell r="D40">
            <v>2979</v>
          </cell>
          <cell r="E40">
            <v>35</v>
          </cell>
          <cell r="F40">
            <v>37.954999999999998</v>
          </cell>
          <cell r="G40">
            <v>196854</v>
          </cell>
          <cell r="H40" t="str">
            <v>WOLFSBURG</v>
          </cell>
          <cell r="I40">
            <v>37834</v>
          </cell>
          <cell r="J40" t="str">
            <v>Prestice</v>
          </cell>
          <cell r="L40" t="str">
            <v>VW</v>
          </cell>
        </row>
        <row r="41">
          <cell r="B41">
            <v>2</v>
          </cell>
          <cell r="C41">
            <v>11</v>
          </cell>
          <cell r="D41">
            <v>13030</v>
          </cell>
          <cell r="E41">
            <v>30.97</v>
          </cell>
          <cell r="F41">
            <v>35.933</v>
          </cell>
          <cell r="G41">
            <v>196854</v>
          </cell>
          <cell r="H41" t="str">
            <v>WOLFSBURG</v>
          </cell>
          <cell r="I41">
            <v>37834</v>
          </cell>
          <cell r="J41" t="str">
            <v>Tomaszow</v>
          </cell>
          <cell r="L41" t="str">
            <v>VW</v>
          </cell>
        </row>
        <row r="42">
          <cell r="B42">
            <v>2</v>
          </cell>
          <cell r="C42">
            <v>11</v>
          </cell>
          <cell r="D42">
            <v>20328</v>
          </cell>
          <cell r="E42">
            <v>37.979999999999997</v>
          </cell>
          <cell r="F42">
            <v>41.005000000000003</v>
          </cell>
          <cell r="G42">
            <v>196854</v>
          </cell>
          <cell r="H42" t="str">
            <v>WOLFSBURG</v>
          </cell>
          <cell r="I42">
            <v>37834</v>
          </cell>
          <cell r="J42" t="str">
            <v>Chrastava</v>
          </cell>
          <cell r="L42" t="str">
            <v>VW</v>
          </cell>
        </row>
        <row r="43">
          <cell r="B43">
            <v>2</v>
          </cell>
          <cell r="C43">
            <v>11</v>
          </cell>
          <cell r="D43">
            <v>29344</v>
          </cell>
          <cell r="E43">
            <v>37.6</v>
          </cell>
          <cell r="F43">
            <v>40.67</v>
          </cell>
          <cell r="G43">
            <v>196854</v>
          </cell>
          <cell r="H43" t="str">
            <v>WOLFSBURG</v>
          </cell>
          <cell r="I43">
            <v>37834</v>
          </cell>
          <cell r="J43" t="str">
            <v>Schweighouse</v>
          </cell>
          <cell r="L43" t="str">
            <v>VW</v>
          </cell>
        </row>
        <row r="44">
          <cell r="B44">
            <v>2</v>
          </cell>
          <cell r="C44">
            <v>11</v>
          </cell>
          <cell r="D44">
            <v>43249</v>
          </cell>
          <cell r="E44">
            <v>51.1</v>
          </cell>
          <cell r="F44">
            <v>55.67</v>
          </cell>
          <cell r="G44">
            <v>196854</v>
          </cell>
          <cell r="H44" t="str">
            <v>WOLFSBURG</v>
          </cell>
          <cell r="I44">
            <v>37834</v>
          </cell>
          <cell r="J44" t="str">
            <v>Leipzig</v>
          </cell>
          <cell r="L44" t="str">
            <v>VW</v>
          </cell>
        </row>
        <row r="45">
          <cell r="B45">
            <v>2</v>
          </cell>
          <cell r="C45">
            <v>28</v>
          </cell>
          <cell r="D45">
            <v>2979</v>
          </cell>
          <cell r="E45">
            <v>35</v>
          </cell>
          <cell r="F45">
            <v>37.146000000000001</v>
          </cell>
          <cell r="G45">
            <v>27692</v>
          </cell>
          <cell r="H45" t="str">
            <v>MOSEL</v>
          </cell>
          <cell r="I45">
            <v>37956</v>
          </cell>
          <cell r="J45" t="str">
            <v>Prestice</v>
          </cell>
          <cell r="L45" t="str">
            <v>VW</v>
          </cell>
        </row>
        <row r="46">
          <cell r="B46">
            <v>2</v>
          </cell>
          <cell r="C46">
            <v>28</v>
          </cell>
          <cell r="D46">
            <v>13030</v>
          </cell>
          <cell r="E46">
            <v>30.97</v>
          </cell>
          <cell r="F46">
            <v>35.228000000000002</v>
          </cell>
          <cell r="G46">
            <v>27692</v>
          </cell>
          <cell r="H46" t="str">
            <v>MOSEL</v>
          </cell>
          <cell r="I46">
            <v>37956</v>
          </cell>
          <cell r="J46" t="str">
            <v>Tomaszow</v>
          </cell>
          <cell r="L46" t="str">
            <v>VW</v>
          </cell>
        </row>
        <row r="47">
          <cell r="B47">
            <v>2</v>
          </cell>
          <cell r="C47">
            <v>28</v>
          </cell>
          <cell r="D47">
            <v>20328</v>
          </cell>
          <cell r="E47">
            <v>37.979999999999997</v>
          </cell>
          <cell r="F47">
            <v>40.369999999999997</v>
          </cell>
          <cell r="G47">
            <v>27692</v>
          </cell>
          <cell r="H47" t="str">
            <v>MOSEL</v>
          </cell>
          <cell r="I47">
            <v>37956</v>
          </cell>
          <cell r="J47" t="str">
            <v>Chrastava</v>
          </cell>
          <cell r="L47" t="str">
            <v>VW</v>
          </cell>
        </row>
        <row r="48">
          <cell r="B48">
            <v>2</v>
          </cell>
          <cell r="C48">
            <v>28</v>
          </cell>
          <cell r="D48">
            <v>29344</v>
          </cell>
          <cell r="E48">
            <v>37.6</v>
          </cell>
          <cell r="F48">
            <v>40.658000000000001</v>
          </cell>
          <cell r="G48">
            <v>27692</v>
          </cell>
          <cell r="H48" t="str">
            <v>MOSEL</v>
          </cell>
          <cell r="I48">
            <v>37956</v>
          </cell>
          <cell r="J48" t="str">
            <v>Schweighouse</v>
          </cell>
          <cell r="L48" t="str">
            <v>VW</v>
          </cell>
        </row>
        <row r="49">
          <cell r="B49">
            <v>2</v>
          </cell>
          <cell r="C49">
            <v>28</v>
          </cell>
          <cell r="D49">
            <v>43249</v>
          </cell>
          <cell r="E49">
            <v>51.1</v>
          </cell>
          <cell r="F49">
            <v>55.67</v>
          </cell>
          <cell r="G49">
            <v>27692</v>
          </cell>
          <cell r="H49" t="str">
            <v>MOSEL</v>
          </cell>
          <cell r="I49">
            <v>37956</v>
          </cell>
          <cell r="J49" t="str">
            <v>Leipzig</v>
          </cell>
          <cell r="L49" t="str">
            <v>VW</v>
          </cell>
        </row>
        <row r="50">
          <cell r="B50">
            <v>2</v>
          </cell>
          <cell r="C50">
            <v>37</v>
          </cell>
          <cell r="D50">
            <v>2979</v>
          </cell>
          <cell r="E50">
            <v>35</v>
          </cell>
          <cell r="F50">
            <v>37.796999999999997</v>
          </cell>
          <cell r="G50">
            <v>25164</v>
          </cell>
          <cell r="H50" t="str">
            <v>BRATISLAVA</v>
          </cell>
          <cell r="I50">
            <v>37865</v>
          </cell>
          <cell r="J50" t="str">
            <v>Prestice</v>
          </cell>
          <cell r="L50" t="str">
            <v>VW</v>
          </cell>
        </row>
        <row r="51">
          <cell r="B51">
            <v>2</v>
          </cell>
          <cell r="C51">
            <v>37</v>
          </cell>
          <cell r="D51">
            <v>13030</v>
          </cell>
          <cell r="E51">
            <v>30.97</v>
          </cell>
          <cell r="F51">
            <v>34.979999999999997</v>
          </cell>
          <cell r="G51">
            <v>25164</v>
          </cell>
          <cell r="H51" t="str">
            <v>BRATISLAVA</v>
          </cell>
          <cell r="I51">
            <v>37865</v>
          </cell>
          <cell r="J51" t="str">
            <v>Tomaszow</v>
          </cell>
          <cell r="L51" t="str">
            <v>VW</v>
          </cell>
        </row>
        <row r="52">
          <cell r="B52">
            <v>2</v>
          </cell>
          <cell r="C52">
            <v>37</v>
          </cell>
          <cell r="D52">
            <v>20328</v>
          </cell>
          <cell r="E52">
            <v>37.979999999999997</v>
          </cell>
          <cell r="F52">
            <v>40.875999999999998</v>
          </cell>
          <cell r="G52">
            <v>25164</v>
          </cell>
          <cell r="H52" t="str">
            <v>BRATISLAVA</v>
          </cell>
          <cell r="I52">
            <v>37865</v>
          </cell>
          <cell r="J52" t="str">
            <v>Chrastava</v>
          </cell>
          <cell r="L52" t="str">
            <v>VW</v>
          </cell>
        </row>
        <row r="53">
          <cell r="B53">
            <v>2</v>
          </cell>
          <cell r="C53">
            <v>37</v>
          </cell>
          <cell r="D53">
            <v>29344</v>
          </cell>
          <cell r="E53">
            <v>37.6</v>
          </cell>
          <cell r="F53">
            <v>42.125999999999998</v>
          </cell>
          <cell r="G53">
            <v>25164</v>
          </cell>
          <cell r="H53" t="str">
            <v>BRATISLAVA</v>
          </cell>
          <cell r="I53">
            <v>37865</v>
          </cell>
          <cell r="J53" t="str">
            <v>Schweighouse</v>
          </cell>
          <cell r="L53" t="str">
            <v>VW</v>
          </cell>
        </row>
        <row r="54">
          <cell r="B54">
            <v>2</v>
          </cell>
          <cell r="C54">
            <v>37</v>
          </cell>
          <cell r="D54">
            <v>43249</v>
          </cell>
          <cell r="E54">
            <v>51.1</v>
          </cell>
          <cell r="F54">
            <v>64.12</v>
          </cell>
          <cell r="G54">
            <v>25164</v>
          </cell>
          <cell r="H54" t="str">
            <v>BRATISLAVA</v>
          </cell>
          <cell r="I54">
            <v>37865</v>
          </cell>
          <cell r="J54" t="str">
            <v>Leipzig</v>
          </cell>
          <cell r="L54" t="str">
            <v>VW</v>
          </cell>
        </row>
        <row r="55">
          <cell r="B55">
            <v>2</v>
          </cell>
          <cell r="C55">
            <v>46</v>
          </cell>
          <cell r="D55">
            <v>2979</v>
          </cell>
          <cell r="E55">
            <v>35</v>
          </cell>
          <cell r="F55">
            <v>39.134</v>
          </cell>
          <cell r="G55">
            <v>95778</v>
          </cell>
          <cell r="H55" t="str">
            <v>VW BRUXELLES BRUESS</v>
          </cell>
          <cell r="I55">
            <v>37956</v>
          </cell>
          <cell r="J55" t="str">
            <v>Prestice</v>
          </cell>
          <cell r="L55" t="str">
            <v>VW</v>
          </cell>
        </row>
        <row r="56">
          <cell r="B56">
            <v>2</v>
          </cell>
          <cell r="C56">
            <v>46</v>
          </cell>
          <cell r="D56">
            <v>13030</v>
          </cell>
          <cell r="E56">
            <v>30.97</v>
          </cell>
          <cell r="F56">
            <v>38.462000000000003</v>
          </cell>
          <cell r="G56">
            <v>95778</v>
          </cell>
          <cell r="H56" t="str">
            <v>VW BRUXELLES BRUESS</v>
          </cell>
          <cell r="I56">
            <v>37956</v>
          </cell>
          <cell r="J56" t="str">
            <v>Tomaszow</v>
          </cell>
          <cell r="L56" t="str">
            <v>VW</v>
          </cell>
        </row>
        <row r="57">
          <cell r="B57">
            <v>2</v>
          </cell>
          <cell r="C57">
            <v>46</v>
          </cell>
          <cell r="D57">
            <v>20328</v>
          </cell>
          <cell r="E57">
            <v>37.979999999999997</v>
          </cell>
          <cell r="F57">
            <v>42.4</v>
          </cell>
          <cell r="G57">
            <v>95778</v>
          </cell>
          <cell r="H57" t="str">
            <v>VW BRUXELLES BRUESS</v>
          </cell>
          <cell r="I57">
            <v>37956</v>
          </cell>
          <cell r="J57" t="str">
            <v>Chrastava</v>
          </cell>
          <cell r="L57" t="str">
            <v>VW</v>
          </cell>
        </row>
        <row r="58">
          <cell r="B58">
            <v>2</v>
          </cell>
          <cell r="C58">
            <v>46</v>
          </cell>
          <cell r="D58">
            <v>29344</v>
          </cell>
          <cell r="E58">
            <v>37.6</v>
          </cell>
          <cell r="F58">
            <v>39.982999999999997</v>
          </cell>
          <cell r="G58">
            <v>95778</v>
          </cell>
          <cell r="H58" t="str">
            <v>VW BRUXELLES BRUESS</v>
          </cell>
          <cell r="I58">
            <v>37956</v>
          </cell>
          <cell r="J58" t="str">
            <v>Schweighouse</v>
          </cell>
          <cell r="L58" t="str">
            <v>VW</v>
          </cell>
        </row>
        <row r="59">
          <cell r="B59">
            <v>2</v>
          </cell>
          <cell r="C59">
            <v>46</v>
          </cell>
          <cell r="D59">
            <v>43249</v>
          </cell>
          <cell r="E59">
            <v>51.1</v>
          </cell>
          <cell r="F59">
            <v>64.12</v>
          </cell>
          <cell r="G59">
            <v>95778</v>
          </cell>
          <cell r="H59" t="str">
            <v>VW BRUXELLES BRUESS</v>
          </cell>
          <cell r="I59">
            <v>37956</v>
          </cell>
          <cell r="J59" t="str">
            <v>Leipzig</v>
          </cell>
          <cell r="L59" t="str">
            <v>VW</v>
          </cell>
        </row>
        <row r="60">
          <cell r="B60">
            <v>2</v>
          </cell>
          <cell r="C60">
            <v>68</v>
          </cell>
          <cell r="D60">
            <v>2979</v>
          </cell>
          <cell r="E60">
            <v>35</v>
          </cell>
          <cell r="F60">
            <v>37.954999999999998</v>
          </cell>
          <cell r="G60">
            <v>23177</v>
          </cell>
          <cell r="H60" t="str">
            <v>UITENHAGE</v>
          </cell>
          <cell r="I60">
            <v>37987</v>
          </cell>
          <cell r="J60" t="str">
            <v>Prestice</v>
          </cell>
          <cell r="L60" t="str">
            <v>VW</v>
          </cell>
        </row>
        <row r="61">
          <cell r="B61">
            <v>2</v>
          </cell>
          <cell r="C61">
            <v>68</v>
          </cell>
          <cell r="D61">
            <v>13030</v>
          </cell>
          <cell r="E61">
            <v>30.97</v>
          </cell>
          <cell r="F61">
            <v>35.933</v>
          </cell>
          <cell r="G61">
            <v>23177</v>
          </cell>
          <cell r="H61" t="str">
            <v>UITENHAGE</v>
          </cell>
          <cell r="I61">
            <v>37987</v>
          </cell>
          <cell r="J61" t="str">
            <v>Tomaszow</v>
          </cell>
          <cell r="L61" t="str">
            <v>VW</v>
          </cell>
        </row>
        <row r="62">
          <cell r="B62">
            <v>2</v>
          </cell>
          <cell r="C62">
            <v>68</v>
          </cell>
          <cell r="D62">
            <v>20328</v>
          </cell>
          <cell r="E62">
            <v>37.979999999999997</v>
          </cell>
          <cell r="F62">
            <v>41.005000000000003</v>
          </cell>
          <cell r="G62">
            <v>23177</v>
          </cell>
          <cell r="H62" t="str">
            <v>UITENHAGE</v>
          </cell>
          <cell r="I62">
            <v>37987</v>
          </cell>
          <cell r="J62" t="str">
            <v>Chrastava</v>
          </cell>
          <cell r="L62" t="str">
            <v>VW</v>
          </cell>
        </row>
        <row r="63">
          <cell r="B63">
            <v>2</v>
          </cell>
          <cell r="C63">
            <v>68</v>
          </cell>
          <cell r="D63">
            <v>29344</v>
          </cell>
          <cell r="E63">
            <v>37.6</v>
          </cell>
          <cell r="F63">
            <v>40.67</v>
          </cell>
          <cell r="G63">
            <v>23177</v>
          </cell>
          <cell r="H63" t="str">
            <v>UITENHAGE</v>
          </cell>
          <cell r="I63">
            <v>37987</v>
          </cell>
          <cell r="J63" t="str">
            <v>Schweighouse</v>
          </cell>
          <cell r="L63" t="str">
            <v>VW</v>
          </cell>
        </row>
        <row r="64">
          <cell r="B64">
            <v>2</v>
          </cell>
          <cell r="C64">
            <v>68</v>
          </cell>
          <cell r="D64">
            <v>43249</v>
          </cell>
          <cell r="E64">
            <v>51.1</v>
          </cell>
          <cell r="F64">
            <v>64.12</v>
          </cell>
          <cell r="G64">
            <v>23177</v>
          </cell>
          <cell r="H64" t="str">
            <v>UITENHAGE</v>
          </cell>
          <cell r="I64">
            <v>37987</v>
          </cell>
          <cell r="J64" t="str">
            <v>Leipzig</v>
          </cell>
          <cell r="L64" t="str">
            <v>VW</v>
          </cell>
        </row>
        <row r="65">
          <cell r="B65">
            <v>3</v>
          </cell>
          <cell r="C65">
            <v>11</v>
          </cell>
          <cell r="D65">
            <v>2979</v>
          </cell>
          <cell r="E65">
            <v>38.5</v>
          </cell>
          <cell r="F65">
            <v>41.552999999999997</v>
          </cell>
          <cell r="G65">
            <v>13734</v>
          </cell>
          <cell r="H65" t="str">
            <v>WOLFSBURG</v>
          </cell>
          <cell r="I65">
            <v>37834</v>
          </cell>
          <cell r="J65" t="str">
            <v>Prestice</v>
          </cell>
          <cell r="L65" t="str">
            <v>VW</v>
          </cell>
        </row>
        <row r="66">
          <cell r="B66">
            <v>3</v>
          </cell>
          <cell r="C66">
            <v>11</v>
          </cell>
          <cell r="D66">
            <v>13030</v>
          </cell>
          <cell r="E66">
            <v>32.659999999999997</v>
          </cell>
          <cell r="F66">
            <v>37.720999999999997</v>
          </cell>
          <cell r="G66">
            <v>13734</v>
          </cell>
          <cell r="H66" t="str">
            <v>WOLFSBURG</v>
          </cell>
          <cell r="I66">
            <v>37834</v>
          </cell>
          <cell r="J66" t="str">
            <v>Tomaszow</v>
          </cell>
          <cell r="L66" t="str">
            <v>VW</v>
          </cell>
        </row>
        <row r="67">
          <cell r="B67">
            <v>3</v>
          </cell>
          <cell r="C67">
            <v>11</v>
          </cell>
          <cell r="D67">
            <v>20328</v>
          </cell>
          <cell r="E67">
            <v>43.48</v>
          </cell>
          <cell r="F67">
            <v>46.603000000000002</v>
          </cell>
          <cell r="G67">
            <v>13734</v>
          </cell>
          <cell r="H67" t="str">
            <v>WOLFSBURG</v>
          </cell>
          <cell r="I67">
            <v>37834</v>
          </cell>
          <cell r="J67" t="str">
            <v>Chrastava</v>
          </cell>
          <cell r="L67" t="str">
            <v>VW</v>
          </cell>
        </row>
        <row r="68">
          <cell r="B68">
            <v>3</v>
          </cell>
          <cell r="C68">
            <v>11</v>
          </cell>
          <cell r="D68">
            <v>29344</v>
          </cell>
          <cell r="E68">
            <v>44.75</v>
          </cell>
          <cell r="F68">
            <v>47.89</v>
          </cell>
          <cell r="G68">
            <v>13734</v>
          </cell>
          <cell r="H68" t="str">
            <v>WOLFSBURG</v>
          </cell>
          <cell r="I68">
            <v>37834</v>
          </cell>
          <cell r="J68" t="str">
            <v>?berherrn</v>
          </cell>
          <cell r="L68" t="str">
            <v>VW</v>
          </cell>
        </row>
        <row r="69">
          <cell r="B69">
            <v>3</v>
          </cell>
          <cell r="C69">
            <v>11</v>
          </cell>
          <cell r="D69">
            <v>43249</v>
          </cell>
          <cell r="E69">
            <v>53.43</v>
          </cell>
          <cell r="F69">
            <v>58</v>
          </cell>
          <cell r="G69">
            <v>13734</v>
          </cell>
          <cell r="H69" t="str">
            <v>WOLFSBURG</v>
          </cell>
          <cell r="I69">
            <v>37834</v>
          </cell>
          <cell r="J69" t="str">
            <v>Leipzig</v>
          </cell>
          <cell r="L69" t="str">
            <v>VW</v>
          </cell>
        </row>
        <row r="70">
          <cell r="B70">
            <v>3</v>
          </cell>
          <cell r="C70">
            <v>28</v>
          </cell>
          <cell r="D70">
            <v>2979</v>
          </cell>
          <cell r="E70">
            <v>38.5</v>
          </cell>
          <cell r="F70">
            <v>41.344000000000001</v>
          </cell>
          <cell r="G70">
            <v>1932</v>
          </cell>
          <cell r="H70" t="str">
            <v>MOSEL</v>
          </cell>
          <cell r="I70">
            <v>37956</v>
          </cell>
          <cell r="J70" t="str">
            <v>Prestice</v>
          </cell>
          <cell r="L70" t="str">
            <v>VW</v>
          </cell>
        </row>
        <row r="71">
          <cell r="B71">
            <v>3</v>
          </cell>
          <cell r="C71">
            <v>28</v>
          </cell>
          <cell r="D71">
            <v>13030</v>
          </cell>
          <cell r="E71">
            <v>32.659999999999997</v>
          </cell>
          <cell r="F71">
            <v>37.616</v>
          </cell>
          <cell r="G71">
            <v>1932</v>
          </cell>
          <cell r="H71" t="str">
            <v>MOSEL</v>
          </cell>
          <cell r="I71">
            <v>37956</v>
          </cell>
          <cell r="J71" t="str">
            <v>Tomaszow</v>
          </cell>
          <cell r="L71" t="str">
            <v>VW</v>
          </cell>
        </row>
        <row r="72">
          <cell r="B72">
            <v>3</v>
          </cell>
          <cell r="C72">
            <v>28</v>
          </cell>
          <cell r="D72">
            <v>20328</v>
          </cell>
          <cell r="E72">
            <v>43.48</v>
          </cell>
          <cell r="F72">
            <v>46.57</v>
          </cell>
          <cell r="G72">
            <v>1932</v>
          </cell>
          <cell r="H72" t="str">
            <v>MOSEL</v>
          </cell>
          <cell r="I72">
            <v>37956</v>
          </cell>
          <cell r="J72" t="str">
            <v>Chrastava</v>
          </cell>
          <cell r="L72" t="str">
            <v>VW</v>
          </cell>
        </row>
        <row r="73">
          <cell r="B73">
            <v>3</v>
          </cell>
          <cell r="C73">
            <v>28</v>
          </cell>
          <cell r="D73">
            <v>29344</v>
          </cell>
          <cell r="E73">
            <v>44.75</v>
          </cell>
          <cell r="F73">
            <v>48.283999999999999</v>
          </cell>
          <cell r="G73">
            <v>1932</v>
          </cell>
          <cell r="H73" t="str">
            <v>MOSEL</v>
          </cell>
          <cell r="I73">
            <v>37956</v>
          </cell>
          <cell r="J73" t="str">
            <v>?berherrn</v>
          </cell>
          <cell r="L73" t="str">
            <v>VW</v>
          </cell>
        </row>
        <row r="74">
          <cell r="B74">
            <v>3</v>
          </cell>
          <cell r="C74">
            <v>28</v>
          </cell>
          <cell r="D74">
            <v>43249</v>
          </cell>
          <cell r="E74">
            <v>53.43</v>
          </cell>
          <cell r="F74">
            <v>58</v>
          </cell>
          <cell r="G74">
            <v>1932</v>
          </cell>
          <cell r="H74" t="str">
            <v>MOSEL</v>
          </cell>
          <cell r="I74">
            <v>37956</v>
          </cell>
          <cell r="J74" t="str">
            <v>Leipzig</v>
          </cell>
          <cell r="L74" t="str">
            <v>VW</v>
          </cell>
        </row>
        <row r="75">
          <cell r="B75">
            <v>3</v>
          </cell>
          <cell r="C75">
            <v>37</v>
          </cell>
          <cell r="D75">
            <v>2979</v>
          </cell>
          <cell r="E75">
            <v>38.5</v>
          </cell>
          <cell r="F75">
            <v>41.936999999999998</v>
          </cell>
          <cell r="G75">
            <v>1756</v>
          </cell>
          <cell r="H75" t="str">
            <v>BRATISLAVA</v>
          </cell>
          <cell r="I75">
            <v>37865</v>
          </cell>
          <cell r="J75" t="str">
            <v>Prestice</v>
          </cell>
          <cell r="L75" t="str">
            <v>VW</v>
          </cell>
        </row>
        <row r="76">
          <cell r="B76">
            <v>3</v>
          </cell>
          <cell r="C76">
            <v>37</v>
          </cell>
          <cell r="D76">
            <v>13030</v>
          </cell>
          <cell r="E76">
            <v>32.659999999999997</v>
          </cell>
          <cell r="F76">
            <v>37.5</v>
          </cell>
          <cell r="G76">
            <v>1756</v>
          </cell>
          <cell r="H76" t="str">
            <v>BRATISLAVA</v>
          </cell>
          <cell r="I76">
            <v>37865</v>
          </cell>
          <cell r="J76" t="str">
            <v>Tomaszow</v>
          </cell>
          <cell r="L76" t="str">
            <v>VW</v>
          </cell>
        </row>
        <row r="77">
          <cell r="B77">
            <v>3</v>
          </cell>
          <cell r="C77">
            <v>37</v>
          </cell>
          <cell r="D77">
            <v>20328</v>
          </cell>
          <cell r="E77">
            <v>43.48</v>
          </cell>
          <cell r="F77">
            <v>47.015999999999998</v>
          </cell>
          <cell r="G77">
            <v>1756</v>
          </cell>
          <cell r="H77" t="str">
            <v>BRATISLAVA</v>
          </cell>
          <cell r="I77">
            <v>37865</v>
          </cell>
          <cell r="J77" t="str">
            <v>Chrastava</v>
          </cell>
          <cell r="L77" t="str">
            <v>VW</v>
          </cell>
        </row>
        <row r="78">
          <cell r="B78">
            <v>3</v>
          </cell>
          <cell r="C78">
            <v>37</v>
          </cell>
          <cell r="D78">
            <v>29344</v>
          </cell>
          <cell r="E78">
            <v>44.75</v>
          </cell>
          <cell r="F78">
            <v>50.043999999999997</v>
          </cell>
          <cell r="G78">
            <v>1756</v>
          </cell>
          <cell r="H78" t="str">
            <v>BRATISLAVA</v>
          </cell>
          <cell r="I78">
            <v>37865</v>
          </cell>
          <cell r="J78" t="str">
            <v>?berherrn</v>
          </cell>
          <cell r="L78" t="str">
            <v>VW</v>
          </cell>
        </row>
        <row r="79">
          <cell r="B79">
            <v>3</v>
          </cell>
          <cell r="C79">
            <v>37</v>
          </cell>
          <cell r="D79">
            <v>43249</v>
          </cell>
          <cell r="E79">
            <v>53.43</v>
          </cell>
          <cell r="F79">
            <v>66.45</v>
          </cell>
          <cell r="G79">
            <v>1756</v>
          </cell>
          <cell r="H79" t="str">
            <v>BRATISLAVA</v>
          </cell>
          <cell r="I79">
            <v>37865</v>
          </cell>
          <cell r="J79" t="str">
            <v>Leipzig</v>
          </cell>
          <cell r="L79" t="str">
            <v>VW</v>
          </cell>
        </row>
        <row r="80">
          <cell r="B80">
            <v>3</v>
          </cell>
          <cell r="C80">
            <v>46</v>
          </cell>
          <cell r="D80">
            <v>2979</v>
          </cell>
          <cell r="E80">
            <v>38.5</v>
          </cell>
          <cell r="F80">
            <v>42.793999999999997</v>
          </cell>
          <cell r="G80">
            <v>6682</v>
          </cell>
          <cell r="H80" t="str">
            <v>VW BRUXELLES BRUESS</v>
          </cell>
          <cell r="I80">
            <v>37956</v>
          </cell>
          <cell r="J80" t="str">
            <v>Prestice</v>
          </cell>
          <cell r="L80" t="str">
            <v>VW</v>
          </cell>
        </row>
        <row r="81">
          <cell r="B81">
            <v>3</v>
          </cell>
          <cell r="C81">
            <v>46</v>
          </cell>
          <cell r="D81">
            <v>13030</v>
          </cell>
          <cell r="E81">
            <v>32.659999999999997</v>
          </cell>
          <cell r="F81">
            <v>40.311999999999998</v>
          </cell>
          <cell r="G81">
            <v>6682</v>
          </cell>
          <cell r="H81" t="str">
            <v>VW BRUXELLES BRUESS</v>
          </cell>
          <cell r="I81">
            <v>37956</v>
          </cell>
          <cell r="J81" t="str">
            <v>Tomaszow</v>
          </cell>
          <cell r="L81" t="str">
            <v>VW</v>
          </cell>
        </row>
        <row r="82">
          <cell r="B82">
            <v>3</v>
          </cell>
          <cell r="C82">
            <v>46</v>
          </cell>
          <cell r="D82">
            <v>20328</v>
          </cell>
          <cell r="E82">
            <v>43.48</v>
          </cell>
          <cell r="F82">
            <v>48.06</v>
          </cell>
          <cell r="G82">
            <v>6682</v>
          </cell>
          <cell r="H82" t="str">
            <v>VW BRUXELLES BRUESS</v>
          </cell>
          <cell r="I82">
            <v>37956</v>
          </cell>
          <cell r="J82" t="str">
            <v>Chrastava</v>
          </cell>
          <cell r="L82" t="str">
            <v>VW</v>
          </cell>
        </row>
        <row r="83">
          <cell r="B83">
            <v>3</v>
          </cell>
          <cell r="C83">
            <v>46</v>
          </cell>
          <cell r="D83">
            <v>29344</v>
          </cell>
          <cell r="E83">
            <v>44.75</v>
          </cell>
          <cell r="F83">
            <v>47.24</v>
          </cell>
          <cell r="G83">
            <v>6682</v>
          </cell>
          <cell r="H83" t="str">
            <v>VW BRUXELLES BRUESS</v>
          </cell>
          <cell r="I83">
            <v>37956</v>
          </cell>
          <cell r="J83" t="str">
            <v>?berherrn</v>
          </cell>
          <cell r="L83" t="str">
            <v>VW</v>
          </cell>
        </row>
        <row r="84">
          <cell r="B84">
            <v>3</v>
          </cell>
          <cell r="C84">
            <v>46</v>
          </cell>
          <cell r="D84">
            <v>43249</v>
          </cell>
          <cell r="E84">
            <v>53.43</v>
          </cell>
          <cell r="F84">
            <v>66.45</v>
          </cell>
          <cell r="G84">
            <v>6682</v>
          </cell>
          <cell r="H84" t="str">
            <v>VW BRUXELLES BRUESS</v>
          </cell>
          <cell r="I84">
            <v>37956</v>
          </cell>
          <cell r="J84" t="str">
            <v>Leipzig</v>
          </cell>
          <cell r="L84" t="str">
            <v>VW</v>
          </cell>
        </row>
        <row r="85">
          <cell r="B85">
            <v>3</v>
          </cell>
          <cell r="C85">
            <v>68</v>
          </cell>
          <cell r="D85">
            <v>2979</v>
          </cell>
          <cell r="E85">
            <v>38.5</v>
          </cell>
          <cell r="F85">
            <v>41.552999999999997</v>
          </cell>
          <cell r="G85">
            <v>1617</v>
          </cell>
          <cell r="H85" t="str">
            <v>UITENHAGE</v>
          </cell>
          <cell r="I85">
            <v>37987</v>
          </cell>
          <cell r="J85" t="str">
            <v>Prestice</v>
          </cell>
          <cell r="L85" t="str">
            <v>VW</v>
          </cell>
        </row>
        <row r="86">
          <cell r="B86">
            <v>3</v>
          </cell>
          <cell r="C86">
            <v>68</v>
          </cell>
          <cell r="D86">
            <v>13030</v>
          </cell>
          <cell r="E86">
            <v>32.659999999999997</v>
          </cell>
          <cell r="F86">
            <v>37.720999999999997</v>
          </cell>
          <cell r="G86">
            <v>1617</v>
          </cell>
          <cell r="H86" t="str">
            <v>UITENHAGE</v>
          </cell>
          <cell r="I86">
            <v>37987</v>
          </cell>
          <cell r="J86" t="str">
            <v>Tomaszow</v>
          </cell>
          <cell r="L86" t="str">
            <v>VW</v>
          </cell>
        </row>
        <row r="87">
          <cell r="B87">
            <v>3</v>
          </cell>
          <cell r="C87">
            <v>68</v>
          </cell>
          <cell r="D87">
            <v>20328</v>
          </cell>
          <cell r="E87">
            <v>43.48</v>
          </cell>
          <cell r="F87">
            <v>46.603000000000002</v>
          </cell>
          <cell r="G87">
            <v>1617</v>
          </cell>
          <cell r="H87" t="str">
            <v>UITENHAGE</v>
          </cell>
          <cell r="I87">
            <v>37987</v>
          </cell>
          <cell r="J87" t="str">
            <v>Chrastava</v>
          </cell>
          <cell r="L87" t="str">
            <v>VW</v>
          </cell>
        </row>
        <row r="88">
          <cell r="B88">
            <v>3</v>
          </cell>
          <cell r="C88">
            <v>68</v>
          </cell>
          <cell r="D88">
            <v>29344</v>
          </cell>
          <cell r="E88">
            <v>44.75</v>
          </cell>
          <cell r="F88">
            <v>47.89</v>
          </cell>
          <cell r="G88">
            <v>1617</v>
          </cell>
          <cell r="H88" t="str">
            <v>UITENHAGE</v>
          </cell>
          <cell r="I88">
            <v>37987</v>
          </cell>
          <cell r="J88" t="str">
            <v>?berherrn</v>
          </cell>
          <cell r="L88" t="str">
            <v>VW</v>
          </cell>
        </row>
        <row r="89">
          <cell r="B89">
            <v>3</v>
          </cell>
          <cell r="C89">
            <v>68</v>
          </cell>
          <cell r="D89">
            <v>43249</v>
          </cell>
          <cell r="E89">
            <v>53.43</v>
          </cell>
          <cell r="F89">
            <v>66.45</v>
          </cell>
          <cell r="G89">
            <v>1617</v>
          </cell>
          <cell r="H89" t="str">
            <v>UITENHAGE</v>
          </cell>
          <cell r="I89">
            <v>37987</v>
          </cell>
          <cell r="J89" t="str">
            <v>Leipzig</v>
          </cell>
          <cell r="L89" t="str">
            <v>VW</v>
          </cell>
        </row>
        <row r="90">
          <cell r="B90">
            <v>4</v>
          </cell>
          <cell r="C90">
            <v>11</v>
          </cell>
          <cell r="D90">
            <v>2979</v>
          </cell>
          <cell r="E90">
            <v>38.5</v>
          </cell>
          <cell r="F90">
            <v>41.524999999999999</v>
          </cell>
          <cell r="G90">
            <v>32046</v>
          </cell>
          <cell r="H90" t="str">
            <v>WOLFSBURG</v>
          </cell>
          <cell r="I90">
            <v>37834</v>
          </cell>
          <cell r="J90" t="str">
            <v>Prestice</v>
          </cell>
          <cell r="L90" t="str">
            <v>VW</v>
          </cell>
        </row>
        <row r="91">
          <cell r="B91">
            <v>4</v>
          </cell>
          <cell r="C91">
            <v>11</v>
          </cell>
          <cell r="D91">
            <v>13030</v>
          </cell>
          <cell r="E91">
            <v>32.57</v>
          </cell>
          <cell r="F91">
            <v>37.603000000000002</v>
          </cell>
          <cell r="G91">
            <v>32046</v>
          </cell>
          <cell r="H91" t="str">
            <v>WOLFSBURG</v>
          </cell>
          <cell r="I91">
            <v>37834</v>
          </cell>
          <cell r="J91" t="str">
            <v>Tomaszow</v>
          </cell>
          <cell r="L91" t="str">
            <v>VW</v>
          </cell>
        </row>
        <row r="92">
          <cell r="B92">
            <v>4</v>
          </cell>
          <cell r="C92">
            <v>11</v>
          </cell>
          <cell r="D92">
            <v>20328</v>
          </cell>
          <cell r="E92">
            <v>43.28</v>
          </cell>
          <cell r="F92">
            <v>46.375</v>
          </cell>
          <cell r="G92">
            <v>32046</v>
          </cell>
          <cell r="H92" t="str">
            <v>WOLFSBURG</v>
          </cell>
          <cell r="I92">
            <v>37834</v>
          </cell>
          <cell r="J92" t="str">
            <v>Chrastava</v>
          </cell>
          <cell r="L92" t="str">
            <v>VW</v>
          </cell>
        </row>
        <row r="93">
          <cell r="B93">
            <v>4</v>
          </cell>
          <cell r="C93">
            <v>11</v>
          </cell>
          <cell r="D93">
            <v>29344</v>
          </cell>
          <cell r="E93">
            <v>44.75</v>
          </cell>
          <cell r="F93">
            <v>47.87</v>
          </cell>
          <cell r="G93">
            <v>32046</v>
          </cell>
          <cell r="H93" t="str">
            <v>WOLFSBURG</v>
          </cell>
          <cell r="I93">
            <v>37834</v>
          </cell>
          <cell r="J93" t="str">
            <v>?berherrn</v>
          </cell>
          <cell r="L93" t="str">
            <v>VW</v>
          </cell>
        </row>
        <row r="94">
          <cell r="B94">
            <v>4</v>
          </cell>
          <cell r="C94">
            <v>11</v>
          </cell>
          <cell r="D94">
            <v>43249</v>
          </cell>
          <cell r="E94">
            <v>53.43</v>
          </cell>
          <cell r="F94">
            <v>58</v>
          </cell>
          <cell r="G94">
            <v>32046</v>
          </cell>
          <cell r="H94" t="str">
            <v>WOLFSBURG</v>
          </cell>
          <cell r="I94">
            <v>37834</v>
          </cell>
          <cell r="J94" t="str">
            <v>Leipzig</v>
          </cell>
          <cell r="L94" t="str">
            <v>VW</v>
          </cell>
        </row>
        <row r="95">
          <cell r="B95">
            <v>4</v>
          </cell>
          <cell r="C95">
            <v>28</v>
          </cell>
          <cell r="D95">
            <v>2979</v>
          </cell>
          <cell r="E95">
            <v>38.5</v>
          </cell>
          <cell r="F95">
            <v>41.149000000000001</v>
          </cell>
          <cell r="G95">
            <v>4508</v>
          </cell>
          <cell r="H95" t="str">
            <v>MOSEL</v>
          </cell>
          <cell r="I95">
            <v>37956</v>
          </cell>
          <cell r="J95" t="str">
            <v>Prestice</v>
          </cell>
          <cell r="L95" t="str">
            <v>VW</v>
          </cell>
        </row>
        <row r="96">
          <cell r="B96">
            <v>4</v>
          </cell>
          <cell r="C96">
            <v>28</v>
          </cell>
          <cell r="D96">
            <v>13030</v>
          </cell>
          <cell r="E96">
            <v>32.57</v>
          </cell>
          <cell r="F96">
            <v>37.331000000000003</v>
          </cell>
          <cell r="G96">
            <v>4508</v>
          </cell>
          <cell r="H96" t="str">
            <v>MOSEL</v>
          </cell>
          <cell r="I96">
            <v>37956</v>
          </cell>
          <cell r="J96" t="str">
            <v>Tomaszow</v>
          </cell>
          <cell r="L96" t="str">
            <v>VW</v>
          </cell>
        </row>
        <row r="97">
          <cell r="B97">
            <v>4</v>
          </cell>
          <cell r="C97">
            <v>28</v>
          </cell>
          <cell r="D97">
            <v>20328</v>
          </cell>
          <cell r="E97">
            <v>43.28</v>
          </cell>
          <cell r="F97">
            <v>46.17</v>
          </cell>
          <cell r="G97">
            <v>4508</v>
          </cell>
          <cell r="H97" t="str">
            <v>MOSEL</v>
          </cell>
          <cell r="I97">
            <v>37956</v>
          </cell>
          <cell r="J97" t="str">
            <v>Chrastava</v>
          </cell>
          <cell r="L97" t="str">
            <v>VW</v>
          </cell>
        </row>
        <row r="98">
          <cell r="B98">
            <v>4</v>
          </cell>
          <cell r="C98">
            <v>28</v>
          </cell>
          <cell r="D98">
            <v>29344</v>
          </cell>
          <cell r="E98">
            <v>44.75</v>
          </cell>
          <cell r="F98">
            <v>48.154000000000003</v>
          </cell>
          <cell r="G98">
            <v>4508</v>
          </cell>
          <cell r="H98" t="str">
            <v>MOSEL</v>
          </cell>
          <cell r="I98">
            <v>37956</v>
          </cell>
          <cell r="J98" t="str">
            <v>?berherrn</v>
          </cell>
          <cell r="L98" t="str">
            <v>VW</v>
          </cell>
        </row>
        <row r="99">
          <cell r="B99">
            <v>4</v>
          </cell>
          <cell r="C99">
            <v>28</v>
          </cell>
          <cell r="D99">
            <v>43249</v>
          </cell>
          <cell r="E99">
            <v>53.43</v>
          </cell>
          <cell r="F99">
            <v>58</v>
          </cell>
          <cell r="G99">
            <v>4508</v>
          </cell>
          <cell r="H99" t="str">
            <v>MOSEL</v>
          </cell>
          <cell r="I99">
            <v>37956</v>
          </cell>
          <cell r="J99" t="str">
            <v>Leipzig</v>
          </cell>
          <cell r="L99" t="str">
            <v>VW</v>
          </cell>
        </row>
        <row r="100">
          <cell r="B100">
            <v>4</v>
          </cell>
          <cell r="C100">
            <v>37</v>
          </cell>
          <cell r="D100">
            <v>2979</v>
          </cell>
          <cell r="E100">
            <v>38.5</v>
          </cell>
          <cell r="F100">
            <v>41.758000000000003</v>
          </cell>
          <cell r="G100">
            <v>4096</v>
          </cell>
          <cell r="H100" t="str">
            <v>BRATISLAVA</v>
          </cell>
          <cell r="I100">
            <v>37865</v>
          </cell>
          <cell r="J100" t="str">
            <v>Prestice</v>
          </cell>
          <cell r="L100" t="str">
            <v>VW</v>
          </cell>
        </row>
        <row r="101">
          <cell r="B101">
            <v>4</v>
          </cell>
          <cell r="C101">
            <v>37</v>
          </cell>
          <cell r="D101">
            <v>13030</v>
          </cell>
          <cell r="E101">
            <v>32.57</v>
          </cell>
          <cell r="F101">
            <v>37.18</v>
          </cell>
          <cell r="G101">
            <v>4096</v>
          </cell>
          <cell r="H101" t="str">
            <v>BRATISLAVA</v>
          </cell>
          <cell r="I101">
            <v>37865</v>
          </cell>
          <cell r="J101" t="str">
            <v>Tomaszow</v>
          </cell>
          <cell r="L101" t="str">
            <v>VW</v>
          </cell>
        </row>
        <row r="102">
          <cell r="B102">
            <v>4</v>
          </cell>
          <cell r="C102">
            <v>37</v>
          </cell>
          <cell r="D102">
            <v>20328</v>
          </cell>
          <cell r="E102">
            <v>43.28</v>
          </cell>
          <cell r="F102">
            <v>46.637</v>
          </cell>
          <cell r="G102">
            <v>4096</v>
          </cell>
          <cell r="H102" t="str">
            <v>BRATISLAVA</v>
          </cell>
          <cell r="I102">
            <v>37865</v>
          </cell>
          <cell r="J102" t="str">
            <v>Chrastava</v>
          </cell>
          <cell r="L102" t="str">
            <v>VW</v>
          </cell>
        </row>
        <row r="103">
          <cell r="B103">
            <v>4</v>
          </cell>
          <cell r="C103">
            <v>37</v>
          </cell>
          <cell r="D103">
            <v>29344</v>
          </cell>
          <cell r="E103">
            <v>44.75</v>
          </cell>
          <cell r="F103">
            <v>49.83</v>
          </cell>
          <cell r="G103">
            <v>4096</v>
          </cell>
          <cell r="H103" t="str">
            <v>BRATISLAVA</v>
          </cell>
          <cell r="I103">
            <v>37865</v>
          </cell>
          <cell r="J103" t="str">
            <v>?berherrn</v>
          </cell>
          <cell r="L103" t="str">
            <v>VW</v>
          </cell>
        </row>
        <row r="104">
          <cell r="B104">
            <v>4</v>
          </cell>
          <cell r="C104">
            <v>37</v>
          </cell>
          <cell r="D104">
            <v>43249</v>
          </cell>
          <cell r="E104">
            <v>53.43</v>
          </cell>
          <cell r="F104">
            <v>66.45</v>
          </cell>
          <cell r="G104">
            <v>4096</v>
          </cell>
          <cell r="H104" t="str">
            <v>BRATISLAVA</v>
          </cell>
          <cell r="I104">
            <v>37865</v>
          </cell>
          <cell r="J104" t="str">
            <v>Leipzig</v>
          </cell>
          <cell r="L104" t="str">
            <v>VW</v>
          </cell>
        </row>
        <row r="105">
          <cell r="B105">
            <v>4</v>
          </cell>
          <cell r="C105">
            <v>46</v>
          </cell>
          <cell r="D105">
            <v>2979</v>
          </cell>
          <cell r="E105">
            <v>38.5</v>
          </cell>
          <cell r="F105">
            <v>42.652999999999999</v>
          </cell>
          <cell r="G105">
            <v>15592</v>
          </cell>
          <cell r="H105" t="str">
            <v>VW BRUXELLES BRUESS</v>
          </cell>
          <cell r="I105">
            <v>37956</v>
          </cell>
          <cell r="J105" t="str">
            <v>Prestice</v>
          </cell>
          <cell r="L105" t="str">
            <v>VW</v>
          </cell>
        </row>
        <row r="106">
          <cell r="B106">
            <v>4</v>
          </cell>
          <cell r="C106">
            <v>46</v>
          </cell>
          <cell r="D106">
            <v>13030</v>
          </cell>
          <cell r="E106">
            <v>32.57</v>
          </cell>
          <cell r="F106">
            <v>40.081000000000003</v>
          </cell>
          <cell r="G106">
            <v>15592</v>
          </cell>
          <cell r="H106" t="str">
            <v>VW BRUXELLES BRUESS</v>
          </cell>
          <cell r="I106">
            <v>37956</v>
          </cell>
          <cell r="J106" t="str">
            <v>Tomaszow</v>
          </cell>
          <cell r="L106" t="str">
            <v>VW</v>
          </cell>
        </row>
        <row r="107">
          <cell r="B107">
            <v>4</v>
          </cell>
          <cell r="C107">
            <v>46</v>
          </cell>
          <cell r="D107">
            <v>20328</v>
          </cell>
          <cell r="E107">
            <v>43.28</v>
          </cell>
          <cell r="F107">
            <v>47.72</v>
          </cell>
          <cell r="G107">
            <v>15592</v>
          </cell>
          <cell r="H107" t="str">
            <v>VW BRUXELLES BRUESS</v>
          </cell>
          <cell r="I107">
            <v>37956</v>
          </cell>
          <cell r="J107" t="str">
            <v>Chrastava</v>
          </cell>
          <cell r="L107" t="str">
            <v>VW</v>
          </cell>
        </row>
        <row r="108">
          <cell r="B108">
            <v>4</v>
          </cell>
          <cell r="C108">
            <v>46</v>
          </cell>
          <cell r="D108">
            <v>29344</v>
          </cell>
          <cell r="E108">
            <v>44.75</v>
          </cell>
          <cell r="F108">
            <v>47.146000000000001</v>
          </cell>
          <cell r="G108">
            <v>15592</v>
          </cell>
          <cell r="H108" t="str">
            <v>VW BRUXELLES BRUESS</v>
          </cell>
          <cell r="I108">
            <v>37956</v>
          </cell>
          <cell r="J108" t="str">
            <v>?berherrn</v>
          </cell>
          <cell r="L108" t="str">
            <v>VW</v>
          </cell>
        </row>
        <row r="109">
          <cell r="B109">
            <v>4</v>
          </cell>
          <cell r="C109">
            <v>46</v>
          </cell>
          <cell r="D109">
            <v>43249</v>
          </cell>
          <cell r="E109">
            <v>53.43</v>
          </cell>
          <cell r="F109">
            <v>66.45</v>
          </cell>
          <cell r="G109">
            <v>15592</v>
          </cell>
          <cell r="H109" t="str">
            <v>VW BRUXELLES BRUESS</v>
          </cell>
          <cell r="I109">
            <v>37956</v>
          </cell>
          <cell r="J109" t="str">
            <v>Leipzig</v>
          </cell>
          <cell r="L109" t="str">
            <v>VW</v>
          </cell>
        </row>
        <row r="110">
          <cell r="B110">
            <v>4</v>
          </cell>
          <cell r="C110">
            <v>68</v>
          </cell>
          <cell r="D110">
            <v>2979</v>
          </cell>
          <cell r="E110">
            <v>38.5</v>
          </cell>
          <cell r="F110">
            <v>41.524999999999999</v>
          </cell>
          <cell r="G110">
            <v>3773</v>
          </cell>
          <cell r="H110" t="str">
            <v>UITENHAGE</v>
          </cell>
          <cell r="I110">
            <v>37987</v>
          </cell>
          <cell r="J110" t="str">
            <v>Prestice</v>
          </cell>
          <cell r="L110" t="str">
            <v>VW</v>
          </cell>
        </row>
        <row r="111">
          <cell r="B111">
            <v>4</v>
          </cell>
          <cell r="C111">
            <v>68</v>
          </cell>
          <cell r="D111">
            <v>13030</v>
          </cell>
          <cell r="E111">
            <v>32.57</v>
          </cell>
          <cell r="F111">
            <v>37.603000000000002</v>
          </cell>
          <cell r="G111">
            <v>3773</v>
          </cell>
          <cell r="H111" t="str">
            <v>UITENHAGE</v>
          </cell>
          <cell r="I111">
            <v>37987</v>
          </cell>
          <cell r="J111" t="str">
            <v>Tomaszow</v>
          </cell>
          <cell r="L111" t="str">
            <v>VW</v>
          </cell>
        </row>
        <row r="112">
          <cell r="B112">
            <v>4</v>
          </cell>
          <cell r="C112">
            <v>68</v>
          </cell>
          <cell r="D112">
            <v>20328</v>
          </cell>
          <cell r="E112">
            <v>43.28</v>
          </cell>
          <cell r="F112">
            <v>46.375</v>
          </cell>
          <cell r="G112">
            <v>3773</v>
          </cell>
          <cell r="H112" t="str">
            <v>UITENHAGE</v>
          </cell>
          <cell r="I112">
            <v>37987</v>
          </cell>
          <cell r="J112" t="str">
            <v>Chrastava</v>
          </cell>
          <cell r="L112" t="str">
            <v>VW</v>
          </cell>
        </row>
        <row r="113">
          <cell r="B113">
            <v>4</v>
          </cell>
          <cell r="C113">
            <v>68</v>
          </cell>
          <cell r="D113">
            <v>29344</v>
          </cell>
          <cell r="E113">
            <v>44.75</v>
          </cell>
          <cell r="F113">
            <v>47.87</v>
          </cell>
          <cell r="G113">
            <v>3773</v>
          </cell>
          <cell r="H113" t="str">
            <v>UITENHAGE</v>
          </cell>
          <cell r="I113">
            <v>37987</v>
          </cell>
          <cell r="J113" t="str">
            <v>?berherrn</v>
          </cell>
          <cell r="L113" t="str">
            <v>VW</v>
          </cell>
        </row>
        <row r="114">
          <cell r="B114">
            <v>4</v>
          </cell>
          <cell r="C114">
            <v>68</v>
          </cell>
          <cell r="D114">
            <v>43249</v>
          </cell>
          <cell r="E114">
            <v>53.43</v>
          </cell>
          <cell r="F114">
            <v>66.45</v>
          </cell>
          <cell r="G114">
            <v>3773</v>
          </cell>
          <cell r="H114" t="str">
            <v>UITENHAGE</v>
          </cell>
          <cell r="I114">
            <v>37987</v>
          </cell>
          <cell r="J114" t="str">
            <v>Leipzig</v>
          </cell>
          <cell r="L114" t="str">
            <v>VW</v>
          </cell>
        </row>
        <row r="120">
          <cell r="B120">
            <v>1</v>
          </cell>
          <cell r="C120">
            <v>11</v>
          </cell>
          <cell r="D120" t="str">
            <v>WOLFSBURG</v>
          </cell>
          <cell r="E120">
            <v>84366</v>
          </cell>
        </row>
        <row r="121">
          <cell r="B121">
            <v>1</v>
          </cell>
          <cell r="C121">
            <v>28</v>
          </cell>
          <cell r="D121" t="str">
            <v>MOSEL</v>
          </cell>
          <cell r="E121">
            <v>11868</v>
          </cell>
        </row>
        <row r="122">
          <cell r="B122">
            <v>1</v>
          </cell>
          <cell r="C122">
            <v>37</v>
          </cell>
          <cell r="D122" t="str">
            <v>BRATISLAVA</v>
          </cell>
          <cell r="E122">
            <v>10784</v>
          </cell>
        </row>
        <row r="123">
          <cell r="B123">
            <v>1</v>
          </cell>
          <cell r="C123">
            <v>46</v>
          </cell>
          <cell r="D123" t="str">
            <v>VW BRUXELLES BRUESS</v>
          </cell>
          <cell r="E123">
            <v>41048</v>
          </cell>
        </row>
        <row r="124">
          <cell r="B124">
            <v>1</v>
          </cell>
          <cell r="C124">
            <v>68</v>
          </cell>
          <cell r="D124" t="str">
            <v>UITENHAGE</v>
          </cell>
          <cell r="E124">
            <v>9933</v>
          </cell>
        </row>
        <row r="125">
          <cell r="B125">
            <v>2</v>
          </cell>
          <cell r="C125">
            <v>11</v>
          </cell>
          <cell r="D125" t="str">
            <v>WOLFSBURG</v>
          </cell>
          <cell r="E125">
            <v>196854</v>
          </cell>
        </row>
        <row r="126">
          <cell r="B126">
            <v>2</v>
          </cell>
          <cell r="C126">
            <v>28</v>
          </cell>
          <cell r="D126" t="str">
            <v>MOSEL</v>
          </cell>
          <cell r="E126">
            <v>27692</v>
          </cell>
        </row>
        <row r="127">
          <cell r="B127">
            <v>2</v>
          </cell>
          <cell r="C127">
            <v>37</v>
          </cell>
          <cell r="D127" t="str">
            <v>BRATISLAVA</v>
          </cell>
          <cell r="E127">
            <v>25164</v>
          </cell>
        </row>
        <row r="128">
          <cell r="B128">
            <v>2</v>
          </cell>
          <cell r="C128">
            <v>46</v>
          </cell>
          <cell r="D128" t="str">
            <v>VW BRUXELLES BRUESS</v>
          </cell>
          <cell r="E128">
            <v>95778</v>
          </cell>
        </row>
        <row r="129">
          <cell r="B129">
            <v>2</v>
          </cell>
          <cell r="C129">
            <v>68</v>
          </cell>
          <cell r="D129" t="str">
            <v>UITENHAGE</v>
          </cell>
          <cell r="E129">
            <v>23177</v>
          </cell>
        </row>
        <row r="130">
          <cell r="B130">
            <v>3</v>
          </cell>
          <cell r="C130">
            <v>11</v>
          </cell>
          <cell r="D130" t="str">
            <v>WOLFSBURG</v>
          </cell>
          <cell r="E130">
            <v>13734</v>
          </cell>
        </row>
        <row r="131">
          <cell r="B131">
            <v>3</v>
          </cell>
          <cell r="C131">
            <v>28</v>
          </cell>
          <cell r="D131" t="str">
            <v>MOSEL</v>
          </cell>
          <cell r="E131">
            <v>1932</v>
          </cell>
        </row>
        <row r="132">
          <cell r="B132">
            <v>3</v>
          </cell>
          <cell r="C132">
            <v>37</v>
          </cell>
          <cell r="D132" t="str">
            <v>BRATISLAVA</v>
          </cell>
          <cell r="E132">
            <v>1756</v>
          </cell>
        </row>
        <row r="133">
          <cell r="B133">
            <v>3</v>
          </cell>
          <cell r="C133">
            <v>46</v>
          </cell>
          <cell r="D133" t="str">
            <v>VW BRUXELLES BRUESS</v>
          </cell>
          <cell r="E133">
            <v>6682</v>
          </cell>
        </row>
        <row r="134">
          <cell r="B134">
            <v>3</v>
          </cell>
          <cell r="C134">
            <v>68</v>
          </cell>
          <cell r="D134" t="str">
            <v>UITENHAGE</v>
          </cell>
          <cell r="E134">
            <v>1617</v>
          </cell>
        </row>
        <row r="135">
          <cell r="B135">
            <v>4</v>
          </cell>
          <cell r="C135">
            <v>11</v>
          </cell>
          <cell r="D135" t="str">
            <v>WOLFSBURG</v>
          </cell>
          <cell r="E135">
            <v>32046</v>
          </cell>
        </row>
        <row r="136">
          <cell r="B136">
            <v>4</v>
          </cell>
          <cell r="C136">
            <v>28</v>
          </cell>
          <cell r="D136" t="str">
            <v>MOSEL</v>
          </cell>
          <cell r="E136">
            <v>4508</v>
          </cell>
        </row>
        <row r="137">
          <cell r="B137">
            <v>4</v>
          </cell>
          <cell r="C137">
            <v>37</v>
          </cell>
          <cell r="D137" t="str">
            <v>BRATISLAVA</v>
          </cell>
          <cell r="E137">
            <v>4096</v>
          </cell>
        </row>
        <row r="138">
          <cell r="B138">
            <v>4</v>
          </cell>
          <cell r="C138">
            <v>46</v>
          </cell>
          <cell r="D138" t="str">
            <v>VW BRUXELLES BRUESS</v>
          </cell>
          <cell r="E138">
            <v>15592</v>
          </cell>
        </row>
        <row r="139">
          <cell r="B139">
            <v>4</v>
          </cell>
          <cell r="C139">
            <v>68</v>
          </cell>
          <cell r="D139" t="str">
            <v>UITENHAGE</v>
          </cell>
          <cell r="E139">
            <v>3773</v>
          </cell>
        </row>
        <row r="145">
          <cell r="B145" t="str">
            <v>F VW 01 35097</v>
          </cell>
          <cell r="C145">
            <v>1</v>
          </cell>
          <cell r="D145">
            <v>3</v>
          </cell>
        </row>
        <row r="146">
          <cell r="B146" t="str">
            <v>F VW 01 35097</v>
          </cell>
          <cell r="C146">
            <v>2</v>
          </cell>
          <cell r="D146">
            <v>3</v>
          </cell>
        </row>
        <row r="147">
          <cell r="B147" t="str">
            <v>F VW 01 35097</v>
          </cell>
          <cell r="C147">
            <v>3</v>
          </cell>
          <cell r="D147">
            <v>3</v>
          </cell>
        </row>
        <row r="148">
          <cell r="B148" t="str">
            <v>F VW 01 35097</v>
          </cell>
          <cell r="C148">
            <v>4</v>
          </cell>
          <cell r="D148">
            <v>3</v>
          </cell>
        </row>
        <row r="154">
          <cell r="B154">
            <v>1</v>
          </cell>
          <cell r="C154">
            <v>13030</v>
          </cell>
          <cell r="D154" t="str">
            <v>Findlay Ind. GmbH</v>
          </cell>
        </row>
        <row r="155">
          <cell r="B155">
            <v>1</v>
          </cell>
          <cell r="C155">
            <v>20328</v>
          </cell>
          <cell r="D155" t="str">
            <v>GRUPO ANTOLIN DEUTSCHLAND GMBH</v>
          </cell>
        </row>
        <row r="156">
          <cell r="B156">
            <v>1</v>
          </cell>
          <cell r="C156">
            <v>29344</v>
          </cell>
          <cell r="D156" t="str">
            <v>Johnson Controls Headliner GmbH</v>
          </cell>
        </row>
        <row r="157">
          <cell r="B157">
            <v>1</v>
          </cell>
          <cell r="C157">
            <v>2979</v>
          </cell>
          <cell r="D157" t="str">
            <v>Lear Corporation</v>
          </cell>
        </row>
        <row r="158">
          <cell r="B158">
            <v>1</v>
          </cell>
          <cell r="C158">
            <v>43249</v>
          </cell>
          <cell r="D158" t="str">
            <v>Magna Systems, S.A.</v>
          </cell>
        </row>
        <row r="159">
          <cell r="B159">
            <v>2</v>
          </cell>
          <cell r="C159">
            <v>13030</v>
          </cell>
          <cell r="D159" t="str">
            <v>Findlay Ind. GmbH</v>
          </cell>
        </row>
        <row r="160">
          <cell r="B160">
            <v>2</v>
          </cell>
          <cell r="C160">
            <v>20328</v>
          </cell>
          <cell r="D160" t="str">
            <v>GRUPO ANTOLIN DEUTSCHLAND GMBH</v>
          </cell>
        </row>
        <row r="161">
          <cell r="B161">
            <v>2</v>
          </cell>
          <cell r="C161">
            <v>29344</v>
          </cell>
          <cell r="D161" t="str">
            <v>Johnson Controls Headliner GmbH</v>
          </cell>
        </row>
        <row r="162">
          <cell r="B162">
            <v>2</v>
          </cell>
          <cell r="C162">
            <v>2979</v>
          </cell>
          <cell r="D162" t="str">
            <v>Lear Corporation</v>
          </cell>
        </row>
        <row r="163">
          <cell r="B163">
            <v>2</v>
          </cell>
          <cell r="C163">
            <v>43249</v>
          </cell>
          <cell r="D163" t="str">
            <v>Magna Systems, S.A.</v>
          </cell>
        </row>
        <row r="164">
          <cell r="B164">
            <v>3</v>
          </cell>
          <cell r="C164">
            <v>13030</v>
          </cell>
          <cell r="D164" t="str">
            <v>Findlay Ind. GmbH</v>
          </cell>
        </row>
        <row r="165">
          <cell r="B165">
            <v>3</v>
          </cell>
          <cell r="C165">
            <v>20328</v>
          </cell>
          <cell r="D165" t="str">
            <v>GRUPO ANTOLIN DEUTSCHLAND GMBH</v>
          </cell>
        </row>
        <row r="166">
          <cell r="B166">
            <v>3</v>
          </cell>
          <cell r="C166">
            <v>29344</v>
          </cell>
          <cell r="D166" t="str">
            <v>Johnson Controls Headliner GmbH</v>
          </cell>
        </row>
        <row r="167">
          <cell r="B167">
            <v>3</v>
          </cell>
          <cell r="C167">
            <v>2979</v>
          </cell>
          <cell r="D167" t="str">
            <v>Lear Corporation</v>
          </cell>
        </row>
        <row r="168">
          <cell r="B168">
            <v>3</v>
          </cell>
          <cell r="C168">
            <v>43249</v>
          </cell>
          <cell r="D168" t="str">
            <v>Magna Systems, S.A.</v>
          </cell>
        </row>
        <row r="169">
          <cell r="B169">
            <v>4</v>
          </cell>
          <cell r="C169">
            <v>13030</v>
          </cell>
          <cell r="D169" t="str">
            <v>Findlay Ind. GmbH</v>
          </cell>
        </row>
        <row r="170">
          <cell r="B170">
            <v>4</v>
          </cell>
          <cell r="C170">
            <v>20328</v>
          </cell>
          <cell r="D170" t="str">
            <v>GRUPO ANTOLIN DEUTSCHLAND GMBH</v>
          </cell>
        </row>
        <row r="171">
          <cell r="B171">
            <v>4</v>
          </cell>
          <cell r="C171">
            <v>29344</v>
          </cell>
          <cell r="D171" t="str">
            <v>Johnson Controls Headliner GmbH</v>
          </cell>
        </row>
        <row r="172">
          <cell r="B172">
            <v>4</v>
          </cell>
          <cell r="C172">
            <v>2979</v>
          </cell>
          <cell r="D172" t="str">
            <v>Lear Corporation</v>
          </cell>
        </row>
        <row r="173">
          <cell r="B173">
            <v>4</v>
          </cell>
          <cell r="C173">
            <v>43249</v>
          </cell>
          <cell r="D173" t="str">
            <v>Magna Systems, S.A.</v>
          </cell>
        </row>
        <row r="179">
          <cell r="B179">
            <v>1</v>
          </cell>
          <cell r="C179">
            <v>2979</v>
          </cell>
          <cell r="D179">
            <v>35</v>
          </cell>
          <cell r="E179">
            <v>38.215303077867503</v>
          </cell>
          <cell r="F179" t="str">
            <v>VW</v>
          </cell>
        </row>
        <row r="180">
          <cell r="B180">
            <v>1</v>
          </cell>
          <cell r="C180">
            <v>13030</v>
          </cell>
          <cell r="D180">
            <v>31.05</v>
          </cell>
          <cell r="E180">
            <v>36.576899632276103</v>
          </cell>
          <cell r="F180" t="str">
            <v>VW</v>
          </cell>
        </row>
        <row r="181">
          <cell r="B181">
            <v>1</v>
          </cell>
          <cell r="C181">
            <v>20328</v>
          </cell>
          <cell r="D181">
            <v>38.479999999999997</v>
          </cell>
          <cell r="E181">
            <v>41.837248343343902</v>
          </cell>
          <cell r="F181" t="str">
            <v>VW</v>
          </cell>
        </row>
        <row r="182">
          <cell r="B182">
            <v>1</v>
          </cell>
          <cell r="C182">
            <v>29344</v>
          </cell>
          <cell r="D182">
            <v>41.77</v>
          </cell>
          <cell r="E182">
            <v>44.775834568573202</v>
          </cell>
          <cell r="F182" t="str">
            <v>VW</v>
          </cell>
        </row>
        <row r="183">
          <cell r="B183">
            <v>1</v>
          </cell>
          <cell r="C183">
            <v>43249</v>
          </cell>
          <cell r="D183">
            <v>51.1</v>
          </cell>
          <cell r="E183">
            <v>58.963275653643301</v>
          </cell>
          <cell r="F183" t="str">
            <v>VW</v>
          </cell>
        </row>
        <row r="184">
          <cell r="B184">
            <v>2</v>
          </cell>
          <cell r="C184">
            <v>2979</v>
          </cell>
          <cell r="D184">
            <v>35</v>
          </cell>
          <cell r="E184">
            <v>38.189748408446597</v>
          </cell>
          <cell r="F184" t="str">
            <v>VW</v>
          </cell>
        </row>
        <row r="185">
          <cell r="B185">
            <v>2</v>
          </cell>
          <cell r="C185">
            <v>13030</v>
          </cell>
          <cell r="D185">
            <v>30.97</v>
          </cell>
          <cell r="E185">
            <v>36.4721093718207</v>
          </cell>
          <cell r="F185" t="str">
            <v>VW</v>
          </cell>
        </row>
        <row r="186">
          <cell r="B186">
            <v>2</v>
          </cell>
          <cell r="C186">
            <v>20328</v>
          </cell>
          <cell r="D186">
            <v>37.979999999999997</v>
          </cell>
          <cell r="E186">
            <v>41.310913862178403</v>
          </cell>
          <cell r="F186" t="str">
            <v>VW</v>
          </cell>
        </row>
        <row r="187">
          <cell r="B187">
            <v>2</v>
          </cell>
          <cell r="C187">
            <v>29344</v>
          </cell>
          <cell r="D187">
            <v>37.6</v>
          </cell>
          <cell r="E187">
            <v>40.590000526222902</v>
          </cell>
          <cell r="F187" t="str">
            <v>VW</v>
          </cell>
        </row>
        <row r="188">
          <cell r="B188">
            <v>2</v>
          </cell>
          <cell r="C188">
            <v>43249</v>
          </cell>
          <cell r="D188">
            <v>51.1</v>
          </cell>
          <cell r="E188">
            <v>58.973284960600999</v>
          </cell>
          <cell r="F188" t="str">
            <v>VW</v>
          </cell>
        </row>
        <row r="189">
          <cell r="B189">
            <v>3</v>
          </cell>
          <cell r="C189">
            <v>2979</v>
          </cell>
          <cell r="D189">
            <v>38.5</v>
          </cell>
          <cell r="E189">
            <v>41.885913883596999</v>
          </cell>
          <cell r="F189" t="str">
            <v>VW</v>
          </cell>
        </row>
        <row r="190">
          <cell r="B190">
            <v>3</v>
          </cell>
          <cell r="C190">
            <v>13030</v>
          </cell>
          <cell r="D190">
            <v>32.659999999999997</v>
          </cell>
          <cell r="E190">
            <v>38.371135142490502</v>
          </cell>
          <cell r="F190" t="str">
            <v>VW</v>
          </cell>
        </row>
        <row r="191">
          <cell r="B191">
            <v>3</v>
          </cell>
          <cell r="C191">
            <v>20328</v>
          </cell>
          <cell r="D191">
            <v>43.48</v>
          </cell>
          <cell r="E191">
            <v>47.0072279071575</v>
          </cell>
          <cell r="F191" t="str">
            <v>VW</v>
          </cell>
        </row>
        <row r="192">
          <cell r="B192">
            <v>3</v>
          </cell>
          <cell r="C192">
            <v>29344</v>
          </cell>
          <cell r="D192">
            <v>44.75</v>
          </cell>
          <cell r="E192">
            <v>47.897788655184399</v>
          </cell>
          <cell r="F192" t="str">
            <v>VW</v>
          </cell>
        </row>
        <row r="193">
          <cell r="B193">
            <v>3</v>
          </cell>
          <cell r="C193">
            <v>43249</v>
          </cell>
          <cell r="D193">
            <v>53.43</v>
          </cell>
          <cell r="E193">
            <v>61.303322188095301</v>
          </cell>
          <cell r="F193" t="str">
            <v>VW</v>
          </cell>
        </row>
        <row r="194">
          <cell r="B194">
            <v>4</v>
          </cell>
          <cell r="C194">
            <v>2979</v>
          </cell>
          <cell r="D194">
            <v>38.5</v>
          </cell>
          <cell r="E194">
            <v>41.805715421144697</v>
          </cell>
          <cell r="F194" t="str">
            <v>VW</v>
          </cell>
        </row>
        <row r="195">
          <cell r="B195">
            <v>4</v>
          </cell>
          <cell r="C195">
            <v>13030</v>
          </cell>
          <cell r="D195">
            <v>32.57</v>
          </cell>
          <cell r="E195">
            <v>38.197487911355402</v>
          </cell>
          <cell r="F195" t="str">
            <v>VW</v>
          </cell>
        </row>
        <row r="196">
          <cell r="B196">
            <v>4</v>
          </cell>
          <cell r="C196">
            <v>20328</v>
          </cell>
          <cell r="D196">
            <v>43.28</v>
          </cell>
          <cell r="E196">
            <v>46.726916220944702</v>
          </cell>
          <cell r="F196" t="str">
            <v>VW</v>
          </cell>
        </row>
        <row r="197">
          <cell r="B197">
            <v>4</v>
          </cell>
          <cell r="C197">
            <v>29344</v>
          </cell>
          <cell r="D197">
            <v>44.75</v>
          </cell>
          <cell r="E197">
            <v>47.837005315337798</v>
          </cell>
          <cell r="F197" t="str">
            <v>VW</v>
          </cell>
        </row>
        <row r="198">
          <cell r="B198">
            <v>4</v>
          </cell>
          <cell r="C198">
            <v>43249</v>
          </cell>
          <cell r="D198">
            <v>53.43</v>
          </cell>
          <cell r="E198">
            <v>61.303265017078999</v>
          </cell>
          <cell r="F198" t="str">
            <v>VW</v>
          </cell>
        </row>
        <row r="204">
          <cell r="B204">
            <v>1</v>
          </cell>
          <cell r="C204">
            <v>1</v>
          </cell>
        </row>
        <row r="205">
          <cell r="B205">
            <v>1</v>
          </cell>
          <cell r="C205">
            <v>2</v>
          </cell>
        </row>
        <row r="206">
          <cell r="B206">
            <v>1</v>
          </cell>
          <cell r="C206">
            <v>1</v>
          </cell>
        </row>
        <row r="207">
          <cell r="B207">
            <v>1</v>
          </cell>
          <cell r="C207">
            <v>2</v>
          </cell>
        </row>
        <row r="208">
          <cell r="B208">
            <v>1</v>
          </cell>
          <cell r="C208">
            <v>1</v>
          </cell>
        </row>
        <row r="209">
          <cell r="B209">
            <v>1</v>
          </cell>
          <cell r="C209">
            <v>2</v>
          </cell>
        </row>
        <row r="210">
          <cell r="B210">
            <v>1</v>
          </cell>
          <cell r="C210">
            <v>1</v>
          </cell>
        </row>
        <row r="211">
          <cell r="B211">
            <v>1</v>
          </cell>
          <cell r="C211">
            <v>2</v>
          </cell>
        </row>
        <row r="212">
          <cell r="B212">
            <v>1</v>
          </cell>
          <cell r="C212">
            <v>1</v>
          </cell>
        </row>
        <row r="213">
          <cell r="B213">
            <v>1</v>
          </cell>
          <cell r="C213">
            <v>2</v>
          </cell>
        </row>
        <row r="214">
          <cell r="B214">
            <v>1</v>
          </cell>
          <cell r="C214">
            <v>1</v>
          </cell>
        </row>
        <row r="215">
          <cell r="B215">
            <v>1</v>
          </cell>
          <cell r="C215">
            <v>2</v>
          </cell>
        </row>
        <row r="216">
          <cell r="B216">
            <v>1</v>
          </cell>
          <cell r="C216">
            <v>1</v>
          </cell>
          <cell r="D216">
            <v>70000</v>
          </cell>
          <cell r="E216">
            <v>90</v>
          </cell>
        </row>
        <row r="217">
          <cell r="B217">
            <v>1</v>
          </cell>
          <cell r="C217">
            <v>2</v>
          </cell>
          <cell r="D217">
            <v>0</v>
          </cell>
          <cell r="E217">
            <v>90</v>
          </cell>
        </row>
        <row r="218">
          <cell r="B218">
            <v>1</v>
          </cell>
          <cell r="C218">
            <v>1</v>
          </cell>
        </row>
        <row r="219">
          <cell r="B219">
            <v>1</v>
          </cell>
          <cell r="C219">
            <v>2</v>
          </cell>
        </row>
        <row r="220">
          <cell r="B220">
            <v>1</v>
          </cell>
          <cell r="C220">
            <v>1</v>
          </cell>
        </row>
        <row r="221">
          <cell r="B221">
            <v>1</v>
          </cell>
          <cell r="C221">
            <v>2</v>
          </cell>
        </row>
        <row r="222">
          <cell r="B222">
            <v>1</v>
          </cell>
          <cell r="C222">
            <v>1</v>
          </cell>
        </row>
        <row r="223">
          <cell r="B223">
            <v>1</v>
          </cell>
          <cell r="C223">
            <v>2</v>
          </cell>
        </row>
        <row r="224">
          <cell r="B224">
            <v>1</v>
          </cell>
          <cell r="C224">
            <v>1</v>
          </cell>
        </row>
        <row r="225">
          <cell r="B225">
            <v>1</v>
          </cell>
          <cell r="C225">
            <v>2</v>
          </cell>
        </row>
        <row r="226">
          <cell r="B226">
            <v>1</v>
          </cell>
          <cell r="C226">
            <v>1</v>
          </cell>
          <cell r="D226">
            <v>25000</v>
          </cell>
          <cell r="E226">
            <v>2600</v>
          </cell>
        </row>
        <row r="227">
          <cell r="B227">
            <v>1</v>
          </cell>
          <cell r="C227">
            <v>2</v>
          </cell>
          <cell r="D227">
            <v>205000</v>
          </cell>
          <cell r="E227">
            <v>2600</v>
          </cell>
        </row>
        <row r="228">
          <cell r="B228">
            <v>1</v>
          </cell>
          <cell r="C228">
            <v>1</v>
          </cell>
        </row>
        <row r="229">
          <cell r="B229">
            <v>1</v>
          </cell>
          <cell r="C229">
            <v>2</v>
          </cell>
        </row>
        <row r="230">
          <cell r="B230">
            <v>1</v>
          </cell>
          <cell r="C230">
            <v>1</v>
          </cell>
        </row>
        <row r="231">
          <cell r="B231">
            <v>1</v>
          </cell>
          <cell r="C231">
            <v>2</v>
          </cell>
        </row>
        <row r="232">
          <cell r="B232">
            <v>1</v>
          </cell>
          <cell r="C232">
            <v>1</v>
          </cell>
        </row>
        <row r="233">
          <cell r="B233">
            <v>1</v>
          </cell>
          <cell r="C233">
            <v>2</v>
          </cell>
        </row>
        <row r="234">
          <cell r="B234">
            <v>1</v>
          </cell>
          <cell r="C234">
            <v>1</v>
          </cell>
        </row>
        <row r="235">
          <cell r="B235">
            <v>1</v>
          </cell>
          <cell r="C235">
            <v>2</v>
          </cell>
        </row>
        <row r="236">
          <cell r="B236">
            <v>1</v>
          </cell>
          <cell r="C236">
            <v>1</v>
          </cell>
          <cell r="D236">
            <v>260000</v>
          </cell>
          <cell r="E236">
            <v>38.479999999999997</v>
          </cell>
        </row>
        <row r="237">
          <cell r="B237">
            <v>1</v>
          </cell>
          <cell r="C237">
            <v>2</v>
          </cell>
          <cell r="D237">
            <v>0</v>
          </cell>
          <cell r="E237">
            <v>38.479999999999997</v>
          </cell>
        </row>
        <row r="238">
          <cell r="B238">
            <v>1</v>
          </cell>
          <cell r="C238">
            <v>1</v>
          </cell>
        </row>
        <row r="239">
          <cell r="B239">
            <v>1</v>
          </cell>
          <cell r="C239">
            <v>2</v>
          </cell>
        </row>
        <row r="240">
          <cell r="B240">
            <v>1</v>
          </cell>
          <cell r="C240">
            <v>1</v>
          </cell>
        </row>
        <row r="241">
          <cell r="B241">
            <v>1</v>
          </cell>
          <cell r="C241">
            <v>2</v>
          </cell>
        </row>
        <row r="242">
          <cell r="B242">
            <v>1</v>
          </cell>
          <cell r="C242">
            <v>1</v>
          </cell>
        </row>
        <row r="243">
          <cell r="B243">
            <v>1</v>
          </cell>
          <cell r="C243">
            <v>2</v>
          </cell>
        </row>
        <row r="244">
          <cell r="B244">
            <v>1</v>
          </cell>
          <cell r="C244">
            <v>1</v>
          </cell>
        </row>
        <row r="245">
          <cell r="B245">
            <v>1</v>
          </cell>
          <cell r="C245">
            <v>2</v>
          </cell>
        </row>
        <row r="246">
          <cell r="B246">
            <v>1</v>
          </cell>
          <cell r="C246">
            <v>1</v>
          </cell>
        </row>
        <row r="247">
          <cell r="B247">
            <v>1</v>
          </cell>
          <cell r="C247">
            <v>2</v>
          </cell>
        </row>
        <row r="248">
          <cell r="B248">
            <v>1</v>
          </cell>
          <cell r="C248">
            <v>1</v>
          </cell>
        </row>
        <row r="249">
          <cell r="B249">
            <v>1</v>
          </cell>
          <cell r="C249">
            <v>2</v>
          </cell>
        </row>
        <row r="250">
          <cell r="B250">
            <v>1</v>
          </cell>
          <cell r="C250">
            <v>1</v>
          </cell>
        </row>
        <row r="251">
          <cell r="B251">
            <v>1</v>
          </cell>
          <cell r="C251">
            <v>2</v>
          </cell>
        </row>
        <row r="252">
          <cell r="B252">
            <v>1</v>
          </cell>
          <cell r="C252">
            <v>1</v>
          </cell>
        </row>
        <row r="253">
          <cell r="B253">
            <v>1</v>
          </cell>
          <cell r="C253">
            <v>2</v>
          </cell>
        </row>
        <row r="254">
          <cell r="B254">
            <v>1</v>
          </cell>
          <cell r="C254">
            <v>1</v>
          </cell>
          <cell r="D254">
            <v>303333</v>
          </cell>
          <cell r="E254">
            <v>1961</v>
          </cell>
        </row>
        <row r="255">
          <cell r="B255">
            <v>1</v>
          </cell>
          <cell r="C255">
            <v>2</v>
          </cell>
          <cell r="D255">
            <v>0</v>
          </cell>
          <cell r="E255">
            <v>1961</v>
          </cell>
        </row>
        <row r="256">
          <cell r="B256">
            <v>1</v>
          </cell>
          <cell r="C256">
            <v>1</v>
          </cell>
        </row>
        <row r="257">
          <cell r="B257">
            <v>1</v>
          </cell>
          <cell r="C257">
            <v>2</v>
          </cell>
        </row>
        <row r="258">
          <cell r="B258">
            <v>1</v>
          </cell>
          <cell r="C258">
            <v>1</v>
          </cell>
          <cell r="D258">
            <v>79400</v>
          </cell>
          <cell r="E258">
            <v>1460</v>
          </cell>
        </row>
        <row r="259">
          <cell r="B259">
            <v>1</v>
          </cell>
          <cell r="C259">
            <v>2</v>
          </cell>
          <cell r="D259">
            <v>0</v>
          </cell>
          <cell r="E259">
            <v>1460</v>
          </cell>
        </row>
        <row r="260">
          <cell r="B260">
            <v>2</v>
          </cell>
          <cell r="C260">
            <v>1</v>
          </cell>
        </row>
        <row r="261">
          <cell r="B261">
            <v>2</v>
          </cell>
          <cell r="C261">
            <v>2</v>
          </cell>
        </row>
        <row r="262">
          <cell r="B262">
            <v>2</v>
          </cell>
          <cell r="C262">
            <v>1</v>
          </cell>
        </row>
        <row r="263">
          <cell r="B263">
            <v>2</v>
          </cell>
          <cell r="C263">
            <v>2</v>
          </cell>
        </row>
        <row r="264">
          <cell r="B264">
            <v>2</v>
          </cell>
          <cell r="C264">
            <v>1</v>
          </cell>
        </row>
        <row r="265">
          <cell r="B265">
            <v>2</v>
          </cell>
          <cell r="C265">
            <v>2</v>
          </cell>
        </row>
        <row r="266">
          <cell r="B266">
            <v>2</v>
          </cell>
          <cell r="C266">
            <v>1</v>
          </cell>
        </row>
        <row r="267">
          <cell r="B267">
            <v>2</v>
          </cell>
          <cell r="C267">
            <v>2</v>
          </cell>
        </row>
        <row r="268">
          <cell r="B268">
            <v>2</v>
          </cell>
          <cell r="C268">
            <v>1</v>
          </cell>
        </row>
        <row r="269">
          <cell r="B269">
            <v>2</v>
          </cell>
          <cell r="C269">
            <v>2</v>
          </cell>
        </row>
        <row r="270">
          <cell r="B270">
            <v>2</v>
          </cell>
          <cell r="C270">
            <v>1</v>
          </cell>
        </row>
        <row r="271">
          <cell r="B271">
            <v>2</v>
          </cell>
          <cell r="C271">
            <v>2</v>
          </cell>
        </row>
        <row r="272">
          <cell r="B272">
            <v>2</v>
          </cell>
          <cell r="C272">
            <v>1</v>
          </cell>
          <cell r="D272">
            <v>70000</v>
          </cell>
          <cell r="E272">
            <v>90</v>
          </cell>
        </row>
        <row r="273">
          <cell r="B273">
            <v>2</v>
          </cell>
          <cell r="C273">
            <v>2</v>
          </cell>
          <cell r="D273">
            <v>0</v>
          </cell>
          <cell r="E273">
            <v>90</v>
          </cell>
        </row>
        <row r="274">
          <cell r="B274">
            <v>2</v>
          </cell>
          <cell r="C274">
            <v>1</v>
          </cell>
        </row>
        <row r="275">
          <cell r="B275">
            <v>2</v>
          </cell>
          <cell r="C275">
            <v>2</v>
          </cell>
        </row>
        <row r="276">
          <cell r="B276">
            <v>2</v>
          </cell>
          <cell r="C276">
            <v>1</v>
          </cell>
        </row>
        <row r="277">
          <cell r="B277">
            <v>2</v>
          </cell>
          <cell r="C277">
            <v>2</v>
          </cell>
        </row>
        <row r="278">
          <cell r="B278">
            <v>2</v>
          </cell>
          <cell r="C278">
            <v>1</v>
          </cell>
        </row>
        <row r="279">
          <cell r="B279">
            <v>2</v>
          </cell>
          <cell r="C279">
            <v>2</v>
          </cell>
        </row>
        <row r="280">
          <cell r="B280">
            <v>2</v>
          </cell>
          <cell r="C280">
            <v>1</v>
          </cell>
        </row>
        <row r="281">
          <cell r="B281">
            <v>2</v>
          </cell>
          <cell r="C281">
            <v>2</v>
          </cell>
        </row>
        <row r="282">
          <cell r="B282">
            <v>2</v>
          </cell>
          <cell r="C282">
            <v>1</v>
          </cell>
          <cell r="D282">
            <v>25000</v>
          </cell>
          <cell r="E282">
            <v>2600</v>
          </cell>
        </row>
        <row r="283">
          <cell r="B283">
            <v>2</v>
          </cell>
          <cell r="C283">
            <v>2</v>
          </cell>
          <cell r="D283">
            <v>170000</v>
          </cell>
          <cell r="E283">
            <v>250</v>
          </cell>
        </row>
        <row r="284">
          <cell r="B284">
            <v>2</v>
          </cell>
          <cell r="C284">
            <v>1</v>
          </cell>
        </row>
        <row r="285">
          <cell r="B285">
            <v>2</v>
          </cell>
          <cell r="C285">
            <v>2</v>
          </cell>
        </row>
        <row r="286">
          <cell r="B286">
            <v>2</v>
          </cell>
          <cell r="C286">
            <v>1</v>
          </cell>
        </row>
        <row r="287">
          <cell r="B287">
            <v>2</v>
          </cell>
          <cell r="C287">
            <v>2</v>
          </cell>
        </row>
        <row r="288">
          <cell r="B288">
            <v>2</v>
          </cell>
          <cell r="C288">
            <v>1</v>
          </cell>
        </row>
        <row r="289">
          <cell r="B289">
            <v>2</v>
          </cell>
          <cell r="C289">
            <v>2</v>
          </cell>
        </row>
        <row r="290">
          <cell r="B290">
            <v>2</v>
          </cell>
          <cell r="C290">
            <v>1</v>
          </cell>
        </row>
        <row r="291">
          <cell r="B291">
            <v>2</v>
          </cell>
          <cell r="C291">
            <v>2</v>
          </cell>
        </row>
        <row r="292">
          <cell r="B292">
            <v>2</v>
          </cell>
          <cell r="C292">
            <v>1</v>
          </cell>
          <cell r="D292">
            <v>260000</v>
          </cell>
          <cell r="E292">
            <v>37.979999999999997</v>
          </cell>
        </row>
        <row r="293">
          <cell r="B293">
            <v>2</v>
          </cell>
          <cell r="C293">
            <v>2</v>
          </cell>
          <cell r="D293">
            <v>0</v>
          </cell>
          <cell r="E293">
            <v>37.979999999999997</v>
          </cell>
        </row>
        <row r="294">
          <cell r="B294">
            <v>2</v>
          </cell>
          <cell r="C294">
            <v>1</v>
          </cell>
        </row>
        <row r="295">
          <cell r="B295">
            <v>2</v>
          </cell>
          <cell r="C295">
            <v>2</v>
          </cell>
        </row>
        <row r="296">
          <cell r="B296">
            <v>2</v>
          </cell>
          <cell r="C296">
            <v>1</v>
          </cell>
        </row>
        <row r="297">
          <cell r="B297">
            <v>2</v>
          </cell>
          <cell r="C297">
            <v>2</v>
          </cell>
        </row>
        <row r="298">
          <cell r="B298">
            <v>2</v>
          </cell>
          <cell r="C298">
            <v>1</v>
          </cell>
        </row>
        <row r="299">
          <cell r="B299">
            <v>2</v>
          </cell>
          <cell r="C299">
            <v>2</v>
          </cell>
        </row>
        <row r="300">
          <cell r="B300">
            <v>2</v>
          </cell>
          <cell r="C300">
            <v>1</v>
          </cell>
        </row>
        <row r="301">
          <cell r="B301">
            <v>2</v>
          </cell>
          <cell r="C301">
            <v>2</v>
          </cell>
        </row>
        <row r="302">
          <cell r="B302">
            <v>2</v>
          </cell>
          <cell r="C302">
            <v>1</v>
          </cell>
        </row>
        <row r="303">
          <cell r="B303">
            <v>2</v>
          </cell>
          <cell r="C303">
            <v>2</v>
          </cell>
        </row>
        <row r="304">
          <cell r="B304">
            <v>2</v>
          </cell>
          <cell r="C304">
            <v>1</v>
          </cell>
        </row>
        <row r="305">
          <cell r="B305">
            <v>2</v>
          </cell>
          <cell r="C305">
            <v>2</v>
          </cell>
        </row>
        <row r="306">
          <cell r="B306">
            <v>2</v>
          </cell>
          <cell r="C306">
            <v>1</v>
          </cell>
        </row>
        <row r="307">
          <cell r="B307">
            <v>2</v>
          </cell>
          <cell r="C307">
            <v>2</v>
          </cell>
        </row>
        <row r="308">
          <cell r="B308">
            <v>2</v>
          </cell>
          <cell r="C308">
            <v>1</v>
          </cell>
        </row>
        <row r="309">
          <cell r="B309">
            <v>2</v>
          </cell>
          <cell r="C309">
            <v>2</v>
          </cell>
        </row>
        <row r="310">
          <cell r="B310">
            <v>2</v>
          </cell>
          <cell r="C310">
            <v>1</v>
          </cell>
          <cell r="D310">
            <v>325000</v>
          </cell>
          <cell r="E310">
            <v>961.54</v>
          </cell>
        </row>
        <row r="311">
          <cell r="B311">
            <v>2</v>
          </cell>
          <cell r="C311">
            <v>2</v>
          </cell>
          <cell r="D311">
            <v>0</v>
          </cell>
          <cell r="E311">
            <v>961.54</v>
          </cell>
        </row>
        <row r="312">
          <cell r="B312">
            <v>2</v>
          </cell>
          <cell r="C312">
            <v>1</v>
          </cell>
        </row>
        <row r="313">
          <cell r="B313">
            <v>2</v>
          </cell>
          <cell r="C313">
            <v>2</v>
          </cell>
        </row>
        <row r="314">
          <cell r="B314">
            <v>2</v>
          </cell>
          <cell r="C314">
            <v>1</v>
          </cell>
          <cell r="D314">
            <v>79400</v>
          </cell>
          <cell r="E314">
            <v>716</v>
          </cell>
        </row>
        <row r="315">
          <cell r="B315">
            <v>2</v>
          </cell>
          <cell r="C315">
            <v>2</v>
          </cell>
          <cell r="D315">
            <v>0</v>
          </cell>
          <cell r="E315">
            <v>716</v>
          </cell>
        </row>
        <row r="316">
          <cell r="B316">
            <v>3</v>
          </cell>
          <cell r="C316">
            <v>1</v>
          </cell>
        </row>
        <row r="317">
          <cell r="B317">
            <v>3</v>
          </cell>
          <cell r="C317">
            <v>2</v>
          </cell>
        </row>
        <row r="318">
          <cell r="B318">
            <v>3</v>
          </cell>
          <cell r="C318">
            <v>1</v>
          </cell>
        </row>
        <row r="319">
          <cell r="B319">
            <v>3</v>
          </cell>
          <cell r="C319">
            <v>2</v>
          </cell>
        </row>
        <row r="320">
          <cell r="B320">
            <v>3</v>
          </cell>
          <cell r="C320">
            <v>1</v>
          </cell>
        </row>
        <row r="321">
          <cell r="B321">
            <v>3</v>
          </cell>
          <cell r="C321">
            <v>2</v>
          </cell>
        </row>
        <row r="322">
          <cell r="B322">
            <v>3</v>
          </cell>
          <cell r="C322">
            <v>1</v>
          </cell>
        </row>
        <row r="323">
          <cell r="B323">
            <v>3</v>
          </cell>
          <cell r="C323">
            <v>2</v>
          </cell>
        </row>
        <row r="324">
          <cell r="B324">
            <v>3</v>
          </cell>
          <cell r="C324">
            <v>1</v>
          </cell>
        </row>
        <row r="325">
          <cell r="B325">
            <v>3</v>
          </cell>
          <cell r="C325">
            <v>2</v>
          </cell>
        </row>
        <row r="326">
          <cell r="B326">
            <v>3</v>
          </cell>
          <cell r="C326">
            <v>1</v>
          </cell>
        </row>
        <row r="327">
          <cell r="B327">
            <v>3</v>
          </cell>
          <cell r="C327">
            <v>2</v>
          </cell>
        </row>
        <row r="328">
          <cell r="B328">
            <v>3</v>
          </cell>
          <cell r="C328">
            <v>1</v>
          </cell>
          <cell r="D328">
            <v>70000</v>
          </cell>
          <cell r="E328">
            <v>180</v>
          </cell>
        </row>
        <row r="329">
          <cell r="B329">
            <v>3</v>
          </cell>
          <cell r="C329">
            <v>2</v>
          </cell>
          <cell r="D329">
            <v>0</v>
          </cell>
          <cell r="E329">
            <v>180</v>
          </cell>
        </row>
        <row r="330">
          <cell r="B330">
            <v>3</v>
          </cell>
          <cell r="C330">
            <v>1</v>
          </cell>
        </row>
        <row r="331">
          <cell r="B331">
            <v>3</v>
          </cell>
          <cell r="C331">
            <v>2</v>
          </cell>
        </row>
        <row r="332">
          <cell r="B332">
            <v>3</v>
          </cell>
          <cell r="C332">
            <v>1</v>
          </cell>
        </row>
        <row r="333">
          <cell r="B333">
            <v>3</v>
          </cell>
          <cell r="C333">
            <v>2</v>
          </cell>
        </row>
        <row r="334">
          <cell r="B334">
            <v>3</v>
          </cell>
          <cell r="C334">
            <v>1</v>
          </cell>
        </row>
        <row r="335">
          <cell r="B335">
            <v>3</v>
          </cell>
          <cell r="C335">
            <v>2</v>
          </cell>
        </row>
        <row r="336">
          <cell r="B336">
            <v>3</v>
          </cell>
          <cell r="C336">
            <v>1</v>
          </cell>
        </row>
        <row r="337">
          <cell r="B337">
            <v>3</v>
          </cell>
          <cell r="C337">
            <v>2</v>
          </cell>
        </row>
        <row r="338">
          <cell r="B338">
            <v>3</v>
          </cell>
          <cell r="C338">
            <v>1</v>
          </cell>
          <cell r="D338">
            <v>28000</v>
          </cell>
          <cell r="E338">
            <v>2600</v>
          </cell>
        </row>
        <row r="339">
          <cell r="B339">
            <v>3</v>
          </cell>
          <cell r="C339">
            <v>2</v>
          </cell>
          <cell r="D339">
            <v>170500</v>
          </cell>
          <cell r="E339">
            <v>250</v>
          </cell>
        </row>
        <row r="340">
          <cell r="B340">
            <v>3</v>
          </cell>
          <cell r="C340">
            <v>1</v>
          </cell>
        </row>
        <row r="341">
          <cell r="B341">
            <v>3</v>
          </cell>
          <cell r="C341">
            <v>2</v>
          </cell>
        </row>
        <row r="342">
          <cell r="B342">
            <v>3</v>
          </cell>
          <cell r="C342">
            <v>1</v>
          </cell>
        </row>
        <row r="343">
          <cell r="B343">
            <v>3</v>
          </cell>
          <cell r="C343">
            <v>2</v>
          </cell>
        </row>
        <row r="344">
          <cell r="B344">
            <v>3</v>
          </cell>
          <cell r="C344">
            <v>1</v>
          </cell>
        </row>
        <row r="345">
          <cell r="B345">
            <v>3</v>
          </cell>
          <cell r="C345">
            <v>2</v>
          </cell>
        </row>
        <row r="346">
          <cell r="B346">
            <v>3</v>
          </cell>
          <cell r="C346">
            <v>1</v>
          </cell>
        </row>
        <row r="347">
          <cell r="B347">
            <v>3</v>
          </cell>
          <cell r="C347">
            <v>2</v>
          </cell>
        </row>
        <row r="348">
          <cell r="B348">
            <v>3</v>
          </cell>
          <cell r="C348">
            <v>1</v>
          </cell>
          <cell r="D348">
            <v>260000</v>
          </cell>
          <cell r="E348">
            <v>43.48</v>
          </cell>
        </row>
        <row r="349">
          <cell r="B349">
            <v>3</v>
          </cell>
          <cell r="C349">
            <v>2</v>
          </cell>
          <cell r="D349">
            <v>0</v>
          </cell>
          <cell r="E349">
            <v>43.48</v>
          </cell>
        </row>
        <row r="350">
          <cell r="B350">
            <v>3</v>
          </cell>
          <cell r="C350">
            <v>1</v>
          </cell>
        </row>
        <row r="351">
          <cell r="B351">
            <v>3</v>
          </cell>
          <cell r="C351">
            <v>2</v>
          </cell>
        </row>
        <row r="352">
          <cell r="B352">
            <v>3</v>
          </cell>
          <cell r="C352">
            <v>1</v>
          </cell>
        </row>
        <row r="353">
          <cell r="B353">
            <v>3</v>
          </cell>
          <cell r="C353">
            <v>2</v>
          </cell>
        </row>
        <row r="354">
          <cell r="B354">
            <v>3</v>
          </cell>
          <cell r="C354">
            <v>1</v>
          </cell>
        </row>
        <row r="355">
          <cell r="B355">
            <v>3</v>
          </cell>
          <cell r="C355">
            <v>2</v>
          </cell>
        </row>
        <row r="356">
          <cell r="B356">
            <v>3</v>
          </cell>
          <cell r="C356">
            <v>1</v>
          </cell>
        </row>
        <row r="357">
          <cell r="B357">
            <v>3</v>
          </cell>
          <cell r="C357">
            <v>2</v>
          </cell>
        </row>
        <row r="358">
          <cell r="B358">
            <v>3</v>
          </cell>
          <cell r="C358">
            <v>1</v>
          </cell>
        </row>
        <row r="359">
          <cell r="B359">
            <v>3</v>
          </cell>
          <cell r="C359">
            <v>2</v>
          </cell>
        </row>
        <row r="360">
          <cell r="B360">
            <v>3</v>
          </cell>
          <cell r="C360">
            <v>1</v>
          </cell>
        </row>
        <row r="361">
          <cell r="B361">
            <v>3</v>
          </cell>
          <cell r="C361">
            <v>2</v>
          </cell>
        </row>
        <row r="362">
          <cell r="B362">
            <v>3</v>
          </cell>
          <cell r="C362">
            <v>1</v>
          </cell>
        </row>
        <row r="363">
          <cell r="B363">
            <v>3</v>
          </cell>
          <cell r="C363">
            <v>2</v>
          </cell>
        </row>
        <row r="364">
          <cell r="B364">
            <v>3</v>
          </cell>
          <cell r="C364">
            <v>1</v>
          </cell>
        </row>
        <row r="365">
          <cell r="B365">
            <v>3</v>
          </cell>
          <cell r="C365">
            <v>2</v>
          </cell>
        </row>
        <row r="366">
          <cell r="B366">
            <v>3</v>
          </cell>
          <cell r="C366">
            <v>1</v>
          </cell>
          <cell r="D366">
            <v>303333</v>
          </cell>
          <cell r="E366">
            <v>1428.57</v>
          </cell>
        </row>
        <row r="367">
          <cell r="B367">
            <v>3</v>
          </cell>
          <cell r="C367">
            <v>2</v>
          </cell>
          <cell r="D367">
            <v>0</v>
          </cell>
          <cell r="E367">
            <v>1428.57</v>
          </cell>
        </row>
        <row r="368">
          <cell r="B368">
            <v>3</v>
          </cell>
          <cell r="C368">
            <v>1</v>
          </cell>
        </row>
        <row r="369">
          <cell r="B369">
            <v>3</v>
          </cell>
          <cell r="C369">
            <v>2</v>
          </cell>
        </row>
        <row r="370">
          <cell r="B370">
            <v>3</v>
          </cell>
          <cell r="C370">
            <v>1</v>
          </cell>
          <cell r="D370">
            <v>79400</v>
          </cell>
          <cell r="E370">
            <v>1064</v>
          </cell>
        </row>
        <row r="371">
          <cell r="B371">
            <v>3</v>
          </cell>
          <cell r="C371">
            <v>2</v>
          </cell>
          <cell r="D371">
            <v>0</v>
          </cell>
          <cell r="E371">
            <v>1064</v>
          </cell>
        </row>
        <row r="372">
          <cell r="B372">
            <v>4</v>
          </cell>
          <cell r="C372">
            <v>1</v>
          </cell>
        </row>
        <row r="373">
          <cell r="B373">
            <v>4</v>
          </cell>
          <cell r="C373">
            <v>2</v>
          </cell>
        </row>
        <row r="374">
          <cell r="B374">
            <v>4</v>
          </cell>
          <cell r="C374">
            <v>1</v>
          </cell>
        </row>
        <row r="375">
          <cell r="B375">
            <v>4</v>
          </cell>
          <cell r="C375">
            <v>2</v>
          </cell>
        </row>
        <row r="376">
          <cell r="B376">
            <v>4</v>
          </cell>
          <cell r="C376">
            <v>1</v>
          </cell>
        </row>
        <row r="377">
          <cell r="B377">
            <v>4</v>
          </cell>
          <cell r="C377">
            <v>2</v>
          </cell>
        </row>
        <row r="378">
          <cell r="B378">
            <v>4</v>
          </cell>
          <cell r="C378">
            <v>1</v>
          </cell>
        </row>
        <row r="379">
          <cell r="B379">
            <v>4</v>
          </cell>
          <cell r="C379">
            <v>2</v>
          </cell>
        </row>
        <row r="380">
          <cell r="B380">
            <v>4</v>
          </cell>
          <cell r="C380">
            <v>1</v>
          </cell>
        </row>
        <row r="381">
          <cell r="B381">
            <v>4</v>
          </cell>
          <cell r="C381">
            <v>2</v>
          </cell>
        </row>
        <row r="382">
          <cell r="B382">
            <v>4</v>
          </cell>
          <cell r="C382">
            <v>1</v>
          </cell>
        </row>
        <row r="383">
          <cell r="B383">
            <v>4</v>
          </cell>
          <cell r="C383">
            <v>2</v>
          </cell>
        </row>
        <row r="384">
          <cell r="B384">
            <v>4</v>
          </cell>
          <cell r="C384">
            <v>1</v>
          </cell>
          <cell r="D384">
            <v>70000</v>
          </cell>
          <cell r="E384">
            <v>180</v>
          </cell>
        </row>
        <row r="385">
          <cell r="B385">
            <v>4</v>
          </cell>
          <cell r="C385">
            <v>2</v>
          </cell>
          <cell r="D385">
            <v>0</v>
          </cell>
          <cell r="E385">
            <v>180</v>
          </cell>
        </row>
        <row r="386">
          <cell r="B386">
            <v>4</v>
          </cell>
          <cell r="C386">
            <v>1</v>
          </cell>
        </row>
        <row r="387">
          <cell r="B387">
            <v>4</v>
          </cell>
          <cell r="C387">
            <v>2</v>
          </cell>
        </row>
        <row r="388">
          <cell r="B388">
            <v>4</v>
          </cell>
          <cell r="C388">
            <v>1</v>
          </cell>
        </row>
        <row r="389">
          <cell r="B389">
            <v>4</v>
          </cell>
          <cell r="C389">
            <v>2</v>
          </cell>
        </row>
        <row r="390">
          <cell r="B390">
            <v>4</v>
          </cell>
          <cell r="C390">
            <v>1</v>
          </cell>
        </row>
        <row r="391">
          <cell r="B391">
            <v>4</v>
          </cell>
          <cell r="C391">
            <v>2</v>
          </cell>
        </row>
        <row r="392">
          <cell r="B392">
            <v>4</v>
          </cell>
          <cell r="C392">
            <v>1</v>
          </cell>
        </row>
        <row r="393">
          <cell r="B393">
            <v>4</v>
          </cell>
          <cell r="C393">
            <v>2</v>
          </cell>
        </row>
        <row r="394">
          <cell r="B394">
            <v>4</v>
          </cell>
          <cell r="C394">
            <v>1</v>
          </cell>
          <cell r="D394">
            <v>28000</v>
          </cell>
          <cell r="E394">
            <v>2600</v>
          </cell>
        </row>
        <row r="395">
          <cell r="B395">
            <v>4</v>
          </cell>
          <cell r="C395">
            <v>2</v>
          </cell>
          <cell r="D395">
            <v>170500</v>
          </cell>
          <cell r="E395">
            <v>270</v>
          </cell>
        </row>
        <row r="396">
          <cell r="B396">
            <v>4</v>
          </cell>
          <cell r="C396">
            <v>1</v>
          </cell>
        </row>
        <row r="397">
          <cell r="B397">
            <v>4</v>
          </cell>
          <cell r="C397">
            <v>2</v>
          </cell>
        </row>
        <row r="398">
          <cell r="B398">
            <v>4</v>
          </cell>
          <cell r="C398">
            <v>1</v>
          </cell>
        </row>
        <row r="399">
          <cell r="B399">
            <v>4</v>
          </cell>
          <cell r="C399">
            <v>2</v>
          </cell>
        </row>
        <row r="400">
          <cell r="B400">
            <v>4</v>
          </cell>
          <cell r="C400">
            <v>1</v>
          </cell>
        </row>
        <row r="401">
          <cell r="B401">
            <v>4</v>
          </cell>
          <cell r="C401">
            <v>2</v>
          </cell>
        </row>
        <row r="402">
          <cell r="B402">
            <v>4</v>
          </cell>
          <cell r="C402">
            <v>1</v>
          </cell>
        </row>
        <row r="403">
          <cell r="B403">
            <v>4</v>
          </cell>
          <cell r="C403">
            <v>2</v>
          </cell>
        </row>
        <row r="404">
          <cell r="B404">
            <v>4</v>
          </cell>
          <cell r="C404">
            <v>1</v>
          </cell>
          <cell r="D404">
            <v>260000</v>
          </cell>
          <cell r="E404">
            <v>43.28</v>
          </cell>
        </row>
        <row r="405">
          <cell r="B405">
            <v>4</v>
          </cell>
          <cell r="C405">
            <v>2</v>
          </cell>
          <cell r="D405">
            <v>0</v>
          </cell>
          <cell r="E405">
            <v>43.28</v>
          </cell>
        </row>
        <row r="406">
          <cell r="B406">
            <v>4</v>
          </cell>
          <cell r="C406">
            <v>1</v>
          </cell>
        </row>
        <row r="407">
          <cell r="B407">
            <v>4</v>
          </cell>
          <cell r="C407">
            <v>2</v>
          </cell>
        </row>
        <row r="408">
          <cell r="B408">
            <v>4</v>
          </cell>
          <cell r="C408">
            <v>1</v>
          </cell>
        </row>
        <row r="409">
          <cell r="B409">
            <v>4</v>
          </cell>
          <cell r="C409">
            <v>2</v>
          </cell>
        </row>
        <row r="410">
          <cell r="B410">
            <v>4</v>
          </cell>
          <cell r="C410">
            <v>1</v>
          </cell>
        </row>
        <row r="411">
          <cell r="B411">
            <v>4</v>
          </cell>
          <cell r="C411">
            <v>2</v>
          </cell>
        </row>
        <row r="412">
          <cell r="B412">
            <v>4</v>
          </cell>
          <cell r="C412">
            <v>1</v>
          </cell>
        </row>
        <row r="413">
          <cell r="B413">
            <v>4</v>
          </cell>
          <cell r="C413">
            <v>2</v>
          </cell>
        </row>
        <row r="414">
          <cell r="B414">
            <v>4</v>
          </cell>
          <cell r="C414">
            <v>1</v>
          </cell>
        </row>
        <row r="415">
          <cell r="B415">
            <v>4</v>
          </cell>
          <cell r="C415">
            <v>2</v>
          </cell>
        </row>
        <row r="416">
          <cell r="B416">
            <v>4</v>
          </cell>
          <cell r="C416">
            <v>1</v>
          </cell>
        </row>
        <row r="417">
          <cell r="B417">
            <v>4</v>
          </cell>
          <cell r="C417">
            <v>2</v>
          </cell>
        </row>
        <row r="418">
          <cell r="B418">
            <v>4</v>
          </cell>
          <cell r="C418">
            <v>1</v>
          </cell>
        </row>
        <row r="419">
          <cell r="B419">
            <v>4</v>
          </cell>
          <cell r="C419">
            <v>2</v>
          </cell>
        </row>
        <row r="420">
          <cell r="B420">
            <v>4</v>
          </cell>
          <cell r="C420">
            <v>1</v>
          </cell>
        </row>
        <row r="421">
          <cell r="B421">
            <v>4</v>
          </cell>
          <cell r="C421">
            <v>2</v>
          </cell>
        </row>
        <row r="422">
          <cell r="B422">
            <v>4</v>
          </cell>
          <cell r="C422">
            <v>1</v>
          </cell>
          <cell r="D422">
            <v>303333</v>
          </cell>
          <cell r="E422">
            <v>662.25</v>
          </cell>
        </row>
        <row r="423">
          <cell r="B423">
            <v>4</v>
          </cell>
          <cell r="C423">
            <v>2</v>
          </cell>
          <cell r="D423">
            <v>0</v>
          </cell>
          <cell r="E423">
            <v>662.25</v>
          </cell>
        </row>
        <row r="424">
          <cell r="B424">
            <v>4</v>
          </cell>
          <cell r="C424">
            <v>1</v>
          </cell>
        </row>
        <row r="425">
          <cell r="B425">
            <v>4</v>
          </cell>
          <cell r="C425">
            <v>2</v>
          </cell>
        </row>
        <row r="426">
          <cell r="B426">
            <v>4</v>
          </cell>
          <cell r="C426">
            <v>1</v>
          </cell>
          <cell r="D426">
            <v>79400</v>
          </cell>
          <cell r="E426">
            <v>493</v>
          </cell>
        </row>
        <row r="427">
          <cell r="B427">
            <v>4</v>
          </cell>
          <cell r="C427">
            <v>2</v>
          </cell>
          <cell r="D427">
            <v>0</v>
          </cell>
          <cell r="E427">
            <v>493</v>
          </cell>
        </row>
        <row r="433">
          <cell r="B433">
            <v>1</v>
          </cell>
          <cell r="C433">
            <v>1</v>
          </cell>
          <cell r="D433">
            <v>10</v>
          </cell>
        </row>
        <row r="434">
          <cell r="B434">
            <v>1</v>
          </cell>
          <cell r="C434">
            <v>2</v>
          </cell>
          <cell r="D434">
            <v>41</v>
          </cell>
        </row>
        <row r="435">
          <cell r="B435">
            <v>2</v>
          </cell>
          <cell r="C435">
            <v>1</v>
          </cell>
          <cell r="D435">
            <v>15</v>
          </cell>
        </row>
        <row r="436">
          <cell r="B436">
            <v>2</v>
          </cell>
          <cell r="C436">
            <v>2</v>
          </cell>
          <cell r="D436">
            <v>89</v>
          </cell>
        </row>
        <row r="437">
          <cell r="B437">
            <v>3</v>
          </cell>
          <cell r="C437">
            <v>1</v>
          </cell>
          <cell r="D437">
            <v>11</v>
          </cell>
        </row>
        <row r="438">
          <cell r="B438">
            <v>3</v>
          </cell>
          <cell r="C438">
            <v>2</v>
          </cell>
          <cell r="D438">
            <v>59</v>
          </cell>
        </row>
        <row r="439">
          <cell r="B439">
            <v>4</v>
          </cell>
          <cell r="C439">
            <v>1</v>
          </cell>
          <cell r="D439">
            <v>20</v>
          </cell>
        </row>
        <row r="440">
          <cell r="B440">
            <v>4</v>
          </cell>
          <cell r="C440">
            <v>2</v>
          </cell>
          <cell r="D440">
            <v>131</v>
          </cell>
        </row>
        <row r="446">
          <cell r="B446">
            <v>1</v>
          </cell>
          <cell r="C446">
            <v>159</v>
          </cell>
        </row>
        <row r="447">
          <cell r="B447">
            <v>1</v>
          </cell>
          <cell r="C447">
            <v>316</v>
          </cell>
        </row>
        <row r="448">
          <cell r="B448">
            <v>1</v>
          </cell>
          <cell r="C448">
            <v>1328</v>
          </cell>
        </row>
        <row r="449">
          <cell r="B449">
            <v>1</v>
          </cell>
          <cell r="C449">
            <v>1462</v>
          </cell>
        </row>
        <row r="450">
          <cell r="B450">
            <v>1</v>
          </cell>
          <cell r="C450">
            <v>2261</v>
          </cell>
        </row>
        <row r="451">
          <cell r="B451">
            <v>1</v>
          </cell>
          <cell r="C451">
            <v>2609</v>
          </cell>
        </row>
        <row r="452">
          <cell r="B452">
            <v>1</v>
          </cell>
          <cell r="C452">
            <v>2979</v>
          </cell>
          <cell r="D452">
            <v>90</v>
          </cell>
          <cell r="E452">
            <v>70000</v>
          </cell>
        </row>
        <row r="453">
          <cell r="B453">
            <v>1</v>
          </cell>
          <cell r="C453">
            <v>3478</v>
          </cell>
        </row>
        <row r="454">
          <cell r="B454">
            <v>1</v>
          </cell>
          <cell r="C454">
            <v>8319</v>
          </cell>
        </row>
        <row r="455">
          <cell r="B455">
            <v>1</v>
          </cell>
          <cell r="C455">
            <v>11330</v>
          </cell>
        </row>
        <row r="456">
          <cell r="B456">
            <v>1</v>
          </cell>
          <cell r="C456">
            <v>11451</v>
          </cell>
        </row>
        <row r="457">
          <cell r="B457">
            <v>1</v>
          </cell>
          <cell r="C457">
            <v>13030</v>
          </cell>
          <cell r="D457">
            <v>2600</v>
          </cell>
          <cell r="E457">
            <v>230000</v>
          </cell>
        </row>
        <row r="458">
          <cell r="B458">
            <v>1</v>
          </cell>
          <cell r="C458">
            <v>15245</v>
          </cell>
        </row>
        <row r="459">
          <cell r="B459">
            <v>1</v>
          </cell>
          <cell r="C459">
            <v>18244</v>
          </cell>
        </row>
        <row r="460">
          <cell r="B460">
            <v>1</v>
          </cell>
          <cell r="C460">
            <v>18245</v>
          </cell>
        </row>
        <row r="461">
          <cell r="B461">
            <v>1</v>
          </cell>
          <cell r="C461">
            <v>19964</v>
          </cell>
        </row>
        <row r="462">
          <cell r="B462">
            <v>1</v>
          </cell>
          <cell r="C462">
            <v>20328</v>
          </cell>
          <cell r="D462">
            <v>38.479999999999997</v>
          </cell>
          <cell r="E462">
            <v>260000</v>
          </cell>
        </row>
        <row r="463">
          <cell r="B463">
            <v>1</v>
          </cell>
          <cell r="C463">
            <v>23586</v>
          </cell>
        </row>
        <row r="464">
          <cell r="B464">
            <v>1</v>
          </cell>
          <cell r="C464">
            <v>24968</v>
          </cell>
        </row>
        <row r="465">
          <cell r="B465">
            <v>1</v>
          </cell>
          <cell r="C465">
            <v>24969</v>
          </cell>
        </row>
        <row r="466">
          <cell r="B466">
            <v>1</v>
          </cell>
          <cell r="C466">
            <v>25756</v>
          </cell>
        </row>
        <row r="467">
          <cell r="B467">
            <v>1</v>
          </cell>
          <cell r="C467">
            <v>27724</v>
          </cell>
        </row>
        <row r="468">
          <cell r="B468">
            <v>1</v>
          </cell>
          <cell r="C468">
            <v>27909</v>
          </cell>
        </row>
        <row r="469">
          <cell r="B469">
            <v>1</v>
          </cell>
          <cell r="C469">
            <v>28671</v>
          </cell>
        </row>
        <row r="470">
          <cell r="B470">
            <v>1</v>
          </cell>
          <cell r="C470">
            <v>28746</v>
          </cell>
        </row>
        <row r="471">
          <cell r="B471">
            <v>1</v>
          </cell>
          <cell r="C471">
            <v>29344</v>
          </cell>
          <cell r="D471">
            <v>1961</v>
          </cell>
          <cell r="E471">
            <v>303333</v>
          </cell>
        </row>
        <row r="472">
          <cell r="B472">
            <v>1</v>
          </cell>
          <cell r="C472">
            <v>38597</v>
          </cell>
        </row>
        <row r="473">
          <cell r="B473">
            <v>1</v>
          </cell>
          <cell r="C473">
            <v>43249</v>
          </cell>
          <cell r="D473">
            <v>1460</v>
          </cell>
          <cell r="E473">
            <v>79400</v>
          </cell>
        </row>
        <row r="474">
          <cell r="B474">
            <v>2</v>
          </cell>
          <cell r="C474">
            <v>159</v>
          </cell>
        </row>
        <row r="475">
          <cell r="B475">
            <v>2</v>
          </cell>
          <cell r="C475">
            <v>316</v>
          </cell>
        </row>
        <row r="476">
          <cell r="B476">
            <v>2</v>
          </cell>
          <cell r="C476">
            <v>1328</v>
          </cell>
        </row>
        <row r="477">
          <cell r="B477">
            <v>2</v>
          </cell>
          <cell r="C477">
            <v>1462</v>
          </cell>
        </row>
        <row r="478">
          <cell r="B478">
            <v>2</v>
          </cell>
          <cell r="C478">
            <v>2261</v>
          </cell>
        </row>
        <row r="479">
          <cell r="B479">
            <v>2</v>
          </cell>
          <cell r="C479">
            <v>2609</v>
          </cell>
        </row>
        <row r="480">
          <cell r="B480">
            <v>2</v>
          </cell>
          <cell r="C480">
            <v>2979</v>
          </cell>
          <cell r="D480">
            <v>90</v>
          </cell>
          <cell r="E480">
            <v>70000</v>
          </cell>
        </row>
        <row r="481">
          <cell r="B481">
            <v>2</v>
          </cell>
          <cell r="C481">
            <v>3478</v>
          </cell>
        </row>
        <row r="482">
          <cell r="B482">
            <v>2</v>
          </cell>
          <cell r="C482">
            <v>8319</v>
          </cell>
        </row>
        <row r="483">
          <cell r="B483">
            <v>2</v>
          </cell>
          <cell r="C483">
            <v>11330</v>
          </cell>
        </row>
        <row r="484">
          <cell r="B484">
            <v>2</v>
          </cell>
          <cell r="C484">
            <v>11451</v>
          </cell>
        </row>
        <row r="485">
          <cell r="B485">
            <v>2</v>
          </cell>
          <cell r="C485">
            <v>13030</v>
          </cell>
          <cell r="D485">
            <v>588.94230769230705</v>
          </cell>
          <cell r="E485">
            <v>195000</v>
          </cell>
        </row>
        <row r="486">
          <cell r="B486">
            <v>2</v>
          </cell>
          <cell r="C486">
            <v>15245</v>
          </cell>
        </row>
        <row r="487">
          <cell r="B487">
            <v>2</v>
          </cell>
          <cell r="C487">
            <v>18244</v>
          </cell>
        </row>
        <row r="488">
          <cell r="B488">
            <v>2</v>
          </cell>
          <cell r="C488">
            <v>18245</v>
          </cell>
        </row>
        <row r="489">
          <cell r="B489">
            <v>2</v>
          </cell>
          <cell r="C489">
            <v>19964</v>
          </cell>
        </row>
        <row r="490">
          <cell r="B490">
            <v>2</v>
          </cell>
          <cell r="C490">
            <v>20328</v>
          </cell>
          <cell r="D490">
            <v>37.979999999999997</v>
          </cell>
          <cell r="E490">
            <v>260000</v>
          </cell>
        </row>
        <row r="491">
          <cell r="B491">
            <v>2</v>
          </cell>
          <cell r="C491">
            <v>23586</v>
          </cell>
        </row>
        <row r="492">
          <cell r="B492">
            <v>2</v>
          </cell>
          <cell r="C492">
            <v>24968</v>
          </cell>
        </row>
        <row r="493">
          <cell r="B493">
            <v>2</v>
          </cell>
          <cell r="C493">
            <v>24969</v>
          </cell>
        </row>
        <row r="494">
          <cell r="B494">
            <v>2</v>
          </cell>
          <cell r="C494">
            <v>25756</v>
          </cell>
        </row>
        <row r="495">
          <cell r="B495">
            <v>2</v>
          </cell>
          <cell r="C495">
            <v>27724</v>
          </cell>
        </row>
        <row r="496">
          <cell r="B496">
            <v>2</v>
          </cell>
          <cell r="C496">
            <v>27909</v>
          </cell>
        </row>
        <row r="497">
          <cell r="B497">
            <v>2</v>
          </cell>
          <cell r="C497">
            <v>28671</v>
          </cell>
        </row>
        <row r="498">
          <cell r="B498">
            <v>2</v>
          </cell>
          <cell r="C498">
            <v>28746</v>
          </cell>
        </row>
        <row r="499">
          <cell r="B499">
            <v>2</v>
          </cell>
          <cell r="C499">
            <v>29344</v>
          </cell>
          <cell r="D499">
            <v>961.54</v>
          </cell>
          <cell r="E499">
            <v>325000</v>
          </cell>
        </row>
        <row r="500">
          <cell r="B500">
            <v>2</v>
          </cell>
          <cell r="C500">
            <v>38597</v>
          </cell>
        </row>
        <row r="501">
          <cell r="B501">
            <v>2</v>
          </cell>
          <cell r="C501">
            <v>43249</v>
          </cell>
          <cell r="D501">
            <v>716</v>
          </cell>
          <cell r="E501">
            <v>79400</v>
          </cell>
        </row>
        <row r="502">
          <cell r="B502">
            <v>3</v>
          </cell>
          <cell r="C502">
            <v>159</v>
          </cell>
        </row>
        <row r="503">
          <cell r="B503">
            <v>3</v>
          </cell>
          <cell r="C503">
            <v>316</v>
          </cell>
        </row>
        <row r="504">
          <cell r="B504">
            <v>3</v>
          </cell>
          <cell r="C504">
            <v>1328</v>
          </cell>
        </row>
        <row r="505">
          <cell r="B505">
            <v>3</v>
          </cell>
          <cell r="C505">
            <v>1462</v>
          </cell>
        </row>
        <row r="506">
          <cell r="B506">
            <v>3</v>
          </cell>
          <cell r="C506">
            <v>2261</v>
          </cell>
        </row>
        <row r="507">
          <cell r="B507">
            <v>3</v>
          </cell>
          <cell r="C507">
            <v>2609</v>
          </cell>
        </row>
        <row r="508">
          <cell r="B508">
            <v>3</v>
          </cell>
          <cell r="C508">
            <v>2979</v>
          </cell>
          <cell r="D508">
            <v>180</v>
          </cell>
          <cell r="E508">
            <v>70000</v>
          </cell>
        </row>
        <row r="509">
          <cell r="B509">
            <v>3</v>
          </cell>
          <cell r="C509">
            <v>3478</v>
          </cell>
        </row>
        <row r="510">
          <cell r="B510">
            <v>3</v>
          </cell>
          <cell r="C510">
            <v>8319</v>
          </cell>
        </row>
        <row r="511">
          <cell r="B511">
            <v>3</v>
          </cell>
          <cell r="C511">
            <v>11330</v>
          </cell>
        </row>
        <row r="512">
          <cell r="B512">
            <v>3</v>
          </cell>
          <cell r="C512">
            <v>11451</v>
          </cell>
        </row>
        <row r="513">
          <cell r="B513">
            <v>3</v>
          </cell>
          <cell r="C513">
            <v>13030</v>
          </cell>
          <cell r="D513">
            <v>619.28571428571399</v>
          </cell>
          <cell r="E513">
            <v>198500</v>
          </cell>
        </row>
        <row r="514">
          <cell r="B514">
            <v>3</v>
          </cell>
          <cell r="C514">
            <v>15245</v>
          </cell>
        </row>
        <row r="515">
          <cell r="B515">
            <v>3</v>
          </cell>
          <cell r="C515">
            <v>18244</v>
          </cell>
        </row>
        <row r="516">
          <cell r="B516">
            <v>3</v>
          </cell>
          <cell r="C516">
            <v>18245</v>
          </cell>
        </row>
        <row r="517">
          <cell r="B517">
            <v>3</v>
          </cell>
          <cell r="C517">
            <v>19964</v>
          </cell>
        </row>
        <row r="518">
          <cell r="B518">
            <v>3</v>
          </cell>
          <cell r="C518">
            <v>20328</v>
          </cell>
          <cell r="D518">
            <v>43.48</v>
          </cell>
          <cell r="E518">
            <v>260000</v>
          </cell>
        </row>
        <row r="519">
          <cell r="B519">
            <v>3</v>
          </cell>
          <cell r="C519">
            <v>23586</v>
          </cell>
        </row>
        <row r="520">
          <cell r="B520">
            <v>3</v>
          </cell>
          <cell r="C520">
            <v>24968</v>
          </cell>
        </row>
        <row r="521">
          <cell r="B521">
            <v>3</v>
          </cell>
          <cell r="C521">
            <v>24969</v>
          </cell>
        </row>
        <row r="522">
          <cell r="B522">
            <v>3</v>
          </cell>
          <cell r="C522">
            <v>25756</v>
          </cell>
        </row>
        <row r="523">
          <cell r="B523">
            <v>3</v>
          </cell>
          <cell r="C523">
            <v>27724</v>
          </cell>
        </row>
        <row r="524">
          <cell r="B524">
            <v>3</v>
          </cell>
          <cell r="C524">
            <v>27909</v>
          </cell>
        </row>
        <row r="525">
          <cell r="B525">
            <v>3</v>
          </cell>
          <cell r="C525">
            <v>28671</v>
          </cell>
        </row>
        <row r="526">
          <cell r="B526">
            <v>3</v>
          </cell>
          <cell r="C526">
            <v>28746</v>
          </cell>
        </row>
        <row r="527">
          <cell r="B527">
            <v>3</v>
          </cell>
          <cell r="C527">
            <v>29344</v>
          </cell>
          <cell r="D527">
            <v>1428.57</v>
          </cell>
          <cell r="E527">
            <v>303333</v>
          </cell>
        </row>
        <row r="528">
          <cell r="B528">
            <v>3</v>
          </cell>
          <cell r="C528">
            <v>38597</v>
          </cell>
        </row>
        <row r="529">
          <cell r="B529">
            <v>3</v>
          </cell>
          <cell r="C529">
            <v>43249</v>
          </cell>
          <cell r="D529">
            <v>1064</v>
          </cell>
          <cell r="E529">
            <v>79400</v>
          </cell>
        </row>
        <row r="530">
          <cell r="B530">
            <v>4</v>
          </cell>
          <cell r="C530">
            <v>159</v>
          </cell>
        </row>
        <row r="531">
          <cell r="B531">
            <v>4</v>
          </cell>
          <cell r="C531">
            <v>316</v>
          </cell>
        </row>
        <row r="532">
          <cell r="B532">
            <v>4</v>
          </cell>
          <cell r="C532">
            <v>1328</v>
          </cell>
        </row>
        <row r="533">
          <cell r="B533">
            <v>4</v>
          </cell>
          <cell r="C533">
            <v>1462</v>
          </cell>
        </row>
        <row r="534">
          <cell r="B534">
            <v>4</v>
          </cell>
          <cell r="C534">
            <v>2261</v>
          </cell>
        </row>
        <row r="535">
          <cell r="B535">
            <v>4</v>
          </cell>
          <cell r="C535">
            <v>2609</v>
          </cell>
        </row>
        <row r="536">
          <cell r="B536">
            <v>4</v>
          </cell>
          <cell r="C536">
            <v>2979</v>
          </cell>
          <cell r="D536">
            <v>180</v>
          </cell>
          <cell r="E536">
            <v>70000</v>
          </cell>
        </row>
        <row r="537">
          <cell r="B537">
            <v>4</v>
          </cell>
          <cell r="C537">
            <v>3478</v>
          </cell>
        </row>
        <row r="538">
          <cell r="B538">
            <v>4</v>
          </cell>
          <cell r="C538">
            <v>8319</v>
          </cell>
        </row>
        <row r="539">
          <cell r="B539">
            <v>4</v>
          </cell>
          <cell r="C539">
            <v>11330</v>
          </cell>
        </row>
        <row r="540">
          <cell r="B540">
            <v>4</v>
          </cell>
          <cell r="C540">
            <v>11451</v>
          </cell>
        </row>
        <row r="541">
          <cell r="B541">
            <v>4</v>
          </cell>
          <cell r="C541">
            <v>13030</v>
          </cell>
          <cell r="D541">
            <v>578.60927152317799</v>
          </cell>
          <cell r="E541">
            <v>198500</v>
          </cell>
        </row>
        <row r="542">
          <cell r="B542">
            <v>4</v>
          </cell>
          <cell r="C542">
            <v>15245</v>
          </cell>
        </row>
        <row r="543">
          <cell r="B543">
            <v>4</v>
          </cell>
          <cell r="C543">
            <v>18244</v>
          </cell>
        </row>
        <row r="544">
          <cell r="B544">
            <v>4</v>
          </cell>
          <cell r="C544">
            <v>18245</v>
          </cell>
        </row>
        <row r="545">
          <cell r="B545">
            <v>4</v>
          </cell>
          <cell r="C545">
            <v>19964</v>
          </cell>
        </row>
        <row r="546">
          <cell r="B546">
            <v>4</v>
          </cell>
          <cell r="C546">
            <v>20328</v>
          </cell>
          <cell r="D546">
            <v>43.28</v>
          </cell>
          <cell r="E546">
            <v>260000</v>
          </cell>
        </row>
        <row r="547">
          <cell r="B547">
            <v>4</v>
          </cell>
          <cell r="C547">
            <v>23586</v>
          </cell>
        </row>
        <row r="548">
          <cell r="B548">
            <v>4</v>
          </cell>
          <cell r="C548">
            <v>24968</v>
          </cell>
        </row>
        <row r="549">
          <cell r="B549">
            <v>4</v>
          </cell>
          <cell r="C549">
            <v>24969</v>
          </cell>
        </row>
        <row r="550">
          <cell r="B550">
            <v>4</v>
          </cell>
          <cell r="C550">
            <v>25756</v>
          </cell>
        </row>
        <row r="551">
          <cell r="B551">
            <v>4</v>
          </cell>
          <cell r="C551">
            <v>27724</v>
          </cell>
        </row>
        <row r="552">
          <cell r="B552">
            <v>4</v>
          </cell>
          <cell r="C552">
            <v>27909</v>
          </cell>
        </row>
        <row r="553">
          <cell r="B553">
            <v>4</v>
          </cell>
          <cell r="C553">
            <v>28671</v>
          </cell>
        </row>
        <row r="554">
          <cell r="B554">
            <v>4</v>
          </cell>
          <cell r="C554">
            <v>28746</v>
          </cell>
        </row>
        <row r="555">
          <cell r="B555">
            <v>4</v>
          </cell>
          <cell r="C555">
            <v>29344</v>
          </cell>
          <cell r="D555">
            <v>662.25</v>
          </cell>
          <cell r="E555">
            <v>303333</v>
          </cell>
        </row>
        <row r="556">
          <cell r="B556">
            <v>4</v>
          </cell>
          <cell r="C556">
            <v>38597</v>
          </cell>
        </row>
        <row r="557">
          <cell r="B557">
            <v>4</v>
          </cell>
          <cell r="C557">
            <v>43249</v>
          </cell>
          <cell r="D557">
            <v>493</v>
          </cell>
          <cell r="E557">
            <v>79400</v>
          </cell>
        </row>
        <row r="563">
          <cell r="B563">
            <v>1</v>
          </cell>
          <cell r="C563" t="str">
            <v>Lear Corporation/Prestice/CZ</v>
          </cell>
          <cell r="E563" t="str">
            <v>B</v>
          </cell>
          <cell r="F563" t="str">
            <v>-</v>
          </cell>
          <cell r="G563">
            <v>353000</v>
          </cell>
          <cell r="H563">
            <v>2.42</v>
          </cell>
          <cell r="J563">
            <v>2.2000000000000002</v>
          </cell>
          <cell r="K563" t="str">
            <v>D</v>
          </cell>
          <cell r="L563">
            <v>100</v>
          </cell>
          <cell r="M563">
            <v>35</v>
          </cell>
          <cell r="N563">
            <v>38.215303077867503</v>
          </cell>
          <cell r="O563">
            <v>90</v>
          </cell>
          <cell r="P563">
            <v>70000</v>
          </cell>
          <cell r="Q563" t="str">
            <v>VW</v>
          </cell>
          <cell r="R563">
            <v>2979</v>
          </cell>
        </row>
        <row r="564">
          <cell r="B564">
            <v>1</v>
          </cell>
          <cell r="C564" t="str">
            <v>Findlay Ind. GmbH/Tomaszow PL</v>
          </cell>
          <cell r="D564" t="str">
            <v>-</v>
          </cell>
          <cell r="E564" t="str">
            <v>B</v>
          </cell>
          <cell r="F564" t="str">
            <v>-</v>
          </cell>
          <cell r="G564">
            <v>1290000</v>
          </cell>
          <cell r="J564">
            <v>2</v>
          </cell>
          <cell r="K564" t="str">
            <v>D</v>
          </cell>
          <cell r="L564">
            <v>100</v>
          </cell>
          <cell r="M564">
            <v>31.05</v>
          </cell>
          <cell r="N564">
            <v>36.576899632276103</v>
          </cell>
          <cell r="O564">
            <v>2600</v>
          </cell>
          <cell r="P564">
            <v>230000</v>
          </cell>
          <cell r="Q564" t="str">
            <v>VW</v>
          </cell>
          <cell r="R564">
            <v>13030</v>
          </cell>
        </row>
        <row r="565">
          <cell r="B565">
            <v>1</v>
          </cell>
          <cell r="C565" t="str">
            <v>GRUPO ANTOLIN DEUTSCHLAND GMBH/GA Bohemia</v>
          </cell>
          <cell r="E565" t="str">
            <v>-</v>
          </cell>
          <cell r="F565" t="str">
            <v>-</v>
          </cell>
          <cell r="G565">
            <v>404250</v>
          </cell>
          <cell r="K565" t="str">
            <v>D</v>
          </cell>
          <cell r="L565">
            <v>100</v>
          </cell>
          <cell r="M565">
            <v>38.479999999999997</v>
          </cell>
          <cell r="N565">
            <v>41.837248343343902</v>
          </cell>
          <cell r="O565">
            <v>38.479999999999997</v>
          </cell>
          <cell r="P565">
            <v>260000</v>
          </cell>
          <cell r="Q565" t="str">
            <v>VW</v>
          </cell>
          <cell r="R565">
            <v>20328</v>
          </cell>
        </row>
        <row r="566">
          <cell r="B566">
            <v>1</v>
          </cell>
          <cell r="C566" t="str">
            <v>Johnson Controls Headliner GmbH/Schweighouse</v>
          </cell>
          <cell r="D566" t="str">
            <v>B</v>
          </cell>
          <cell r="G566">
            <v>385000</v>
          </cell>
          <cell r="K566" t="str">
            <v>D</v>
          </cell>
          <cell r="L566">
            <v>100</v>
          </cell>
          <cell r="M566">
            <v>41.77</v>
          </cell>
          <cell r="N566">
            <v>44.775834568573202</v>
          </cell>
          <cell r="O566">
            <v>1961</v>
          </cell>
          <cell r="P566">
            <v>303333</v>
          </cell>
          <cell r="Q566" t="str">
            <v>VW</v>
          </cell>
          <cell r="R566">
            <v>29344</v>
          </cell>
        </row>
        <row r="567">
          <cell r="B567">
            <v>1</v>
          </cell>
          <cell r="C567" t="str">
            <v>Magna Systems, S.A./Germany</v>
          </cell>
          <cell r="E567" t="str">
            <v>-</v>
          </cell>
          <cell r="F567" t="str">
            <v>-</v>
          </cell>
          <cell r="G567">
            <v>1655350</v>
          </cell>
          <cell r="K567" t="str">
            <v>D</v>
          </cell>
          <cell r="L567">
            <v>100</v>
          </cell>
          <cell r="M567">
            <v>51.1</v>
          </cell>
          <cell r="N567">
            <v>58.963275653643301</v>
          </cell>
          <cell r="O567">
            <v>1460</v>
          </cell>
          <cell r="P567">
            <v>79400</v>
          </cell>
          <cell r="Q567" t="str">
            <v>VW</v>
          </cell>
          <cell r="R567">
            <v>43249</v>
          </cell>
        </row>
        <row r="568">
          <cell r="B568">
            <v>2</v>
          </cell>
          <cell r="C568" t="str">
            <v>Lear Corporation/Prestice</v>
          </cell>
          <cell r="E568" t="str">
            <v>B</v>
          </cell>
          <cell r="F568" t="str">
            <v>-</v>
          </cell>
          <cell r="G568">
            <v>400000</v>
          </cell>
          <cell r="H568">
            <v>2.31</v>
          </cell>
          <cell r="J568">
            <v>2.1</v>
          </cell>
          <cell r="K568" t="str">
            <v>D</v>
          </cell>
          <cell r="L568">
            <v>100</v>
          </cell>
          <cell r="M568">
            <v>35</v>
          </cell>
          <cell r="N568">
            <v>38.189748408446597</v>
          </cell>
          <cell r="O568">
            <v>90</v>
          </cell>
          <cell r="P568">
            <v>70000</v>
          </cell>
          <cell r="Q568" t="str">
            <v>VW</v>
          </cell>
          <cell r="R568">
            <v>2979</v>
          </cell>
        </row>
        <row r="569">
          <cell r="B569">
            <v>2</v>
          </cell>
          <cell r="C569" t="str">
            <v>Findlay Ind. GmbH/Tomaszow PL</v>
          </cell>
          <cell r="D569" t="str">
            <v>-</v>
          </cell>
          <cell r="E569" t="str">
            <v>B</v>
          </cell>
          <cell r="F569" t="str">
            <v>-</v>
          </cell>
          <cell r="G569">
            <v>1640000</v>
          </cell>
          <cell r="J569">
            <v>2</v>
          </cell>
          <cell r="K569" t="str">
            <v>D</v>
          </cell>
          <cell r="L569">
            <v>99.983725062048194</v>
          </cell>
          <cell r="M569">
            <v>30.97</v>
          </cell>
          <cell r="N569">
            <v>36.4721093718207</v>
          </cell>
          <cell r="O569">
            <v>588.94230769230705</v>
          </cell>
          <cell r="P569">
            <v>195000</v>
          </cell>
          <cell r="Q569" t="str">
            <v>VW</v>
          </cell>
          <cell r="R569">
            <v>13030</v>
          </cell>
        </row>
        <row r="570">
          <cell r="B570">
            <v>2</v>
          </cell>
          <cell r="C570" t="str">
            <v>GRUPO ANTOLIN DEUTSCHLAND GMBH/GA Bohemia</v>
          </cell>
          <cell r="E570" t="str">
            <v>-</v>
          </cell>
          <cell r="F570" t="str">
            <v>-</v>
          </cell>
          <cell r="G570">
            <v>400250</v>
          </cell>
          <cell r="K570" t="str">
            <v>D</v>
          </cell>
          <cell r="L570">
            <v>100</v>
          </cell>
          <cell r="M570">
            <v>37.979999999999997</v>
          </cell>
          <cell r="N570">
            <v>41.310913862178403</v>
          </cell>
          <cell r="O570">
            <v>37.979999999999997</v>
          </cell>
          <cell r="P570">
            <v>260000</v>
          </cell>
          <cell r="Q570" t="str">
            <v>VW</v>
          </cell>
          <cell r="R570">
            <v>20328</v>
          </cell>
        </row>
        <row r="571">
          <cell r="B571">
            <v>2</v>
          </cell>
          <cell r="C571" t="str">
            <v>Johnson Controls Headliner GmbH/</v>
          </cell>
          <cell r="D571" t="str">
            <v>B</v>
          </cell>
          <cell r="E571" t="str">
            <v>-</v>
          </cell>
          <cell r="F571" t="str">
            <v>B</v>
          </cell>
          <cell r="G571">
            <v>375000</v>
          </cell>
          <cell r="K571" t="str">
            <v>D</v>
          </cell>
          <cell r="L571">
            <v>100</v>
          </cell>
          <cell r="M571">
            <v>37.6</v>
          </cell>
          <cell r="N571">
            <v>40.590000526222902</v>
          </cell>
          <cell r="O571">
            <v>961.54</v>
          </cell>
          <cell r="P571">
            <v>325000</v>
          </cell>
          <cell r="Q571" t="str">
            <v>VW</v>
          </cell>
          <cell r="R571">
            <v>29344</v>
          </cell>
        </row>
        <row r="572">
          <cell r="B572">
            <v>2</v>
          </cell>
          <cell r="C572" t="str">
            <v>Magna Systems, S.A./Germany</v>
          </cell>
          <cell r="E572" t="str">
            <v>-</v>
          </cell>
          <cell r="F572" t="str">
            <v>-</v>
          </cell>
          <cell r="G572">
            <v>1520350</v>
          </cell>
          <cell r="K572" t="str">
            <v>D</v>
          </cell>
          <cell r="L572">
            <v>100</v>
          </cell>
          <cell r="M572">
            <v>51.1</v>
          </cell>
          <cell r="N572">
            <v>58.973284960600999</v>
          </cell>
          <cell r="O572">
            <v>716</v>
          </cell>
          <cell r="P572">
            <v>79400</v>
          </cell>
          <cell r="Q572" t="str">
            <v>VW</v>
          </cell>
          <cell r="R572">
            <v>43249</v>
          </cell>
        </row>
        <row r="573">
          <cell r="B573">
            <v>3</v>
          </cell>
          <cell r="C573" t="str">
            <v>Lear Corporation/Prestice</v>
          </cell>
          <cell r="E573" t="str">
            <v>B</v>
          </cell>
          <cell r="F573" t="str">
            <v>-</v>
          </cell>
          <cell r="G573">
            <v>535500</v>
          </cell>
          <cell r="H573">
            <v>2.64</v>
          </cell>
          <cell r="J573">
            <v>2.4</v>
          </cell>
          <cell r="K573" t="str">
            <v>D</v>
          </cell>
          <cell r="L573">
            <v>100</v>
          </cell>
          <cell r="M573">
            <v>38.5</v>
          </cell>
          <cell r="N573">
            <v>41.885913883596999</v>
          </cell>
          <cell r="O573">
            <v>180</v>
          </cell>
          <cell r="P573">
            <v>70000</v>
          </cell>
          <cell r="Q573" t="str">
            <v>VW</v>
          </cell>
          <cell r="R573">
            <v>2979</v>
          </cell>
        </row>
        <row r="574">
          <cell r="B574">
            <v>3</v>
          </cell>
          <cell r="C574" t="str">
            <v>Findlay Ind. GmbH/Tomaszow PL</v>
          </cell>
          <cell r="D574" t="str">
            <v>-</v>
          </cell>
          <cell r="E574" t="str">
            <v>B</v>
          </cell>
          <cell r="F574" t="str">
            <v>-</v>
          </cell>
          <cell r="G574">
            <v>1110000</v>
          </cell>
          <cell r="J574">
            <v>1.9</v>
          </cell>
          <cell r="K574" t="str">
            <v>D</v>
          </cell>
          <cell r="L574">
            <v>100</v>
          </cell>
          <cell r="M574">
            <v>32.659999999999997</v>
          </cell>
          <cell r="N574">
            <v>38.371135142490502</v>
          </cell>
          <cell r="O574">
            <v>619.28571428571399</v>
          </cell>
          <cell r="P574">
            <v>198500</v>
          </cell>
          <cell r="Q574" t="str">
            <v>VW</v>
          </cell>
          <cell r="R574">
            <v>13030</v>
          </cell>
        </row>
        <row r="575">
          <cell r="B575">
            <v>3</v>
          </cell>
          <cell r="C575" t="str">
            <v>GRUPO ANTOLIN DEUTSCHLAND GMBH/GA Bohemia</v>
          </cell>
          <cell r="E575" t="str">
            <v>-</v>
          </cell>
          <cell r="F575" t="str">
            <v>-</v>
          </cell>
          <cell r="G575">
            <v>511250</v>
          </cell>
          <cell r="K575" t="str">
            <v>D</v>
          </cell>
          <cell r="L575">
            <v>100</v>
          </cell>
          <cell r="M575">
            <v>43.48</v>
          </cell>
          <cell r="N575">
            <v>47.0072279071575</v>
          </cell>
          <cell r="O575">
            <v>43.48</v>
          </cell>
          <cell r="P575">
            <v>260000</v>
          </cell>
          <cell r="Q575" t="str">
            <v>VW</v>
          </cell>
          <cell r="R575">
            <v>20328</v>
          </cell>
        </row>
        <row r="576">
          <cell r="B576">
            <v>3</v>
          </cell>
          <cell r="C576" t="str">
            <v>Johnson Controls Headliner GmbH/</v>
          </cell>
          <cell r="D576" t="str">
            <v>B</v>
          </cell>
          <cell r="E576" t="str">
            <v>-</v>
          </cell>
          <cell r="F576" t="str">
            <v>B</v>
          </cell>
          <cell r="G576">
            <v>480000</v>
          </cell>
          <cell r="K576" t="str">
            <v>D</v>
          </cell>
          <cell r="L576">
            <v>100</v>
          </cell>
          <cell r="M576">
            <v>44.75</v>
          </cell>
          <cell r="N576">
            <v>47.897788655184399</v>
          </cell>
          <cell r="O576">
            <v>1428.57</v>
          </cell>
          <cell r="P576">
            <v>303333</v>
          </cell>
          <cell r="Q576" t="str">
            <v>VW</v>
          </cell>
          <cell r="R576">
            <v>29344</v>
          </cell>
        </row>
        <row r="577">
          <cell r="B577">
            <v>3</v>
          </cell>
          <cell r="C577" t="str">
            <v>Magna Systems, S.A./Germany</v>
          </cell>
          <cell r="E577" t="str">
            <v>-</v>
          </cell>
          <cell r="F577" t="str">
            <v>-</v>
          </cell>
          <cell r="G577">
            <v>1730517</v>
          </cell>
          <cell r="K577" t="str">
            <v>D</v>
          </cell>
          <cell r="L577">
            <v>100</v>
          </cell>
          <cell r="M577">
            <v>53.43</v>
          </cell>
          <cell r="N577">
            <v>61.303322188095301</v>
          </cell>
          <cell r="O577">
            <v>1064</v>
          </cell>
          <cell r="P577">
            <v>79400</v>
          </cell>
          <cell r="Q577" t="str">
            <v>VW</v>
          </cell>
          <cell r="R577">
            <v>43249</v>
          </cell>
        </row>
        <row r="578">
          <cell r="B578">
            <v>4</v>
          </cell>
          <cell r="C578" t="str">
            <v>Lear Corporation/Prestice</v>
          </cell>
          <cell r="E578" t="str">
            <v>B</v>
          </cell>
          <cell r="F578" t="str">
            <v>-</v>
          </cell>
          <cell r="G578">
            <v>691500</v>
          </cell>
          <cell r="H578">
            <v>2.5299999999999998</v>
          </cell>
          <cell r="J578">
            <v>2.2999999999999998</v>
          </cell>
          <cell r="K578" t="str">
            <v>D</v>
          </cell>
          <cell r="L578">
            <v>100</v>
          </cell>
          <cell r="M578">
            <v>38.5</v>
          </cell>
          <cell r="N578">
            <v>41.805715421144697</v>
          </cell>
          <cell r="O578">
            <v>180</v>
          </cell>
          <cell r="P578">
            <v>70000</v>
          </cell>
          <cell r="Q578" t="str">
            <v>VW</v>
          </cell>
          <cell r="R578">
            <v>2979</v>
          </cell>
        </row>
        <row r="579">
          <cell r="B579">
            <v>4</v>
          </cell>
          <cell r="C579" t="str">
            <v>Findlay Ind. GmbH/Tomaszow PL</v>
          </cell>
          <cell r="D579" t="str">
            <v>-</v>
          </cell>
          <cell r="E579" t="str">
            <v>B</v>
          </cell>
          <cell r="F579" t="str">
            <v>-</v>
          </cell>
          <cell r="G579">
            <v>390000</v>
          </cell>
          <cell r="J579">
            <v>1.9</v>
          </cell>
          <cell r="K579" t="str">
            <v>D</v>
          </cell>
          <cell r="L579">
            <v>100</v>
          </cell>
          <cell r="M579">
            <v>32.57</v>
          </cell>
          <cell r="N579">
            <v>38.197487911355402</v>
          </cell>
          <cell r="O579">
            <v>578.60927152317799</v>
          </cell>
          <cell r="P579">
            <v>198500</v>
          </cell>
          <cell r="Q579" t="str">
            <v>VW</v>
          </cell>
          <cell r="R579">
            <v>13030</v>
          </cell>
        </row>
        <row r="580">
          <cell r="B580">
            <v>4</v>
          </cell>
          <cell r="C580" t="str">
            <v>GRUPO ANTOLIN DEUTSCHLAND GMBH/GA Bohemia</v>
          </cell>
          <cell r="E580" t="str">
            <v>-</v>
          </cell>
          <cell r="F580" t="str">
            <v>-</v>
          </cell>
          <cell r="G580">
            <v>505750</v>
          </cell>
          <cell r="K580" t="str">
            <v>D</v>
          </cell>
          <cell r="L580">
            <v>100</v>
          </cell>
          <cell r="M580">
            <v>43.28</v>
          </cell>
          <cell r="N580">
            <v>46.726916220944702</v>
          </cell>
          <cell r="O580">
            <v>43.28</v>
          </cell>
          <cell r="P580">
            <v>260000</v>
          </cell>
          <cell r="Q580" t="str">
            <v>VW</v>
          </cell>
          <cell r="R580">
            <v>20328</v>
          </cell>
        </row>
        <row r="581">
          <cell r="B581">
            <v>4</v>
          </cell>
          <cell r="C581" t="str">
            <v>Johnson Controls Headliner GmbH/</v>
          </cell>
          <cell r="D581" t="str">
            <v>B</v>
          </cell>
          <cell r="E581" t="str">
            <v>-</v>
          </cell>
          <cell r="F581" t="str">
            <v>B</v>
          </cell>
          <cell r="G581">
            <v>485000</v>
          </cell>
          <cell r="K581" t="str">
            <v>D</v>
          </cell>
          <cell r="L581">
            <v>100</v>
          </cell>
          <cell r="M581">
            <v>44.75</v>
          </cell>
          <cell r="N581">
            <v>47.837005315337798</v>
          </cell>
          <cell r="O581">
            <v>662.25</v>
          </cell>
          <cell r="P581">
            <v>303333</v>
          </cell>
          <cell r="Q581" t="str">
            <v>VW</v>
          </cell>
          <cell r="R581">
            <v>29344</v>
          </cell>
        </row>
        <row r="582">
          <cell r="B582">
            <v>4</v>
          </cell>
          <cell r="C582" t="str">
            <v>Magna Systems, S.A./Germany</v>
          </cell>
          <cell r="E582" t="str">
            <v>-</v>
          </cell>
          <cell r="F582" t="str">
            <v>-</v>
          </cell>
          <cell r="G582">
            <v>1140201</v>
          </cell>
          <cell r="K582" t="str">
            <v>D</v>
          </cell>
          <cell r="L582">
            <v>100</v>
          </cell>
          <cell r="M582">
            <v>53.43</v>
          </cell>
          <cell r="N582">
            <v>61.303265017078999</v>
          </cell>
          <cell r="O582">
            <v>493</v>
          </cell>
          <cell r="P582">
            <v>79400</v>
          </cell>
          <cell r="Q582" t="str">
            <v>VW</v>
          </cell>
          <cell r="R582">
            <v>43249</v>
          </cell>
        </row>
        <row r="588">
          <cell r="B588">
            <v>1</v>
          </cell>
          <cell r="C588">
            <v>2979</v>
          </cell>
          <cell r="D588" t="str">
            <v>Lear Corporation/Prestice/CZ</v>
          </cell>
          <cell r="E588">
            <v>2004</v>
          </cell>
          <cell r="F588">
            <v>2</v>
          </cell>
          <cell r="G588">
            <v>2005</v>
          </cell>
          <cell r="H588">
            <v>2</v>
          </cell>
          <cell r="I588">
            <v>2006</v>
          </cell>
          <cell r="J588">
            <v>1</v>
          </cell>
          <cell r="K588">
            <v>2007</v>
          </cell>
          <cell r="L588">
            <v>1</v>
          </cell>
          <cell r="M588">
            <v>2008</v>
          </cell>
          <cell r="N588">
            <v>0</v>
          </cell>
          <cell r="O588">
            <v>2009</v>
          </cell>
          <cell r="P588">
            <v>0</v>
          </cell>
          <cell r="Q588">
            <v>2010</v>
          </cell>
          <cell r="S588">
            <v>2011</v>
          </cell>
          <cell r="U588">
            <v>353000</v>
          </cell>
          <cell r="V588">
            <v>23227485.073098999</v>
          </cell>
          <cell r="W588">
            <v>74590</v>
          </cell>
        </row>
        <row r="589">
          <cell r="B589">
            <v>1</v>
          </cell>
          <cell r="C589">
            <v>13030</v>
          </cell>
          <cell r="D589" t="str">
            <v>Findlay Ind. GmbH/Tomaszow PL</v>
          </cell>
          <cell r="E589">
            <v>2004</v>
          </cell>
          <cell r="F589">
            <v>0</v>
          </cell>
          <cell r="G589">
            <v>2005</v>
          </cell>
          <cell r="H589">
            <v>1</v>
          </cell>
          <cell r="I589">
            <v>2006</v>
          </cell>
          <cell r="J589">
            <v>1</v>
          </cell>
          <cell r="K589">
            <v>2007</v>
          </cell>
          <cell r="L589">
            <v>1</v>
          </cell>
          <cell r="M589">
            <v>2008</v>
          </cell>
          <cell r="N589">
            <v>1</v>
          </cell>
          <cell r="O589">
            <v>2009</v>
          </cell>
          <cell r="P589">
            <v>0</v>
          </cell>
          <cell r="Q589">
            <v>2010</v>
          </cell>
          <cell r="S589">
            <v>2011</v>
          </cell>
          <cell r="U589">
            <v>1290000</v>
          </cell>
          <cell r="V589">
            <v>24149199.6378497</v>
          </cell>
          <cell r="W589">
            <v>362600</v>
          </cell>
        </row>
        <row r="590">
          <cell r="B590">
            <v>1</v>
          </cell>
          <cell r="C590">
            <v>20328</v>
          </cell>
          <cell r="D590" t="str">
            <v>GRUPO ANTOLIN DEUTSCHLAND GMBH/GA Bohemia</v>
          </cell>
          <cell r="E590">
            <v>2004</v>
          </cell>
          <cell r="F590">
            <v>1</v>
          </cell>
          <cell r="G590">
            <v>2005</v>
          </cell>
          <cell r="H590">
            <v>2.5</v>
          </cell>
          <cell r="I590">
            <v>2006</v>
          </cell>
          <cell r="J590">
            <v>2.5</v>
          </cell>
          <cell r="K590">
            <v>2007</v>
          </cell>
          <cell r="L590">
            <v>1.5</v>
          </cell>
          <cell r="M590">
            <v>2008</v>
          </cell>
          <cell r="N590">
            <v>1</v>
          </cell>
          <cell r="O590">
            <v>2009</v>
          </cell>
          <cell r="P590">
            <v>0.5</v>
          </cell>
          <cell r="Q590">
            <v>2010</v>
          </cell>
          <cell r="S590">
            <v>2011</v>
          </cell>
          <cell r="U590">
            <v>404250</v>
          </cell>
          <cell r="V590">
            <v>25496542.762023501</v>
          </cell>
          <cell r="W590">
            <v>261962.48</v>
          </cell>
        </row>
        <row r="591">
          <cell r="B591">
            <v>1</v>
          </cell>
          <cell r="C591">
            <v>29344</v>
          </cell>
          <cell r="D591" t="str">
            <v>Johnson Controls Headliner GmbH/Schweighouse</v>
          </cell>
          <cell r="E591">
            <v>2004</v>
          </cell>
          <cell r="F591">
            <v>0</v>
          </cell>
          <cell r="G591">
            <v>2005</v>
          </cell>
          <cell r="H591">
            <v>1</v>
          </cell>
          <cell r="I591">
            <v>2006</v>
          </cell>
          <cell r="J591">
            <v>1.5</v>
          </cell>
          <cell r="K591">
            <v>2007</v>
          </cell>
          <cell r="L591">
            <v>1</v>
          </cell>
          <cell r="M591">
            <v>2008</v>
          </cell>
          <cell r="N591">
            <v>0</v>
          </cell>
          <cell r="O591">
            <v>2009</v>
          </cell>
          <cell r="P591">
            <v>0</v>
          </cell>
          <cell r="Q591">
            <v>2010</v>
          </cell>
          <cell r="S591">
            <v>2011</v>
          </cell>
          <cell r="U591">
            <v>385000</v>
          </cell>
          <cell r="V591">
            <v>28132918.709421199</v>
          </cell>
          <cell r="W591">
            <v>403344</v>
          </cell>
        </row>
        <row r="592">
          <cell r="B592">
            <v>1</v>
          </cell>
          <cell r="C592">
            <v>43249</v>
          </cell>
          <cell r="D592" t="str">
            <v>Magna Systems, S.A./Germany</v>
          </cell>
          <cell r="E592">
            <v>2004</v>
          </cell>
          <cell r="F592">
            <v>2</v>
          </cell>
          <cell r="G592">
            <v>2005</v>
          </cell>
          <cell r="H592">
            <v>1.5</v>
          </cell>
          <cell r="I592">
            <v>2006</v>
          </cell>
          <cell r="J592">
            <v>1.5</v>
          </cell>
          <cell r="K592">
            <v>2007</v>
          </cell>
          <cell r="L592">
            <v>1.5</v>
          </cell>
          <cell r="M592">
            <v>2008</v>
          </cell>
          <cell r="N592">
            <v>0</v>
          </cell>
          <cell r="O592">
            <v>2009</v>
          </cell>
          <cell r="P592">
            <v>0</v>
          </cell>
          <cell r="Q592">
            <v>2010</v>
          </cell>
          <cell r="S592">
            <v>2011</v>
          </cell>
          <cell r="U592">
            <v>1655350</v>
          </cell>
          <cell r="V592">
            <v>37167477.814002402</v>
          </cell>
          <cell r="W592">
            <v>153860</v>
          </cell>
        </row>
        <row r="593">
          <cell r="B593">
            <v>2</v>
          </cell>
          <cell r="C593">
            <v>2979</v>
          </cell>
          <cell r="D593" t="str">
            <v>Lear Corporation/Prestice</v>
          </cell>
          <cell r="E593">
            <v>2004</v>
          </cell>
          <cell r="F593">
            <v>2</v>
          </cell>
          <cell r="G593">
            <v>2005</v>
          </cell>
          <cell r="H593">
            <v>2</v>
          </cell>
          <cell r="I593">
            <v>2006</v>
          </cell>
          <cell r="J593">
            <v>1</v>
          </cell>
          <cell r="K593">
            <v>2007</v>
          </cell>
          <cell r="L593">
            <v>1</v>
          </cell>
          <cell r="M593">
            <v>2008</v>
          </cell>
          <cell r="N593">
            <v>0</v>
          </cell>
          <cell r="O593">
            <v>2009</v>
          </cell>
          <cell r="P593">
            <v>0</v>
          </cell>
          <cell r="Q593">
            <v>2010</v>
          </cell>
          <cell r="S593">
            <v>2011</v>
          </cell>
          <cell r="U593">
            <v>400000</v>
          </cell>
          <cell r="V593">
            <v>53585156.053330697</v>
          </cell>
          <cell r="W593">
            <v>79360</v>
          </cell>
        </row>
        <row r="594">
          <cell r="B594">
            <v>2</v>
          </cell>
          <cell r="C594">
            <v>13030</v>
          </cell>
          <cell r="D594" t="str">
            <v>Findlay Ind. GmbH/Tomaszow PL</v>
          </cell>
          <cell r="E594">
            <v>2004</v>
          </cell>
          <cell r="F594">
            <v>0</v>
          </cell>
          <cell r="G594">
            <v>2005</v>
          </cell>
          <cell r="H594">
            <v>1</v>
          </cell>
          <cell r="I594">
            <v>2006</v>
          </cell>
          <cell r="J594">
            <v>1</v>
          </cell>
          <cell r="K594">
            <v>2007</v>
          </cell>
          <cell r="L594">
            <v>1</v>
          </cell>
          <cell r="M594">
            <v>2008</v>
          </cell>
          <cell r="N594">
            <v>1</v>
          </cell>
          <cell r="O594">
            <v>2009</v>
          </cell>
          <cell r="P594">
            <v>0</v>
          </cell>
          <cell r="Q594">
            <v>2010</v>
          </cell>
          <cell r="S594">
            <v>2011</v>
          </cell>
          <cell r="U594">
            <v>1640000</v>
          </cell>
          <cell r="V594">
            <v>54023347.748526797</v>
          </cell>
          <cell r="W594">
            <v>256250</v>
          </cell>
        </row>
        <row r="595">
          <cell r="B595">
            <v>2</v>
          </cell>
          <cell r="C595">
            <v>20328</v>
          </cell>
          <cell r="D595" t="str">
            <v>GRUPO ANTOLIN DEUTSCHLAND GMBH/GA Bohemia</v>
          </cell>
          <cell r="E595">
            <v>2004</v>
          </cell>
          <cell r="F595">
            <v>1</v>
          </cell>
          <cell r="G595">
            <v>2005</v>
          </cell>
          <cell r="H595">
            <v>2.5</v>
          </cell>
          <cell r="I595">
            <v>2006</v>
          </cell>
          <cell r="J595">
            <v>2.5</v>
          </cell>
          <cell r="K595">
            <v>2007</v>
          </cell>
          <cell r="L595">
            <v>1.5</v>
          </cell>
          <cell r="M595">
            <v>2008</v>
          </cell>
          <cell r="N595">
            <v>1</v>
          </cell>
          <cell r="O595">
            <v>2009</v>
          </cell>
          <cell r="P595">
            <v>0.5</v>
          </cell>
          <cell r="Q595">
            <v>2010</v>
          </cell>
          <cell r="S595">
            <v>2011</v>
          </cell>
          <cell r="U595">
            <v>400250</v>
          </cell>
          <cell r="V595">
            <v>57778140.743202798</v>
          </cell>
          <cell r="W595">
            <v>263949.92</v>
          </cell>
        </row>
        <row r="596">
          <cell r="B596">
            <v>2</v>
          </cell>
          <cell r="C596">
            <v>29344</v>
          </cell>
          <cell r="D596" t="str">
            <v>Johnson Controls Headliner GmbH/</v>
          </cell>
          <cell r="E596">
            <v>2004</v>
          </cell>
          <cell r="F596">
            <v>0</v>
          </cell>
          <cell r="G596">
            <v>2005</v>
          </cell>
          <cell r="H596">
            <v>1</v>
          </cell>
          <cell r="I596">
            <v>2006</v>
          </cell>
          <cell r="J596">
            <v>1.5</v>
          </cell>
          <cell r="K596">
            <v>2007</v>
          </cell>
          <cell r="L596">
            <v>1</v>
          </cell>
          <cell r="M596">
            <v>2008</v>
          </cell>
          <cell r="N596">
            <v>0</v>
          </cell>
          <cell r="O596">
            <v>2009</v>
          </cell>
          <cell r="P596">
            <v>0</v>
          </cell>
          <cell r="Q596">
            <v>2010</v>
          </cell>
          <cell r="S596">
            <v>2011</v>
          </cell>
          <cell r="U596">
            <v>375000</v>
          </cell>
          <cell r="V596">
            <v>58551376.549509898</v>
          </cell>
          <cell r="W596">
            <v>425000.16</v>
          </cell>
        </row>
        <row r="597">
          <cell r="B597">
            <v>2</v>
          </cell>
          <cell r="C597">
            <v>43249</v>
          </cell>
          <cell r="D597" t="str">
            <v>Magna Systems, S.A./Germany</v>
          </cell>
          <cell r="E597">
            <v>2004</v>
          </cell>
          <cell r="F597">
            <v>2</v>
          </cell>
          <cell r="G597">
            <v>2005</v>
          </cell>
          <cell r="H597">
            <v>1.5</v>
          </cell>
          <cell r="I597">
            <v>2006</v>
          </cell>
          <cell r="J597">
            <v>1.5</v>
          </cell>
          <cell r="K597">
            <v>2007</v>
          </cell>
          <cell r="L597">
            <v>1.5</v>
          </cell>
          <cell r="M597">
            <v>2008</v>
          </cell>
          <cell r="N597">
            <v>0</v>
          </cell>
          <cell r="O597">
            <v>2009</v>
          </cell>
          <cell r="P597">
            <v>0</v>
          </cell>
          <cell r="Q597">
            <v>2010</v>
          </cell>
          <cell r="S597">
            <v>2011</v>
          </cell>
          <cell r="U597">
            <v>1520350</v>
          </cell>
          <cell r="V597">
            <v>83911159.504289702</v>
          </cell>
          <cell r="W597">
            <v>153864</v>
          </cell>
        </row>
        <row r="598">
          <cell r="B598">
            <v>3</v>
          </cell>
          <cell r="C598">
            <v>2979</v>
          </cell>
          <cell r="D598" t="str">
            <v>Lear Corporation/Prestice</v>
          </cell>
          <cell r="E598">
            <v>2004</v>
          </cell>
          <cell r="F598">
            <v>2</v>
          </cell>
          <cell r="G598">
            <v>2005</v>
          </cell>
          <cell r="H598">
            <v>2</v>
          </cell>
          <cell r="I598">
            <v>2006</v>
          </cell>
          <cell r="J598">
            <v>1</v>
          </cell>
          <cell r="K598">
            <v>2007</v>
          </cell>
          <cell r="L598">
            <v>1</v>
          </cell>
          <cell r="M598">
            <v>2008</v>
          </cell>
          <cell r="N598">
            <v>0</v>
          </cell>
          <cell r="O598">
            <v>2009</v>
          </cell>
          <cell r="P598">
            <v>0</v>
          </cell>
          <cell r="Q598">
            <v>2010</v>
          </cell>
          <cell r="S598">
            <v>2011</v>
          </cell>
          <cell r="U598">
            <v>535500</v>
          </cell>
          <cell r="V598">
            <v>4745218.9837559499</v>
          </cell>
          <cell r="W598">
            <v>82600</v>
          </cell>
        </row>
        <row r="599">
          <cell r="B599">
            <v>3</v>
          </cell>
          <cell r="C599">
            <v>13030</v>
          </cell>
          <cell r="D599" t="str">
            <v>Findlay Ind. GmbH/Tomaszow PL</v>
          </cell>
          <cell r="E599">
            <v>2004</v>
          </cell>
          <cell r="F599">
            <v>0</v>
          </cell>
          <cell r="G599">
            <v>2005</v>
          </cell>
          <cell r="H599">
            <v>1</v>
          </cell>
          <cell r="I599">
            <v>2006</v>
          </cell>
          <cell r="J599">
            <v>1</v>
          </cell>
          <cell r="K599">
            <v>2007</v>
          </cell>
          <cell r="L599">
            <v>1</v>
          </cell>
          <cell r="M599">
            <v>2008</v>
          </cell>
          <cell r="N599">
            <v>1</v>
          </cell>
          <cell r="O599">
            <v>2009</v>
          </cell>
          <cell r="P599">
            <v>0</v>
          </cell>
          <cell r="Q599">
            <v>2010</v>
          </cell>
          <cell r="S599">
            <v>2011</v>
          </cell>
          <cell r="U599">
            <v>1110000</v>
          </cell>
          <cell r="V599">
            <v>5311237.3369447999</v>
          </cell>
          <cell r="W599">
            <v>241850</v>
          </cell>
        </row>
        <row r="600">
          <cell r="B600">
            <v>3</v>
          </cell>
          <cell r="C600">
            <v>20328</v>
          </cell>
          <cell r="D600" t="str">
            <v>GRUPO ANTOLIN DEUTSCHLAND GMBH/GA Bohemia</v>
          </cell>
          <cell r="E600">
            <v>2004</v>
          </cell>
          <cell r="F600">
            <v>1</v>
          </cell>
          <cell r="G600">
            <v>2005</v>
          </cell>
          <cell r="H600">
            <v>2.5</v>
          </cell>
          <cell r="I600">
            <v>2006</v>
          </cell>
          <cell r="J600">
            <v>2.5</v>
          </cell>
          <cell r="K600">
            <v>2007</v>
          </cell>
          <cell r="L600">
            <v>1.5</v>
          </cell>
          <cell r="M600">
            <v>2008</v>
          </cell>
          <cell r="N600">
            <v>1</v>
          </cell>
          <cell r="O600">
            <v>2009</v>
          </cell>
          <cell r="P600">
            <v>0.5</v>
          </cell>
          <cell r="Q600">
            <v>2010</v>
          </cell>
          <cell r="S600">
            <v>2011</v>
          </cell>
          <cell r="U600">
            <v>511250</v>
          </cell>
          <cell r="V600">
            <v>5386499.66855992</v>
          </cell>
          <cell r="W600">
            <v>263043.59999999998</v>
          </cell>
        </row>
        <row r="601">
          <cell r="B601">
            <v>3</v>
          </cell>
          <cell r="C601">
            <v>29344</v>
          </cell>
          <cell r="D601" t="str">
            <v>Johnson Controls Headliner GmbH/</v>
          </cell>
          <cell r="E601">
            <v>2004</v>
          </cell>
          <cell r="F601">
            <v>0</v>
          </cell>
          <cell r="G601">
            <v>2005</v>
          </cell>
          <cell r="H601">
            <v>1</v>
          </cell>
          <cell r="I601">
            <v>2006</v>
          </cell>
          <cell r="J601">
            <v>1.5</v>
          </cell>
          <cell r="K601">
            <v>2007</v>
          </cell>
          <cell r="L601">
            <v>1</v>
          </cell>
          <cell r="M601">
            <v>2008</v>
          </cell>
          <cell r="N601">
            <v>0</v>
          </cell>
          <cell r="O601">
            <v>2009</v>
          </cell>
          <cell r="P601">
            <v>0</v>
          </cell>
          <cell r="Q601">
            <v>2010</v>
          </cell>
          <cell r="S601">
            <v>2011</v>
          </cell>
          <cell r="U601">
            <v>480000</v>
          </cell>
          <cell r="V601">
            <v>5727093.2149389703</v>
          </cell>
          <cell r="W601">
            <v>403332.9</v>
          </cell>
        </row>
        <row r="602">
          <cell r="B602">
            <v>3</v>
          </cell>
          <cell r="C602">
            <v>43249</v>
          </cell>
          <cell r="D602" t="str">
            <v>Magna Systems, S.A./Germany</v>
          </cell>
          <cell r="E602">
            <v>2004</v>
          </cell>
          <cell r="F602">
            <v>2</v>
          </cell>
          <cell r="G602">
            <v>2005</v>
          </cell>
          <cell r="H602">
            <v>1.5</v>
          </cell>
          <cell r="I602">
            <v>2006</v>
          </cell>
          <cell r="J602">
            <v>1.5</v>
          </cell>
          <cell r="K602">
            <v>2007</v>
          </cell>
          <cell r="L602">
            <v>1.5</v>
          </cell>
          <cell r="M602">
            <v>2008</v>
          </cell>
          <cell r="N602">
            <v>0</v>
          </cell>
          <cell r="O602">
            <v>2009</v>
          </cell>
          <cell r="P602">
            <v>0</v>
          </cell>
          <cell r="Q602">
            <v>2010</v>
          </cell>
          <cell r="S602">
            <v>2011</v>
          </cell>
          <cell r="U602">
            <v>1730517</v>
          </cell>
          <cell r="V602">
            <v>8041101.6179938996</v>
          </cell>
          <cell r="W602">
            <v>153880</v>
          </cell>
        </row>
        <row r="603">
          <cell r="B603">
            <v>4</v>
          </cell>
          <cell r="C603">
            <v>2979</v>
          </cell>
          <cell r="D603" t="str">
            <v>Lear Corporation/Prestice</v>
          </cell>
          <cell r="E603">
            <v>2004</v>
          </cell>
          <cell r="F603">
            <v>2</v>
          </cell>
          <cell r="G603">
            <v>2005</v>
          </cell>
          <cell r="H603">
            <v>2</v>
          </cell>
          <cell r="I603">
            <v>2006</v>
          </cell>
          <cell r="J603">
            <v>1</v>
          </cell>
          <cell r="K603">
            <v>2007</v>
          </cell>
          <cell r="L603">
            <v>1</v>
          </cell>
          <cell r="M603">
            <v>2008</v>
          </cell>
          <cell r="N603">
            <v>0</v>
          </cell>
          <cell r="O603">
            <v>2009</v>
          </cell>
          <cell r="P603">
            <v>0</v>
          </cell>
          <cell r="Q603">
            <v>2010</v>
          </cell>
          <cell r="S603">
            <v>2011</v>
          </cell>
          <cell r="U603">
            <v>691500</v>
          </cell>
          <cell r="V603">
            <v>10327817.9844018</v>
          </cell>
          <cell r="W603">
            <v>97180</v>
          </cell>
        </row>
        <row r="604">
          <cell r="B604">
            <v>4</v>
          </cell>
          <cell r="C604">
            <v>13030</v>
          </cell>
          <cell r="D604" t="str">
            <v>Findlay Ind. GmbH/Tomaszow PL</v>
          </cell>
          <cell r="E604">
            <v>2004</v>
          </cell>
          <cell r="F604">
            <v>0</v>
          </cell>
          <cell r="G604">
            <v>2005</v>
          </cell>
          <cell r="H604">
            <v>1</v>
          </cell>
          <cell r="I604">
            <v>2006</v>
          </cell>
          <cell r="J604">
            <v>1</v>
          </cell>
          <cell r="K604">
            <v>2007</v>
          </cell>
          <cell r="L604">
            <v>1</v>
          </cell>
          <cell r="M604">
            <v>2008</v>
          </cell>
          <cell r="N604">
            <v>1</v>
          </cell>
          <cell r="O604">
            <v>2009</v>
          </cell>
          <cell r="P604">
            <v>0</v>
          </cell>
          <cell r="Q604">
            <v>2010</v>
          </cell>
          <cell r="S604">
            <v>2011</v>
          </cell>
          <cell r="U604">
            <v>390000</v>
          </cell>
          <cell r="V604">
            <v>9601289.5103643909</v>
          </cell>
          <cell r="W604">
            <v>285870</v>
          </cell>
        </row>
        <row r="605">
          <cell r="B605">
            <v>4</v>
          </cell>
          <cell r="C605">
            <v>20328</v>
          </cell>
          <cell r="D605" t="str">
            <v>GRUPO ANTOLIN DEUTSCHLAND GMBH/GA Bohemia</v>
          </cell>
          <cell r="E605">
            <v>2004</v>
          </cell>
          <cell r="F605">
            <v>1</v>
          </cell>
          <cell r="G605">
            <v>2005</v>
          </cell>
          <cell r="H605">
            <v>2.5</v>
          </cell>
          <cell r="I605">
            <v>2006</v>
          </cell>
          <cell r="J605">
            <v>2.5</v>
          </cell>
          <cell r="K605">
            <v>2007</v>
          </cell>
          <cell r="L605">
            <v>1.5</v>
          </cell>
          <cell r="M605">
            <v>2008</v>
          </cell>
          <cell r="N605">
            <v>1</v>
          </cell>
          <cell r="O605">
            <v>2009</v>
          </cell>
          <cell r="P605">
            <v>0.5</v>
          </cell>
          <cell r="Q605">
            <v>2010</v>
          </cell>
          <cell r="S605">
            <v>2011</v>
          </cell>
          <cell r="U605">
            <v>505750</v>
          </cell>
          <cell r="V605">
            <v>11356601.734020401</v>
          </cell>
          <cell r="W605">
            <v>266535.28000000003</v>
          </cell>
        </row>
        <row r="606">
          <cell r="B606">
            <v>4</v>
          </cell>
          <cell r="C606">
            <v>29344</v>
          </cell>
          <cell r="D606" t="str">
            <v>Johnson Controls Headliner GmbH/</v>
          </cell>
          <cell r="E606">
            <v>2004</v>
          </cell>
          <cell r="F606">
            <v>0</v>
          </cell>
          <cell r="G606">
            <v>2005</v>
          </cell>
          <cell r="H606">
            <v>1</v>
          </cell>
          <cell r="I606">
            <v>2006</v>
          </cell>
          <cell r="J606">
            <v>1.5</v>
          </cell>
          <cell r="K606">
            <v>2007</v>
          </cell>
          <cell r="L606">
            <v>1</v>
          </cell>
          <cell r="M606">
            <v>2008</v>
          </cell>
          <cell r="N606">
            <v>0</v>
          </cell>
          <cell r="O606">
            <v>2009</v>
          </cell>
          <cell r="P606">
            <v>0</v>
          </cell>
          <cell r="Q606">
            <v>2010</v>
          </cell>
          <cell r="S606">
            <v>2011</v>
          </cell>
          <cell r="U606">
            <v>485000</v>
          </cell>
          <cell r="V606">
            <v>12047086.3307142</v>
          </cell>
          <cell r="W606">
            <v>403332.75</v>
          </cell>
        </row>
        <row r="607">
          <cell r="B607">
            <v>4</v>
          </cell>
          <cell r="C607">
            <v>43249</v>
          </cell>
          <cell r="D607" t="str">
            <v>Magna Systems, S.A./Germany</v>
          </cell>
          <cell r="E607">
            <v>2004</v>
          </cell>
          <cell r="F607">
            <v>2</v>
          </cell>
          <cell r="G607">
            <v>2005</v>
          </cell>
          <cell r="H607">
            <v>1.5</v>
          </cell>
          <cell r="I607">
            <v>2006</v>
          </cell>
          <cell r="J607">
            <v>1.5</v>
          </cell>
          <cell r="K607">
            <v>2007</v>
          </cell>
          <cell r="L607">
            <v>1.5</v>
          </cell>
          <cell r="M607">
            <v>2008</v>
          </cell>
          <cell r="N607">
            <v>0</v>
          </cell>
          <cell r="O607">
            <v>2009</v>
          </cell>
          <cell r="P607">
            <v>0</v>
          </cell>
          <cell r="Q607">
            <v>2010</v>
          </cell>
          <cell r="S607">
            <v>2011</v>
          </cell>
          <cell r="U607">
            <v>1140201</v>
          </cell>
          <cell r="V607">
            <v>15318314.427933</v>
          </cell>
          <cell r="W607">
            <v>153843</v>
          </cell>
        </row>
        <row r="613">
          <cell r="B613">
            <v>1</v>
          </cell>
          <cell r="C613">
            <v>2979</v>
          </cell>
          <cell r="D613">
            <v>2003</v>
          </cell>
          <cell r="E613" t="str">
            <v>Lear Corporation</v>
          </cell>
          <cell r="F613">
            <v>21.63</v>
          </cell>
          <cell r="H613">
            <v>35</v>
          </cell>
          <cell r="I613">
            <v>3.21530307786758</v>
          </cell>
          <cell r="J613" t="str">
            <v>#</v>
          </cell>
          <cell r="K613">
            <v>714000</v>
          </cell>
          <cell r="L613">
            <v>90</v>
          </cell>
          <cell r="M613">
            <v>353000</v>
          </cell>
          <cell r="N613">
            <v>70000</v>
          </cell>
          <cell r="O613">
            <v>2</v>
          </cell>
          <cell r="P613">
            <v>2</v>
          </cell>
          <cell r="Q613">
            <v>1</v>
          </cell>
          <cell r="R613">
            <v>1</v>
          </cell>
          <cell r="S613">
            <v>0</v>
          </cell>
          <cell r="T613">
            <v>0</v>
          </cell>
          <cell r="W613">
            <v>23227485.073098999</v>
          </cell>
          <cell r="X613">
            <v>361000</v>
          </cell>
          <cell r="Y613">
            <v>-137978.4</v>
          </cell>
          <cell r="Z613">
            <v>-3928023.12</v>
          </cell>
          <cell r="AA613">
            <v>-1850173.808</v>
          </cell>
          <cell r="AB613">
            <v>-1752001.21404</v>
          </cell>
          <cell r="AC613">
            <v>-1650859.0611785999</v>
          </cell>
          <cell r="AD613">
            <v>-1612037.0168951999</v>
          </cell>
          <cell r="AE613">
            <v>-1087141.7058306001</v>
          </cell>
          <cell r="AF613">
            <v>0</v>
          </cell>
          <cell r="AG613">
            <v>-12121214.325944399</v>
          </cell>
        </row>
        <row r="614">
          <cell r="B614">
            <v>1</v>
          </cell>
          <cell r="C614">
            <v>13030</v>
          </cell>
          <cell r="D614">
            <v>2003</v>
          </cell>
          <cell r="E614" t="str">
            <v>Findlay Ind. GmbH</v>
          </cell>
          <cell r="F614">
            <v>21.63</v>
          </cell>
          <cell r="H614">
            <v>31.05</v>
          </cell>
          <cell r="I614">
            <v>5.5268996322761499</v>
          </cell>
          <cell r="J614" t="str">
            <v>#</v>
          </cell>
          <cell r="K614">
            <v>714000</v>
          </cell>
          <cell r="L614">
            <v>2600</v>
          </cell>
          <cell r="M614">
            <v>1290000</v>
          </cell>
          <cell r="N614">
            <v>230000</v>
          </cell>
          <cell r="O614">
            <v>0</v>
          </cell>
          <cell r="P614">
            <v>1</v>
          </cell>
          <cell r="Q614">
            <v>1</v>
          </cell>
          <cell r="R614">
            <v>1</v>
          </cell>
          <cell r="S614">
            <v>1</v>
          </cell>
          <cell r="T614">
            <v>0</v>
          </cell>
          <cell r="W614">
            <v>24149199.6378497</v>
          </cell>
          <cell r="X614">
            <v>-576000</v>
          </cell>
          <cell r="Y614">
            <v>-97214.399999999994</v>
          </cell>
          <cell r="Z614">
            <v>-2845461.72</v>
          </cell>
          <cell r="AA614">
            <v>-1406388.3765</v>
          </cell>
          <cell r="AB614">
            <v>-1323959.8214700001</v>
          </cell>
          <cell r="AC614">
            <v>-1239818.18052105</v>
          </cell>
          <cell r="AD614">
            <v>-1167739.8325507101</v>
          </cell>
          <cell r="AE614">
            <v>-787512.11059072905</v>
          </cell>
          <cell r="AF614">
            <v>0</v>
          </cell>
          <cell r="AG614">
            <v>-9908094.4416324906</v>
          </cell>
        </row>
        <row r="615">
          <cell r="B615">
            <v>1</v>
          </cell>
          <cell r="C615">
            <v>20328</v>
          </cell>
          <cell r="D615">
            <v>2003</v>
          </cell>
          <cell r="E615" t="str">
            <v>GRUPO ANTOLIN DEUTSCHLAND GMBH</v>
          </cell>
          <cell r="F615">
            <v>21.63</v>
          </cell>
          <cell r="H615">
            <v>38.479999999999997</v>
          </cell>
          <cell r="I615">
            <v>3.3572483433439402</v>
          </cell>
          <cell r="J615" t="str">
            <v>#</v>
          </cell>
          <cell r="K615">
            <v>714000</v>
          </cell>
          <cell r="L615">
            <v>38.479999999999997</v>
          </cell>
          <cell r="M615">
            <v>404250</v>
          </cell>
          <cell r="N615">
            <v>260000</v>
          </cell>
          <cell r="O615">
            <v>1</v>
          </cell>
          <cell r="P615">
            <v>2.5</v>
          </cell>
          <cell r="Q615">
            <v>2.5</v>
          </cell>
          <cell r="R615">
            <v>1.5</v>
          </cell>
          <cell r="S615">
            <v>1</v>
          </cell>
          <cell r="T615">
            <v>0.5</v>
          </cell>
          <cell r="W615">
            <v>25496542.762023501</v>
          </cell>
          <cell r="X615">
            <v>309750</v>
          </cell>
          <cell r="Y615">
            <v>-173892</v>
          </cell>
          <cell r="Z615">
            <v>-5029014.0848000003</v>
          </cell>
          <cell r="AA615">
            <v>-2394977.7413400002</v>
          </cell>
          <cell r="AB615">
            <v>-2193675.3042930001</v>
          </cell>
          <cell r="AC615">
            <v>-2048573.0759834901</v>
          </cell>
          <cell r="AD615">
            <v>-1949578.4710765099</v>
          </cell>
          <cell r="AE615">
            <v>-1297811.4747488899</v>
          </cell>
          <cell r="AF615">
            <v>0</v>
          </cell>
          <cell r="AG615">
            <v>-15241772.152241901</v>
          </cell>
        </row>
        <row r="616">
          <cell r="B616">
            <v>1</v>
          </cell>
          <cell r="C616">
            <v>29344</v>
          </cell>
          <cell r="D616">
            <v>2003</v>
          </cell>
          <cell r="E616" t="str">
            <v>Johnson Controls Headliner GmbH</v>
          </cell>
          <cell r="F616">
            <v>21.63</v>
          </cell>
          <cell r="H616">
            <v>41.77</v>
          </cell>
          <cell r="I616">
            <v>3.00583456857321</v>
          </cell>
          <cell r="J616" t="str">
            <v>#</v>
          </cell>
          <cell r="K616">
            <v>714000</v>
          </cell>
          <cell r="L616">
            <v>1961</v>
          </cell>
          <cell r="M616">
            <v>385000</v>
          </cell>
          <cell r="N616">
            <v>303333</v>
          </cell>
          <cell r="O616">
            <v>0</v>
          </cell>
          <cell r="P616">
            <v>1</v>
          </cell>
          <cell r="Q616">
            <v>1.5</v>
          </cell>
          <cell r="R616">
            <v>1</v>
          </cell>
          <cell r="S616">
            <v>0</v>
          </cell>
          <cell r="T616">
            <v>0</v>
          </cell>
          <cell r="W616">
            <v>28132918.709421199</v>
          </cell>
          <cell r="X616">
            <v>329000</v>
          </cell>
          <cell r="Y616">
            <v>-207844.8</v>
          </cell>
          <cell r="Z616">
            <v>-6083609.2400000002</v>
          </cell>
          <cell r="AA616">
            <v>-3044866.7300999998</v>
          </cell>
          <cell r="AB616">
            <v>-2873210.559417</v>
          </cell>
          <cell r="AC616">
            <v>-2727537.3561401502</v>
          </cell>
          <cell r="AD616">
            <v>-2663395.8564114599</v>
          </cell>
          <cell r="AE616">
            <v>-1796167.6340522501</v>
          </cell>
          <cell r="AF616">
            <v>0</v>
          </cell>
          <cell r="AG616">
            <v>-19531632.176120799</v>
          </cell>
        </row>
        <row r="617">
          <cell r="B617">
            <v>1</v>
          </cell>
          <cell r="C617">
            <v>43249</v>
          </cell>
          <cell r="D617">
            <v>2003</v>
          </cell>
          <cell r="E617" t="str">
            <v>Magna Systems, S.A.</v>
          </cell>
          <cell r="F617">
            <v>21.63</v>
          </cell>
          <cell r="H617">
            <v>51.1</v>
          </cell>
          <cell r="I617">
            <v>7.8632756536433703</v>
          </cell>
          <cell r="J617" t="str">
            <v>#</v>
          </cell>
          <cell r="K617">
            <v>714000</v>
          </cell>
          <cell r="L617">
            <v>1460</v>
          </cell>
          <cell r="M617">
            <v>1655350</v>
          </cell>
          <cell r="N617">
            <v>79400</v>
          </cell>
          <cell r="O617">
            <v>2</v>
          </cell>
          <cell r="P617">
            <v>1.5</v>
          </cell>
          <cell r="Q617">
            <v>1.5</v>
          </cell>
          <cell r="R617">
            <v>1.5</v>
          </cell>
          <cell r="S617">
            <v>0</v>
          </cell>
          <cell r="T617">
            <v>0</v>
          </cell>
          <cell r="W617">
            <v>37167477.814002402</v>
          </cell>
          <cell r="X617">
            <v>-941350</v>
          </cell>
          <cell r="Y617">
            <v>-304130.40000000002</v>
          </cell>
          <cell r="Z617">
            <v>-8740410.0419999994</v>
          </cell>
          <cell r="AA617">
            <v>-4276030.49321</v>
          </cell>
          <cell r="AB617">
            <v>-4054699.3005057001</v>
          </cell>
          <cell r="AC617">
            <v>-3826657.0104781799</v>
          </cell>
          <cell r="AD617">
            <v>-3736668.3182804901</v>
          </cell>
          <cell r="AE617">
            <v>-2519971.8908953001</v>
          </cell>
          <cell r="AF617">
            <v>0</v>
          </cell>
          <cell r="AG617">
            <v>-28863917.455369599</v>
          </cell>
        </row>
        <row r="618">
          <cell r="B618">
            <v>2</v>
          </cell>
          <cell r="C618">
            <v>2979</v>
          </cell>
          <cell r="D618">
            <v>2003</v>
          </cell>
          <cell r="E618" t="str">
            <v>Lear Corporation</v>
          </cell>
          <cell r="F618">
            <v>20.91</v>
          </cell>
          <cell r="H618">
            <v>35</v>
          </cell>
          <cell r="I618">
            <v>3.1897484084466901</v>
          </cell>
          <cell r="J618" t="str">
            <v>#</v>
          </cell>
          <cell r="K618">
            <v>714000</v>
          </cell>
          <cell r="L618">
            <v>90</v>
          </cell>
          <cell r="M618">
            <v>400000</v>
          </cell>
          <cell r="N618">
            <v>70000</v>
          </cell>
          <cell r="O618">
            <v>2</v>
          </cell>
          <cell r="P618">
            <v>2</v>
          </cell>
          <cell r="Q618">
            <v>1</v>
          </cell>
          <cell r="R618">
            <v>1</v>
          </cell>
          <cell r="S618">
            <v>0</v>
          </cell>
          <cell r="T618">
            <v>0</v>
          </cell>
          <cell r="W618">
            <v>53585156.053330697</v>
          </cell>
          <cell r="X618">
            <v>314000</v>
          </cell>
          <cell r="Y618">
            <v>-339287.2</v>
          </cell>
          <cell r="Z618">
            <v>-9672876.4800000004</v>
          </cell>
          <cell r="AA618">
            <v>-4576450.8480000002</v>
          </cell>
          <cell r="AB618">
            <v>-4340698.3527600002</v>
          </cell>
          <cell r="AC618">
            <v>-4097114.7960834</v>
          </cell>
          <cell r="AD618">
            <v>-4000749.8993135998</v>
          </cell>
          <cell r="AE618">
            <v>-2698084.7236589999</v>
          </cell>
          <cell r="AF618">
            <v>0</v>
          </cell>
          <cell r="AG618">
            <v>-29875262.299816001</v>
          </cell>
        </row>
        <row r="619">
          <cell r="B619">
            <v>2</v>
          </cell>
          <cell r="C619">
            <v>13030</v>
          </cell>
          <cell r="D619">
            <v>2003</v>
          </cell>
          <cell r="E619" t="str">
            <v>Findlay Ind. GmbH</v>
          </cell>
          <cell r="F619">
            <v>20.91</v>
          </cell>
          <cell r="H619">
            <v>30.97</v>
          </cell>
          <cell r="I619">
            <v>5.5021093718207803</v>
          </cell>
          <cell r="J619" t="str">
            <v>#</v>
          </cell>
          <cell r="K619">
            <v>714000</v>
          </cell>
          <cell r="L619">
            <v>588.94230769230705</v>
          </cell>
          <cell r="M619">
            <v>1640000</v>
          </cell>
          <cell r="N619">
            <v>195000</v>
          </cell>
          <cell r="O619">
            <v>0</v>
          </cell>
          <cell r="P619">
            <v>1</v>
          </cell>
          <cell r="Q619">
            <v>1</v>
          </cell>
          <cell r="R619">
            <v>1</v>
          </cell>
          <cell r="S619">
            <v>1</v>
          </cell>
          <cell r="T619">
            <v>0</v>
          </cell>
          <cell r="W619">
            <v>54023347.748526797</v>
          </cell>
          <cell r="X619">
            <v>-926000</v>
          </cell>
          <cell r="Y619">
            <v>-242244.8</v>
          </cell>
          <cell r="Z619">
            <v>-7090509.3200000003</v>
          </cell>
          <cell r="AA619">
            <v>-3512418.8210999998</v>
          </cell>
          <cell r="AB619">
            <v>-3314416.5613020002</v>
          </cell>
          <cell r="AC619">
            <v>-3111593.81917293</v>
          </cell>
          <cell r="AD619">
            <v>-2938514.6138345902</v>
          </cell>
          <cell r="AE619">
            <v>-1981718.8250622901</v>
          </cell>
          <cell r="AF619">
            <v>0</v>
          </cell>
          <cell r="AG619">
            <v>-23581416.760471798</v>
          </cell>
        </row>
        <row r="620">
          <cell r="B620">
            <v>2</v>
          </cell>
          <cell r="C620">
            <v>20328</v>
          </cell>
          <cell r="D620">
            <v>2003</v>
          </cell>
          <cell r="E620" t="str">
            <v>GRUPO ANTOLIN DEUTSCHLAND GMBH</v>
          </cell>
          <cell r="F620">
            <v>20.91</v>
          </cell>
          <cell r="H620">
            <v>37.979999999999997</v>
          </cell>
          <cell r="I620">
            <v>3.3309138621784</v>
          </cell>
          <cell r="J620" t="str">
            <v>#</v>
          </cell>
          <cell r="K620">
            <v>714000</v>
          </cell>
          <cell r="L620">
            <v>37.979999999999997</v>
          </cell>
          <cell r="M620">
            <v>400250</v>
          </cell>
          <cell r="N620">
            <v>260000</v>
          </cell>
          <cell r="O620">
            <v>1</v>
          </cell>
          <cell r="P620">
            <v>2.5</v>
          </cell>
          <cell r="Q620">
            <v>2.5</v>
          </cell>
          <cell r="R620">
            <v>1.5</v>
          </cell>
          <cell r="S620">
            <v>1</v>
          </cell>
          <cell r="T620">
            <v>0.5</v>
          </cell>
          <cell r="W620">
            <v>57778140.743202798</v>
          </cell>
          <cell r="X620">
            <v>313750</v>
          </cell>
          <cell r="Y620">
            <v>-411045.6</v>
          </cell>
          <cell r="Z620">
            <v>-11891292.573000001</v>
          </cell>
          <cell r="AA620">
            <v>-5673802.9962149998</v>
          </cell>
          <cell r="AB620">
            <v>-5206120.8884107498</v>
          </cell>
          <cell r="AC620">
            <v>-4867324.0603497103</v>
          </cell>
          <cell r="AD620">
            <v>-4635805.4040270904</v>
          </cell>
          <cell r="AE620">
            <v>-3087292.4654254802</v>
          </cell>
          <cell r="AF620">
            <v>0</v>
          </cell>
          <cell r="AG620">
            <v>-35922933.987428002</v>
          </cell>
        </row>
        <row r="621">
          <cell r="B621">
            <v>2</v>
          </cell>
          <cell r="C621">
            <v>29344</v>
          </cell>
          <cell r="D621">
            <v>2003</v>
          </cell>
          <cell r="E621" t="str">
            <v>Johnson Controls Headliner GmbH</v>
          </cell>
          <cell r="F621">
            <v>20.91</v>
          </cell>
          <cell r="H621">
            <v>37.6</v>
          </cell>
          <cell r="I621">
            <v>2.9900005262229898</v>
          </cell>
          <cell r="J621" t="str">
            <v>#</v>
          </cell>
          <cell r="K621">
            <v>714000</v>
          </cell>
          <cell r="L621">
            <v>961.54</v>
          </cell>
          <cell r="M621">
            <v>375000</v>
          </cell>
          <cell r="N621">
            <v>325000</v>
          </cell>
          <cell r="O621">
            <v>0</v>
          </cell>
          <cell r="P621">
            <v>1</v>
          </cell>
          <cell r="Q621">
            <v>1.5</v>
          </cell>
          <cell r="R621">
            <v>1</v>
          </cell>
          <cell r="S621">
            <v>0</v>
          </cell>
          <cell r="T621">
            <v>0</v>
          </cell>
          <cell r="W621">
            <v>58551376.549509898</v>
          </cell>
          <cell r="X621">
            <v>339000</v>
          </cell>
          <cell r="Y621">
            <v>-401895.2</v>
          </cell>
          <cell r="Z621">
            <v>-11763479.18</v>
          </cell>
          <cell r="AA621">
            <v>-5876906.4179999996</v>
          </cell>
          <cell r="AB621">
            <v>-5529693.9482399998</v>
          </cell>
          <cell r="AC621">
            <v>-5238887.0759316003</v>
          </cell>
          <cell r="AD621">
            <v>-5115667.4842464002</v>
          </cell>
          <cell r="AE621">
            <v>-3449979.2883660002</v>
          </cell>
          <cell r="AF621">
            <v>0</v>
          </cell>
          <cell r="AG621">
            <v>-37501508.594783999</v>
          </cell>
        </row>
        <row r="622">
          <cell r="B622">
            <v>2</v>
          </cell>
          <cell r="C622">
            <v>43249</v>
          </cell>
          <cell r="D622">
            <v>2003</v>
          </cell>
          <cell r="E622" t="str">
            <v>Magna Systems, S.A.</v>
          </cell>
          <cell r="F622">
            <v>20.91</v>
          </cell>
          <cell r="H622">
            <v>51.1</v>
          </cell>
          <cell r="I622">
            <v>7.8732849606010804</v>
          </cell>
          <cell r="J622" t="str">
            <v>#</v>
          </cell>
          <cell r="K622">
            <v>714000</v>
          </cell>
          <cell r="L622">
            <v>716</v>
          </cell>
          <cell r="M622">
            <v>1520350</v>
          </cell>
          <cell r="N622">
            <v>79400</v>
          </cell>
          <cell r="O622">
            <v>2</v>
          </cell>
          <cell r="P622">
            <v>1.5</v>
          </cell>
          <cell r="Q622">
            <v>1.5</v>
          </cell>
          <cell r="R622">
            <v>1.5</v>
          </cell>
          <cell r="S622">
            <v>0</v>
          </cell>
          <cell r="T622">
            <v>0</v>
          </cell>
          <cell r="W622">
            <v>83911159.504289702</v>
          </cell>
          <cell r="X622">
            <v>-806350</v>
          </cell>
          <cell r="Y622">
            <v>-726975.2</v>
          </cell>
          <cell r="Z622">
            <v>-20901800.550000001</v>
          </cell>
          <cell r="AA622">
            <v>-10236793.588710001</v>
          </cell>
          <cell r="AB622">
            <v>-9713660.5545132998</v>
          </cell>
          <cell r="AC622">
            <v>-9173976.6777824294</v>
          </cell>
          <cell r="AD622">
            <v>-8958203.0518229809</v>
          </cell>
          <cell r="AE622">
            <v>-6041365.0975047899</v>
          </cell>
          <cell r="AF622">
            <v>0</v>
          </cell>
          <cell r="AG622">
            <v>-67023124.720333502</v>
          </cell>
        </row>
        <row r="623">
          <cell r="B623">
            <v>3</v>
          </cell>
          <cell r="C623">
            <v>2979</v>
          </cell>
          <cell r="D623">
            <v>2003</v>
          </cell>
          <cell r="E623" t="str">
            <v>Lear Corporation</v>
          </cell>
          <cell r="F623">
            <v>25.6</v>
          </cell>
          <cell r="H623">
            <v>38.5</v>
          </cell>
          <cell r="I623">
            <v>3.3859138835970599</v>
          </cell>
          <cell r="J623" t="str">
            <v>#</v>
          </cell>
          <cell r="K623">
            <v>714000</v>
          </cell>
          <cell r="L623">
            <v>180</v>
          </cell>
          <cell r="M623">
            <v>535500</v>
          </cell>
          <cell r="N623">
            <v>70000</v>
          </cell>
          <cell r="O623">
            <v>2</v>
          </cell>
          <cell r="P623">
            <v>2</v>
          </cell>
          <cell r="Q623">
            <v>1</v>
          </cell>
          <cell r="R623">
            <v>1</v>
          </cell>
          <cell r="S623">
            <v>0</v>
          </cell>
          <cell r="T623">
            <v>0</v>
          </cell>
          <cell r="W623">
            <v>4745218.9837559499</v>
          </cell>
          <cell r="X623">
            <v>178500</v>
          </cell>
          <cell r="Y623">
            <v>-21672</v>
          </cell>
          <cell r="Z623">
            <v>-614539.43000000005</v>
          </cell>
          <cell r="AA623">
            <v>-285897.92820000002</v>
          </cell>
          <cell r="AB623">
            <v>-269484.24795599998</v>
          </cell>
          <cell r="AC623">
            <v>-252700.89116453999</v>
          </cell>
          <cell r="AD623">
            <v>-246753.36061167999</v>
          </cell>
          <cell r="AE623">
            <v>-166413.81999513999</v>
          </cell>
          <cell r="AF623">
            <v>0</v>
          </cell>
          <cell r="AG623">
            <v>-2122961.6779273599</v>
          </cell>
        </row>
        <row r="624">
          <cell r="B624">
            <v>3</v>
          </cell>
          <cell r="C624">
            <v>13030</v>
          </cell>
          <cell r="D624">
            <v>2003</v>
          </cell>
          <cell r="E624" t="str">
            <v>Findlay Ind. GmbH</v>
          </cell>
          <cell r="F624">
            <v>25.6</v>
          </cell>
          <cell r="H624">
            <v>32.659999999999997</v>
          </cell>
          <cell r="I624">
            <v>5.7111351424905701</v>
          </cell>
          <cell r="J624" t="str">
            <v>#</v>
          </cell>
          <cell r="K624">
            <v>714000</v>
          </cell>
          <cell r="L624">
            <v>619.28571428571399</v>
          </cell>
          <cell r="M624">
            <v>1110000</v>
          </cell>
          <cell r="N624">
            <v>198500</v>
          </cell>
          <cell r="O624">
            <v>0</v>
          </cell>
          <cell r="P624">
            <v>1</v>
          </cell>
          <cell r="Q624">
            <v>1</v>
          </cell>
          <cell r="R624">
            <v>1</v>
          </cell>
          <cell r="S624">
            <v>1</v>
          </cell>
          <cell r="T624">
            <v>0</v>
          </cell>
          <cell r="W624">
            <v>5311237.3369447999</v>
          </cell>
          <cell r="X624">
            <v>-396000</v>
          </cell>
          <cell r="Y624">
            <v>-11860.8</v>
          </cell>
          <cell r="Z624">
            <v>-347168.44</v>
          </cell>
          <cell r="AA624">
            <v>-169230.5422</v>
          </cell>
          <cell r="AB624">
            <v>-156956.87607599999</v>
          </cell>
          <cell r="AC624">
            <v>-144642.76679034001</v>
          </cell>
          <cell r="AD624">
            <v>-133888.93940362701</v>
          </cell>
          <cell r="AE624">
            <v>-90296.520404110604</v>
          </cell>
          <cell r="AF624">
            <v>0</v>
          </cell>
          <cell r="AG624">
            <v>-1894044.8848740701</v>
          </cell>
        </row>
        <row r="625">
          <cell r="B625">
            <v>3</v>
          </cell>
          <cell r="C625">
            <v>20328</v>
          </cell>
          <cell r="D625">
            <v>2003</v>
          </cell>
          <cell r="E625" t="str">
            <v>GRUPO ANTOLIN DEUTSCHLAND GMBH</v>
          </cell>
          <cell r="F625">
            <v>25.6</v>
          </cell>
          <cell r="H625">
            <v>43.48</v>
          </cell>
          <cell r="I625">
            <v>3.5272279071575698</v>
          </cell>
          <cell r="J625" t="str">
            <v>#</v>
          </cell>
          <cell r="K625">
            <v>714000</v>
          </cell>
          <cell r="L625">
            <v>43.48</v>
          </cell>
          <cell r="M625">
            <v>511250</v>
          </cell>
          <cell r="N625">
            <v>260000</v>
          </cell>
          <cell r="O625">
            <v>1</v>
          </cell>
          <cell r="P625">
            <v>2.5</v>
          </cell>
          <cell r="Q625">
            <v>2.5</v>
          </cell>
          <cell r="R625">
            <v>1.5</v>
          </cell>
          <cell r="S625">
            <v>1</v>
          </cell>
          <cell r="T625">
            <v>0.5</v>
          </cell>
          <cell r="W625">
            <v>5386499.66855992</v>
          </cell>
          <cell r="X625">
            <v>202750</v>
          </cell>
          <cell r="Y625">
            <v>-30038.400000000001</v>
          </cell>
          <cell r="Z625">
            <v>-868047.62919999997</v>
          </cell>
          <cell r="AA625">
            <v>-411403.83630999998</v>
          </cell>
          <cell r="AB625">
            <v>-375121.68181949999</v>
          </cell>
          <cell r="AC625">
            <v>-349283.28907528799</v>
          </cell>
          <cell r="AD625">
            <v>-331714.83148834802</v>
          </cell>
          <cell r="AE625">
            <v>-220592.377703376</v>
          </cell>
          <cell r="AF625">
            <v>0</v>
          </cell>
          <cell r="AG625">
            <v>-2827452.0455965102</v>
          </cell>
        </row>
        <row r="626">
          <cell r="B626">
            <v>3</v>
          </cell>
          <cell r="C626">
            <v>29344</v>
          </cell>
          <cell r="D626">
            <v>2003</v>
          </cell>
          <cell r="E626" t="str">
            <v>Johnson Controls Headliner GmbH</v>
          </cell>
          <cell r="F626">
            <v>25.6</v>
          </cell>
          <cell r="H626">
            <v>44.75</v>
          </cell>
          <cell r="I626">
            <v>3.14778865518447</v>
          </cell>
          <cell r="J626" t="str">
            <v>#</v>
          </cell>
          <cell r="K626">
            <v>714000</v>
          </cell>
          <cell r="L626">
            <v>1428.57</v>
          </cell>
          <cell r="M626">
            <v>480000</v>
          </cell>
          <cell r="N626">
            <v>303333</v>
          </cell>
          <cell r="O626">
            <v>0</v>
          </cell>
          <cell r="P626">
            <v>1</v>
          </cell>
          <cell r="Q626">
            <v>1.5</v>
          </cell>
          <cell r="R626">
            <v>1</v>
          </cell>
          <cell r="S626">
            <v>0</v>
          </cell>
          <cell r="T626">
            <v>0</v>
          </cell>
          <cell r="W626">
            <v>5727093.2149389703</v>
          </cell>
          <cell r="X626">
            <v>234000</v>
          </cell>
          <cell r="Y626">
            <v>-32172</v>
          </cell>
          <cell r="Z626">
            <v>-941682.1</v>
          </cell>
          <cell r="AA626">
            <v>-470049.9325</v>
          </cell>
          <cell r="AB626">
            <v>-441677.54977500002</v>
          </cell>
          <cell r="AC626">
            <v>-418055.19486412499</v>
          </cell>
          <cell r="AD626">
            <v>-408215.91003700002</v>
          </cell>
          <cell r="AE626">
            <v>-275306.35774787498</v>
          </cell>
          <cell r="AF626">
            <v>0</v>
          </cell>
          <cell r="AG626">
            <v>-3197159.0449239998</v>
          </cell>
        </row>
        <row r="627">
          <cell r="B627">
            <v>3</v>
          </cell>
          <cell r="C627">
            <v>43249</v>
          </cell>
          <cell r="D627">
            <v>2003</v>
          </cell>
          <cell r="E627" t="str">
            <v>Magna Systems, S.A.</v>
          </cell>
          <cell r="F627">
            <v>25.6</v>
          </cell>
          <cell r="H627">
            <v>53.43</v>
          </cell>
          <cell r="I627">
            <v>7.8733221880953304</v>
          </cell>
          <cell r="J627" t="str">
            <v>#</v>
          </cell>
          <cell r="K627">
            <v>714000</v>
          </cell>
          <cell r="L627">
            <v>1064</v>
          </cell>
          <cell r="M627">
            <v>1730517</v>
          </cell>
          <cell r="N627">
            <v>79400</v>
          </cell>
          <cell r="O627">
            <v>2</v>
          </cell>
          <cell r="P627">
            <v>1.5</v>
          </cell>
          <cell r="Q627">
            <v>1.5</v>
          </cell>
          <cell r="R627">
            <v>1.5</v>
          </cell>
          <cell r="S627">
            <v>0</v>
          </cell>
          <cell r="T627">
            <v>0</v>
          </cell>
          <cell r="W627">
            <v>8041101.6179938996</v>
          </cell>
          <cell r="X627">
            <v>-1016517</v>
          </cell>
          <cell r="Y627">
            <v>-46754.400000000001</v>
          </cell>
          <cell r="Z627">
            <v>-1341026.9594000001</v>
          </cell>
          <cell r="AA627">
            <v>-652854.28020699997</v>
          </cell>
          <cell r="AB627">
            <v>-617104.48046709003</v>
          </cell>
          <cell r="AC627">
            <v>-580481.66565450595</v>
          </cell>
          <cell r="AD627">
            <v>-566819.53559257695</v>
          </cell>
          <cell r="AE627">
            <v>-382270.79838752601</v>
          </cell>
          <cell r="AF627">
            <v>0</v>
          </cell>
          <cell r="AG627">
            <v>-5647829.1197087001</v>
          </cell>
        </row>
        <row r="628">
          <cell r="B628">
            <v>4</v>
          </cell>
          <cell r="C628">
            <v>2979</v>
          </cell>
          <cell r="D628">
            <v>2003</v>
          </cell>
          <cell r="E628" t="str">
            <v>Lear Corporation</v>
          </cell>
          <cell r="F628">
            <v>25.6</v>
          </cell>
          <cell r="H628">
            <v>38.5</v>
          </cell>
          <cell r="I628">
            <v>3.30571542114471</v>
          </cell>
          <cell r="J628" t="str">
            <v>#</v>
          </cell>
          <cell r="K628">
            <v>714000</v>
          </cell>
          <cell r="L628">
            <v>180</v>
          </cell>
          <cell r="M628">
            <v>691500</v>
          </cell>
          <cell r="N628">
            <v>70000</v>
          </cell>
          <cell r="O628">
            <v>2</v>
          </cell>
          <cell r="P628">
            <v>2</v>
          </cell>
          <cell r="Q628">
            <v>1</v>
          </cell>
          <cell r="R628">
            <v>1</v>
          </cell>
          <cell r="S628">
            <v>0</v>
          </cell>
          <cell r="T628">
            <v>0</v>
          </cell>
          <cell r="W628">
            <v>10327817.9844018</v>
          </cell>
          <cell r="X628">
            <v>22500</v>
          </cell>
          <cell r="Y628">
            <v>-50568</v>
          </cell>
          <cell r="Z628">
            <v>-1433908.65</v>
          </cell>
          <cell r="AA628">
            <v>-667087.58219999995</v>
          </cell>
          <cell r="AB628">
            <v>-628796.57856399997</v>
          </cell>
          <cell r="AC628">
            <v>-589635.41271725995</v>
          </cell>
          <cell r="AD628">
            <v>-575772.02754664002</v>
          </cell>
          <cell r="AE628">
            <v>-388291.82026230003</v>
          </cell>
          <cell r="AF628">
            <v>0</v>
          </cell>
          <cell r="AG628">
            <v>-4755560.0712901996</v>
          </cell>
        </row>
        <row r="629">
          <cell r="B629">
            <v>4</v>
          </cell>
          <cell r="C629">
            <v>13030</v>
          </cell>
          <cell r="D629">
            <v>2003</v>
          </cell>
          <cell r="E629" t="str">
            <v>Findlay Ind. GmbH</v>
          </cell>
          <cell r="F629">
            <v>25.6</v>
          </cell>
          <cell r="H629">
            <v>32.57</v>
          </cell>
          <cell r="I629">
            <v>5.6274879113554901</v>
          </cell>
          <cell r="J629" t="str">
            <v>#</v>
          </cell>
          <cell r="K629">
            <v>714000</v>
          </cell>
          <cell r="L629">
            <v>578.60927152317799</v>
          </cell>
          <cell r="M629">
            <v>390000</v>
          </cell>
          <cell r="N629">
            <v>198500</v>
          </cell>
          <cell r="O629">
            <v>0</v>
          </cell>
          <cell r="P629">
            <v>1</v>
          </cell>
          <cell r="Q629">
            <v>1</v>
          </cell>
          <cell r="R629">
            <v>1</v>
          </cell>
          <cell r="S629">
            <v>1</v>
          </cell>
          <cell r="T629">
            <v>0</v>
          </cell>
          <cell r="W629">
            <v>9601289.5103643909</v>
          </cell>
          <cell r="X629">
            <v>324000</v>
          </cell>
          <cell r="Y629">
            <v>-27322.400000000001</v>
          </cell>
          <cell r="Z629">
            <v>-799723.86</v>
          </cell>
          <cell r="AA629">
            <v>-389641.68489999999</v>
          </cell>
          <cell r="AB629">
            <v>-361192.97783799999</v>
          </cell>
          <cell r="AC629">
            <v>-332660.21915217</v>
          </cell>
          <cell r="AD629">
            <v>-307736.69746510102</v>
          </cell>
          <cell r="AE629">
            <v>-207532.906607821</v>
          </cell>
          <cell r="AF629">
            <v>0</v>
          </cell>
          <cell r="AG629">
            <v>-2545810.7459630901</v>
          </cell>
        </row>
        <row r="630">
          <cell r="B630">
            <v>4</v>
          </cell>
          <cell r="C630">
            <v>20328</v>
          </cell>
          <cell r="D630">
            <v>2003</v>
          </cell>
          <cell r="E630" t="str">
            <v>GRUPO ANTOLIN DEUTSCHLAND GMBH</v>
          </cell>
          <cell r="F630">
            <v>25.6</v>
          </cell>
          <cell r="H630">
            <v>43.28</v>
          </cell>
          <cell r="I630">
            <v>3.4469162209447601</v>
          </cell>
          <cell r="J630" t="str">
            <v>#</v>
          </cell>
          <cell r="K630">
            <v>714000</v>
          </cell>
          <cell r="L630">
            <v>43.28</v>
          </cell>
          <cell r="M630">
            <v>505750</v>
          </cell>
          <cell r="N630">
            <v>260000</v>
          </cell>
          <cell r="O630">
            <v>1</v>
          </cell>
          <cell r="P630">
            <v>2.5</v>
          </cell>
          <cell r="Q630">
            <v>2.5</v>
          </cell>
          <cell r="R630">
            <v>1.5</v>
          </cell>
          <cell r="S630">
            <v>1</v>
          </cell>
          <cell r="T630">
            <v>0.5</v>
          </cell>
          <cell r="W630">
            <v>11356601.734020401</v>
          </cell>
          <cell r="X630">
            <v>208250</v>
          </cell>
          <cell r="Y630">
            <v>-69305.600000000006</v>
          </cell>
          <cell r="Z630">
            <v>-2002593.348</v>
          </cell>
          <cell r="AA630">
            <v>-948610.34086</v>
          </cell>
          <cell r="AB630">
            <v>-864529.94851300004</v>
          </cell>
          <cell r="AC630">
            <v>-804719.63675444201</v>
          </cell>
          <cell r="AD630">
            <v>-764087.54768857895</v>
          </cell>
          <cell r="AE630">
            <v>-508041.112792339</v>
          </cell>
          <cell r="AF630">
            <v>0</v>
          </cell>
          <cell r="AG630">
            <v>-6197637.5346083604</v>
          </cell>
        </row>
        <row r="631">
          <cell r="B631">
            <v>4</v>
          </cell>
          <cell r="C631">
            <v>29344</v>
          </cell>
          <cell r="D631">
            <v>2003</v>
          </cell>
          <cell r="E631" t="str">
            <v>Johnson Controls Headliner GmbH</v>
          </cell>
          <cell r="F631">
            <v>25.6</v>
          </cell>
          <cell r="H631">
            <v>44.75</v>
          </cell>
          <cell r="I631">
            <v>3.0870053153378301</v>
          </cell>
          <cell r="J631" t="str">
            <v>#</v>
          </cell>
          <cell r="K631">
            <v>714000</v>
          </cell>
          <cell r="L631">
            <v>662.25</v>
          </cell>
          <cell r="M631">
            <v>485000</v>
          </cell>
          <cell r="N631">
            <v>303333</v>
          </cell>
          <cell r="O631">
            <v>0</v>
          </cell>
          <cell r="P631">
            <v>1</v>
          </cell>
          <cell r="Q631">
            <v>1.5</v>
          </cell>
          <cell r="R631">
            <v>1</v>
          </cell>
          <cell r="S631">
            <v>0</v>
          </cell>
          <cell r="T631">
            <v>0</v>
          </cell>
          <cell r="W631">
            <v>12047086.3307142</v>
          </cell>
          <cell r="X631">
            <v>229000</v>
          </cell>
          <cell r="Y631">
            <v>-75068</v>
          </cell>
          <cell r="Z631">
            <v>-2197232.7000000002</v>
          </cell>
          <cell r="AA631">
            <v>-1096770.7075</v>
          </cell>
          <cell r="AB631">
            <v>-1030580.949475</v>
          </cell>
          <cell r="AC631">
            <v>-975462.12134962506</v>
          </cell>
          <cell r="AD631">
            <v>-952527.25886349997</v>
          </cell>
          <cell r="AE631">
            <v>-642369.76702312496</v>
          </cell>
          <cell r="AF631">
            <v>0</v>
          </cell>
          <cell r="AG631">
            <v>-7185011.5042112498</v>
          </cell>
        </row>
        <row r="632">
          <cell r="B632">
            <v>4</v>
          </cell>
          <cell r="C632">
            <v>43249</v>
          </cell>
          <cell r="D632">
            <v>2003</v>
          </cell>
          <cell r="E632" t="str">
            <v>Magna Systems, S.A.</v>
          </cell>
          <cell r="F632">
            <v>25.6</v>
          </cell>
          <cell r="H632">
            <v>53.43</v>
          </cell>
          <cell r="I632">
            <v>7.8732650170790599</v>
          </cell>
          <cell r="J632" t="str">
            <v>#</v>
          </cell>
          <cell r="K632">
            <v>714000</v>
          </cell>
          <cell r="L632">
            <v>493</v>
          </cell>
          <cell r="M632">
            <v>1140201</v>
          </cell>
          <cell r="N632">
            <v>79400</v>
          </cell>
          <cell r="O632">
            <v>2</v>
          </cell>
          <cell r="P632">
            <v>1.5</v>
          </cell>
          <cell r="Q632">
            <v>1.5</v>
          </cell>
          <cell r="R632">
            <v>1.5</v>
          </cell>
          <cell r="S632">
            <v>0</v>
          </cell>
          <cell r="T632">
            <v>0</v>
          </cell>
          <cell r="W632">
            <v>15318314.427933</v>
          </cell>
          <cell r="X632">
            <v>-426201</v>
          </cell>
          <cell r="Y632">
            <v>-109093.6</v>
          </cell>
          <cell r="Z632">
            <v>-3129026.5109999999</v>
          </cell>
          <cell r="AA632">
            <v>-1523309.336497</v>
          </cell>
          <cell r="AB632">
            <v>-1439910.4544232099</v>
          </cell>
          <cell r="AC632">
            <v>-1354457.21986051</v>
          </cell>
          <cell r="AD632">
            <v>-1322611.50345498</v>
          </cell>
          <cell r="AE632">
            <v>-891948.90270141105</v>
          </cell>
          <cell r="AF632">
            <v>0</v>
          </cell>
          <cell r="AG632">
            <v>-10640558.527937099</v>
          </cell>
        </row>
        <row r="638">
          <cell r="B638">
            <v>1</v>
          </cell>
          <cell r="C638" t="str">
            <v>EUR</v>
          </cell>
          <cell r="D638">
            <v>1</v>
          </cell>
          <cell r="E638">
            <v>36161</v>
          </cell>
          <cell r="F638">
            <v>11330</v>
          </cell>
        </row>
        <row r="639">
          <cell r="B639">
            <v>1</v>
          </cell>
          <cell r="C639" t="str">
            <v>EUR</v>
          </cell>
          <cell r="D639">
            <v>1</v>
          </cell>
          <cell r="E639">
            <v>36161</v>
          </cell>
          <cell r="F639">
            <v>11451</v>
          </cell>
        </row>
        <row r="640">
          <cell r="B640">
            <v>1</v>
          </cell>
          <cell r="C640" t="str">
            <v>EUR</v>
          </cell>
          <cell r="D640">
            <v>1</v>
          </cell>
          <cell r="E640">
            <v>36161</v>
          </cell>
          <cell r="F640">
            <v>28671</v>
          </cell>
        </row>
        <row r="641">
          <cell r="B641">
            <v>1</v>
          </cell>
          <cell r="C641" t="str">
            <v>EUR</v>
          </cell>
          <cell r="D641">
            <v>1</v>
          </cell>
          <cell r="E641">
            <v>36161</v>
          </cell>
          <cell r="F641">
            <v>1328</v>
          </cell>
        </row>
        <row r="642">
          <cell r="B642">
            <v>1</v>
          </cell>
          <cell r="C642" t="str">
            <v>EUR</v>
          </cell>
          <cell r="D642">
            <v>1</v>
          </cell>
          <cell r="E642">
            <v>36161</v>
          </cell>
          <cell r="F642">
            <v>1462</v>
          </cell>
        </row>
        <row r="643">
          <cell r="B643">
            <v>1</v>
          </cell>
          <cell r="C643" t="str">
            <v>EUR</v>
          </cell>
          <cell r="D643">
            <v>1</v>
          </cell>
          <cell r="E643">
            <v>36161</v>
          </cell>
          <cell r="F643">
            <v>28746</v>
          </cell>
        </row>
        <row r="644">
          <cell r="B644">
            <v>1</v>
          </cell>
          <cell r="C644" t="str">
            <v>EUR</v>
          </cell>
          <cell r="D644">
            <v>1</v>
          </cell>
          <cell r="E644">
            <v>36161</v>
          </cell>
          <cell r="F644">
            <v>23586</v>
          </cell>
        </row>
        <row r="645">
          <cell r="B645">
            <v>1</v>
          </cell>
          <cell r="C645" t="str">
            <v>EUR</v>
          </cell>
          <cell r="D645">
            <v>1</v>
          </cell>
          <cell r="E645">
            <v>36161</v>
          </cell>
          <cell r="F645">
            <v>18244</v>
          </cell>
        </row>
        <row r="646">
          <cell r="B646">
            <v>1</v>
          </cell>
          <cell r="C646" t="str">
            <v>EUR</v>
          </cell>
          <cell r="D646">
            <v>1</v>
          </cell>
          <cell r="E646">
            <v>36161</v>
          </cell>
          <cell r="F646">
            <v>18245</v>
          </cell>
        </row>
        <row r="647">
          <cell r="B647">
            <v>1</v>
          </cell>
          <cell r="C647" t="str">
            <v>EUR</v>
          </cell>
          <cell r="D647">
            <v>1</v>
          </cell>
          <cell r="E647">
            <v>36161</v>
          </cell>
          <cell r="F647">
            <v>25756</v>
          </cell>
        </row>
        <row r="648">
          <cell r="B648">
            <v>1</v>
          </cell>
          <cell r="C648" t="str">
            <v>EUR</v>
          </cell>
          <cell r="D648">
            <v>1</v>
          </cell>
          <cell r="E648">
            <v>36161</v>
          </cell>
          <cell r="F648">
            <v>2609</v>
          </cell>
        </row>
        <row r="649">
          <cell r="B649">
            <v>1</v>
          </cell>
          <cell r="C649" t="str">
            <v>EUR</v>
          </cell>
          <cell r="D649">
            <v>1</v>
          </cell>
          <cell r="E649">
            <v>36161</v>
          </cell>
          <cell r="F649">
            <v>316</v>
          </cell>
        </row>
        <row r="650">
          <cell r="B650">
            <v>1</v>
          </cell>
          <cell r="C650" t="str">
            <v>EUR</v>
          </cell>
          <cell r="D650">
            <v>1</v>
          </cell>
          <cell r="E650">
            <v>36161</v>
          </cell>
          <cell r="F650">
            <v>15245</v>
          </cell>
        </row>
        <row r="651">
          <cell r="B651">
            <v>1</v>
          </cell>
          <cell r="C651" t="str">
            <v>EUR</v>
          </cell>
          <cell r="D651">
            <v>1</v>
          </cell>
          <cell r="E651">
            <v>36161</v>
          </cell>
          <cell r="F651">
            <v>159</v>
          </cell>
        </row>
        <row r="652">
          <cell r="B652">
            <v>1</v>
          </cell>
          <cell r="C652" t="str">
            <v>EUR</v>
          </cell>
          <cell r="D652">
            <v>1</v>
          </cell>
          <cell r="E652">
            <v>36161</v>
          </cell>
          <cell r="F652">
            <v>3478</v>
          </cell>
        </row>
        <row r="653">
          <cell r="B653">
            <v>1</v>
          </cell>
          <cell r="C653" t="str">
            <v>EUR</v>
          </cell>
          <cell r="D653">
            <v>1</v>
          </cell>
          <cell r="E653">
            <v>36161</v>
          </cell>
          <cell r="F653">
            <v>19964</v>
          </cell>
        </row>
        <row r="654">
          <cell r="B654">
            <v>1</v>
          </cell>
          <cell r="C654" t="str">
            <v>EUR</v>
          </cell>
          <cell r="D654">
            <v>1</v>
          </cell>
          <cell r="E654">
            <v>36161</v>
          </cell>
          <cell r="F654">
            <v>24968</v>
          </cell>
        </row>
        <row r="655">
          <cell r="B655">
            <v>1</v>
          </cell>
          <cell r="C655" t="str">
            <v>EUR</v>
          </cell>
          <cell r="D655">
            <v>1</v>
          </cell>
          <cell r="E655">
            <v>36161</v>
          </cell>
          <cell r="F655">
            <v>24969</v>
          </cell>
        </row>
        <row r="656">
          <cell r="B656">
            <v>1</v>
          </cell>
          <cell r="C656" t="str">
            <v>EUR</v>
          </cell>
          <cell r="D656">
            <v>1</v>
          </cell>
          <cell r="E656">
            <v>36161</v>
          </cell>
          <cell r="F656">
            <v>27724</v>
          </cell>
        </row>
        <row r="657">
          <cell r="B657">
            <v>1</v>
          </cell>
          <cell r="C657" t="str">
            <v>EUR</v>
          </cell>
          <cell r="D657">
            <v>1</v>
          </cell>
          <cell r="E657">
            <v>36161</v>
          </cell>
          <cell r="F657">
            <v>27909</v>
          </cell>
        </row>
        <row r="658">
          <cell r="B658">
            <v>1</v>
          </cell>
          <cell r="C658" t="str">
            <v>EUR</v>
          </cell>
          <cell r="D658">
            <v>1</v>
          </cell>
          <cell r="E658">
            <v>36161</v>
          </cell>
          <cell r="F658">
            <v>2261</v>
          </cell>
        </row>
        <row r="659">
          <cell r="B659">
            <v>1</v>
          </cell>
          <cell r="C659" t="str">
            <v>EUR</v>
          </cell>
          <cell r="D659">
            <v>1</v>
          </cell>
          <cell r="E659">
            <v>36161</v>
          </cell>
          <cell r="F659">
            <v>2979</v>
          </cell>
        </row>
        <row r="660">
          <cell r="B660">
            <v>1</v>
          </cell>
          <cell r="C660" t="str">
            <v>EUR</v>
          </cell>
          <cell r="D660">
            <v>1</v>
          </cell>
          <cell r="E660">
            <v>36161</v>
          </cell>
          <cell r="F660">
            <v>8319</v>
          </cell>
        </row>
        <row r="661">
          <cell r="B661">
            <v>1</v>
          </cell>
          <cell r="C661" t="str">
            <v>EUR</v>
          </cell>
          <cell r="D661">
            <v>1</v>
          </cell>
          <cell r="E661">
            <v>36161</v>
          </cell>
          <cell r="F661">
            <v>13030</v>
          </cell>
        </row>
        <row r="662">
          <cell r="B662">
            <v>1</v>
          </cell>
          <cell r="C662" t="str">
            <v>EUR</v>
          </cell>
          <cell r="D662">
            <v>1</v>
          </cell>
          <cell r="E662">
            <v>36161</v>
          </cell>
          <cell r="F662">
            <v>20328</v>
          </cell>
        </row>
        <row r="663">
          <cell r="B663">
            <v>1</v>
          </cell>
          <cell r="C663" t="str">
            <v>EUR</v>
          </cell>
          <cell r="D663">
            <v>1</v>
          </cell>
          <cell r="E663">
            <v>36161</v>
          </cell>
          <cell r="F663">
            <v>29344</v>
          </cell>
        </row>
        <row r="664">
          <cell r="B664">
            <v>1</v>
          </cell>
          <cell r="C664" t="str">
            <v>EUR</v>
          </cell>
          <cell r="D664">
            <v>1</v>
          </cell>
          <cell r="E664">
            <v>36161</v>
          </cell>
          <cell r="F664">
            <v>43249</v>
          </cell>
        </row>
        <row r="665">
          <cell r="B665">
            <v>1</v>
          </cell>
          <cell r="C665" t="str">
            <v>EUR</v>
          </cell>
          <cell r="D665">
            <v>1</v>
          </cell>
          <cell r="E665">
            <v>36161</v>
          </cell>
          <cell r="F665">
            <v>38597</v>
          </cell>
        </row>
        <row r="666">
          <cell r="B666">
            <v>2</v>
          </cell>
          <cell r="C666" t="str">
            <v>EUR</v>
          </cell>
          <cell r="D666">
            <v>1</v>
          </cell>
          <cell r="E666">
            <v>36161</v>
          </cell>
          <cell r="F666">
            <v>11330</v>
          </cell>
        </row>
        <row r="667">
          <cell r="B667">
            <v>2</v>
          </cell>
          <cell r="C667" t="str">
            <v>EUR</v>
          </cell>
          <cell r="D667">
            <v>1</v>
          </cell>
          <cell r="E667">
            <v>36161</v>
          </cell>
          <cell r="F667">
            <v>11451</v>
          </cell>
        </row>
        <row r="668">
          <cell r="B668">
            <v>2</v>
          </cell>
          <cell r="C668" t="str">
            <v>EUR</v>
          </cell>
          <cell r="D668">
            <v>1</v>
          </cell>
          <cell r="E668">
            <v>36161</v>
          </cell>
          <cell r="F668">
            <v>28671</v>
          </cell>
        </row>
        <row r="669">
          <cell r="B669">
            <v>2</v>
          </cell>
          <cell r="C669" t="str">
            <v>EUR</v>
          </cell>
          <cell r="D669">
            <v>1</v>
          </cell>
          <cell r="E669">
            <v>36161</v>
          </cell>
          <cell r="F669">
            <v>1328</v>
          </cell>
        </row>
        <row r="670">
          <cell r="B670">
            <v>2</v>
          </cell>
          <cell r="C670" t="str">
            <v>EUR</v>
          </cell>
          <cell r="D670">
            <v>1</v>
          </cell>
          <cell r="E670">
            <v>36161</v>
          </cell>
          <cell r="F670">
            <v>1462</v>
          </cell>
        </row>
        <row r="671">
          <cell r="B671">
            <v>2</v>
          </cell>
          <cell r="C671" t="str">
            <v>EUR</v>
          </cell>
          <cell r="D671">
            <v>1</v>
          </cell>
          <cell r="E671">
            <v>36161</v>
          </cell>
          <cell r="F671">
            <v>28746</v>
          </cell>
        </row>
        <row r="672">
          <cell r="B672">
            <v>2</v>
          </cell>
          <cell r="C672" t="str">
            <v>EUR</v>
          </cell>
          <cell r="D672">
            <v>1</v>
          </cell>
          <cell r="E672">
            <v>36161</v>
          </cell>
          <cell r="F672">
            <v>23586</v>
          </cell>
        </row>
        <row r="673">
          <cell r="B673">
            <v>2</v>
          </cell>
          <cell r="C673" t="str">
            <v>EUR</v>
          </cell>
          <cell r="D673">
            <v>1</v>
          </cell>
          <cell r="E673">
            <v>36161</v>
          </cell>
          <cell r="F673">
            <v>18244</v>
          </cell>
        </row>
        <row r="674">
          <cell r="B674">
            <v>2</v>
          </cell>
          <cell r="C674" t="str">
            <v>EUR</v>
          </cell>
          <cell r="D674">
            <v>1</v>
          </cell>
          <cell r="E674">
            <v>36161</v>
          </cell>
          <cell r="F674">
            <v>18245</v>
          </cell>
        </row>
        <row r="675">
          <cell r="B675">
            <v>2</v>
          </cell>
          <cell r="C675" t="str">
            <v>EUR</v>
          </cell>
          <cell r="D675">
            <v>1</v>
          </cell>
          <cell r="E675">
            <v>36161</v>
          </cell>
          <cell r="F675">
            <v>25756</v>
          </cell>
        </row>
        <row r="676">
          <cell r="B676">
            <v>2</v>
          </cell>
          <cell r="C676" t="str">
            <v>EUR</v>
          </cell>
          <cell r="D676">
            <v>1</v>
          </cell>
          <cell r="E676">
            <v>36161</v>
          </cell>
          <cell r="F676">
            <v>2609</v>
          </cell>
        </row>
        <row r="677">
          <cell r="B677">
            <v>2</v>
          </cell>
          <cell r="C677" t="str">
            <v>EUR</v>
          </cell>
          <cell r="D677">
            <v>1</v>
          </cell>
          <cell r="E677">
            <v>36161</v>
          </cell>
          <cell r="F677">
            <v>316</v>
          </cell>
        </row>
        <row r="678">
          <cell r="B678">
            <v>2</v>
          </cell>
          <cell r="C678" t="str">
            <v>EUR</v>
          </cell>
          <cell r="D678">
            <v>1</v>
          </cell>
          <cell r="E678">
            <v>36161</v>
          </cell>
          <cell r="F678">
            <v>15245</v>
          </cell>
        </row>
        <row r="679">
          <cell r="B679">
            <v>2</v>
          </cell>
          <cell r="C679" t="str">
            <v>EUR</v>
          </cell>
          <cell r="D679">
            <v>1</v>
          </cell>
          <cell r="E679">
            <v>36161</v>
          </cell>
          <cell r="F679">
            <v>159</v>
          </cell>
        </row>
        <row r="680">
          <cell r="B680">
            <v>2</v>
          </cell>
          <cell r="C680" t="str">
            <v>EUR</v>
          </cell>
          <cell r="D680">
            <v>1</v>
          </cell>
          <cell r="E680">
            <v>36161</v>
          </cell>
          <cell r="F680">
            <v>3478</v>
          </cell>
        </row>
        <row r="681">
          <cell r="B681">
            <v>2</v>
          </cell>
          <cell r="C681" t="str">
            <v>EUR</v>
          </cell>
          <cell r="D681">
            <v>1</v>
          </cell>
          <cell r="E681">
            <v>36161</v>
          </cell>
          <cell r="F681">
            <v>19964</v>
          </cell>
        </row>
        <row r="682">
          <cell r="B682">
            <v>2</v>
          </cell>
          <cell r="C682" t="str">
            <v>EUR</v>
          </cell>
          <cell r="D682">
            <v>1</v>
          </cell>
          <cell r="E682">
            <v>36161</v>
          </cell>
          <cell r="F682">
            <v>24968</v>
          </cell>
        </row>
        <row r="683">
          <cell r="B683">
            <v>2</v>
          </cell>
          <cell r="C683" t="str">
            <v>EUR</v>
          </cell>
          <cell r="D683">
            <v>1</v>
          </cell>
          <cell r="E683">
            <v>36161</v>
          </cell>
          <cell r="F683">
            <v>24969</v>
          </cell>
        </row>
        <row r="684">
          <cell r="B684">
            <v>2</v>
          </cell>
          <cell r="C684" t="str">
            <v>EUR</v>
          </cell>
          <cell r="D684">
            <v>1</v>
          </cell>
          <cell r="E684">
            <v>36161</v>
          </cell>
          <cell r="F684">
            <v>27724</v>
          </cell>
        </row>
        <row r="685">
          <cell r="B685">
            <v>2</v>
          </cell>
          <cell r="C685" t="str">
            <v>EUR</v>
          </cell>
          <cell r="D685">
            <v>1</v>
          </cell>
          <cell r="E685">
            <v>36161</v>
          </cell>
          <cell r="F685">
            <v>27909</v>
          </cell>
        </row>
        <row r="686">
          <cell r="B686">
            <v>2</v>
          </cell>
          <cell r="C686" t="str">
            <v>EUR</v>
          </cell>
          <cell r="D686">
            <v>1</v>
          </cell>
          <cell r="E686">
            <v>36161</v>
          </cell>
          <cell r="F686">
            <v>2261</v>
          </cell>
        </row>
        <row r="687">
          <cell r="B687">
            <v>2</v>
          </cell>
          <cell r="C687" t="str">
            <v>EUR</v>
          </cell>
          <cell r="D687">
            <v>1</v>
          </cell>
          <cell r="E687">
            <v>36161</v>
          </cell>
          <cell r="F687">
            <v>2979</v>
          </cell>
        </row>
        <row r="688">
          <cell r="B688">
            <v>2</v>
          </cell>
          <cell r="C688" t="str">
            <v>EUR</v>
          </cell>
          <cell r="D688">
            <v>1</v>
          </cell>
          <cell r="E688">
            <v>36161</v>
          </cell>
          <cell r="F688">
            <v>8319</v>
          </cell>
        </row>
        <row r="689">
          <cell r="B689">
            <v>2</v>
          </cell>
          <cell r="C689" t="str">
            <v>EUR</v>
          </cell>
          <cell r="D689">
            <v>1</v>
          </cell>
          <cell r="E689">
            <v>36161</v>
          </cell>
          <cell r="F689">
            <v>13030</v>
          </cell>
        </row>
        <row r="690">
          <cell r="B690">
            <v>2</v>
          </cell>
          <cell r="C690" t="str">
            <v>EUR</v>
          </cell>
          <cell r="D690">
            <v>1</v>
          </cell>
          <cell r="E690">
            <v>36161</v>
          </cell>
          <cell r="F690">
            <v>20328</v>
          </cell>
        </row>
        <row r="691">
          <cell r="B691">
            <v>2</v>
          </cell>
          <cell r="C691" t="str">
            <v>EUR</v>
          </cell>
          <cell r="D691">
            <v>1</v>
          </cell>
          <cell r="E691">
            <v>36161</v>
          </cell>
          <cell r="F691">
            <v>29344</v>
          </cell>
        </row>
        <row r="692">
          <cell r="B692">
            <v>2</v>
          </cell>
          <cell r="C692" t="str">
            <v>EUR</v>
          </cell>
          <cell r="D692">
            <v>1</v>
          </cell>
          <cell r="E692">
            <v>36161</v>
          </cell>
          <cell r="F692">
            <v>43249</v>
          </cell>
        </row>
        <row r="693">
          <cell r="B693">
            <v>2</v>
          </cell>
          <cell r="C693" t="str">
            <v>EUR</v>
          </cell>
          <cell r="D693">
            <v>1</v>
          </cell>
          <cell r="E693">
            <v>36161</v>
          </cell>
          <cell r="F693">
            <v>38597</v>
          </cell>
        </row>
        <row r="694">
          <cell r="B694">
            <v>3</v>
          </cell>
          <cell r="C694" t="str">
            <v>EUR</v>
          </cell>
          <cell r="D694">
            <v>1</v>
          </cell>
          <cell r="E694">
            <v>36161</v>
          </cell>
          <cell r="F694">
            <v>11330</v>
          </cell>
        </row>
        <row r="695">
          <cell r="B695">
            <v>3</v>
          </cell>
          <cell r="C695" t="str">
            <v>EUR</v>
          </cell>
          <cell r="D695">
            <v>1</v>
          </cell>
          <cell r="E695">
            <v>36161</v>
          </cell>
          <cell r="F695">
            <v>11451</v>
          </cell>
        </row>
        <row r="696">
          <cell r="B696">
            <v>3</v>
          </cell>
          <cell r="C696" t="str">
            <v>EUR</v>
          </cell>
          <cell r="D696">
            <v>1</v>
          </cell>
          <cell r="E696">
            <v>36161</v>
          </cell>
          <cell r="F696">
            <v>28671</v>
          </cell>
        </row>
        <row r="697">
          <cell r="B697">
            <v>3</v>
          </cell>
          <cell r="C697" t="str">
            <v>EUR</v>
          </cell>
          <cell r="D697">
            <v>1</v>
          </cell>
          <cell r="E697">
            <v>36161</v>
          </cell>
          <cell r="F697">
            <v>1328</v>
          </cell>
        </row>
        <row r="698">
          <cell r="B698">
            <v>3</v>
          </cell>
          <cell r="C698" t="str">
            <v>EUR</v>
          </cell>
          <cell r="D698">
            <v>1</v>
          </cell>
          <cell r="E698">
            <v>36161</v>
          </cell>
          <cell r="F698">
            <v>1462</v>
          </cell>
        </row>
        <row r="699">
          <cell r="B699">
            <v>3</v>
          </cell>
          <cell r="C699" t="str">
            <v>EUR</v>
          </cell>
          <cell r="D699">
            <v>1</v>
          </cell>
          <cell r="E699">
            <v>36161</v>
          </cell>
          <cell r="F699">
            <v>28746</v>
          </cell>
        </row>
        <row r="700">
          <cell r="B700">
            <v>3</v>
          </cell>
          <cell r="C700" t="str">
            <v>EUR</v>
          </cell>
          <cell r="D700">
            <v>1</v>
          </cell>
          <cell r="E700">
            <v>36161</v>
          </cell>
          <cell r="F700">
            <v>23586</v>
          </cell>
        </row>
        <row r="701">
          <cell r="B701">
            <v>3</v>
          </cell>
          <cell r="C701" t="str">
            <v>EUR</v>
          </cell>
          <cell r="D701">
            <v>1</v>
          </cell>
          <cell r="E701">
            <v>36161</v>
          </cell>
          <cell r="F701">
            <v>18244</v>
          </cell>
        </row>
        <row r="702">
          <cell r="B702">
            <v>3</v>
          </cell>
          <cell r="C702" t="str">
            <v>EUR</v>
          </cell>
          <cell r="D702">
            <v>1</v>
          </cell>
          <cell r="E702">
            <v>36161</v>
          </cell>
          <cell r="F702">
            <v>18245</v>
          </cell>
        </row>
        <row r="703">
          <cell r="B703">
            <v>3</v>
          </cell>
          <cell r="C703" t="str">
            <v>EUR</v>
          </cell>
          <cell r="D703">
            <v>1</v>
          </cell>
          <cell r="E703">
            <v>36161</v>
          </cell>
          <cell r="F703">
            <v>25756</v>
          </cell>
        </row>
        <row r="704">
          <cell r="B704">
            <v>3</v>
          </cell>
          <cell r="C704" t="str">
            <v>EUR</v>
          </cell>
          <cell r="D704">
            <v>1</v>
          </cell>
          <cell r="E704">
            <v>36161</v>
          </cell>
          <cell r="F704">
            <v>2609</v>
          </cell>
        </row>
        <row r="705">
          <cell r="B705">
            <v>3</v>
          </cell>
          <cell r="C705" t="str">
            <v>EUR</v>
          </cell>
          <cell r="D705">
            <v>1</v>
          </cell>
          <cell r="E705">
            <v>36161</v>
          </cell>
          <cell r="F705">
            <v>316</v>
          </cell>
        </row>
        <row r="706">
          <cell r="B706">
            <v>3</v>
          </cell>
          <cell r="C706" t="str">
            <v>EUR</v>
          </cell>
          <cell r="D706">
            <v>1</v>
          </cell>
          <cell r="E706">
            <v>36161</v>
          </cell>
          <cell r="F706">
            <v>15245</v>
          </cell>
        </row>
        <row r="707">
          <cell r="B707">
            <v>3</v>
          </cell>
          <cell r="C707" t="str">
            <v>EUR</v>
          </cell>
          <cell r="D707">
            <v>1</v>
          </cell>
          <cell r="E707">
            <v>36161</v>
          </cell>
          <cell r="F707">
            <v>159</v>
          </cell>
        </row>
        <row r="708">
          <cell r="B708">
            <v>3</v>
          </cell>
          <cell r="C708" t="str">
            <v>EUR</v>
          </cell>
          <cell r="D708">
            <v>1</v>
          </cell>
          <cell r="E708">
            <v>36161</v>
          </cell>
          <cell r="F708">
            <v>3478</v>
          </cell>
        </row>
        <row r="709">
          <cell r="B709">
            <v>3</v>
          </cell>
          <cell r="C709" t="str">
            <v>EUR</v>
          </cell>
          <cell r="D709">
            <v>1</v>
          </cell>
          <cell r="E709">
            <v>36161</v>
          </cell>
          <cell r="F709">
            <v>19964</v>
          </cell>
        </row>
        <row r="710">
          <cell r="B710">
            <v>3</v>
          </cell>
          <cell r="C710" t="str">
            <v>EUR</v>
          </cell>
          <cell r="D710">
            <v>1</v>
          </cell>
          <cell r="E710">
            <v>36161</v>
          </cell>
          <cell r="F710">
            <v>24968</v>
          </cell>
        </row>
        <row r="711">
          <cell r="B711">
            <v>3</v>
          </cell>
          <cell r="C711" t="str">
            <v>EUR</v>
          </cell>
          <cell r="D711">
            <v>1</v>
          </cell>
          <cell r="E711">
            <v>36161</v>
          </cell>
          <cell r="F711">
            <v>24969</v>
          </cell>
        </row>
        <row r="712">
          <cell r="B712">
            <v>3</v>
          </cell>
          <cell r="C712" t="str">
            <v>EUR</v>
          </cell>
          <cell r="D712">
            <v>1</v>
          </cell>
          <cell r="E712">
            <v>36161</v>
          </cell>
          <cell r="F712">
            <v>27724</v>
          </cell>
        </row>
        <row r="713">
          <cell r="B713">
            <v>3</v>
          </cell>
          <cell r="C713" t="str">
            <v>EUR</v>
          </cell>
          <cell r="D713">
            <v>1</v>
          </cell>
          <cell r="E713">
            <v>36161</v>
          </cell>
          <cell r="F713">
            <v>27909</v>
          </cell>
        </row>
        <row r="714">
          <cell r="B714">
            <v>3</v>
          </cell>
          <cell r="C714" t="str">
            <v>EUR</v>
          </cell>
          <cell r="D714">
            <v>1</v>
          </cell>
          <cell r="E714">
            <v>36161</v>
          </cell>
          <cell r="F714">
            <v>2261</v>
          </cell>
        </row>
        <row r="715">
          <cell r="B715">
            <v>3</v>
          </cell>
          <cell r="C715" t="str">
            <v>EUR</v>
          </cell>
          <cell r="D715">
            <v>1</v>
          </cell>
          <cell r="E715">
            <v>36161</v>
          </cell>
          <cell r="F715">
            <v>2979</v>
          </cell>
        </row>
        <row r="716">
          <cell r="B716">
            <v>3</v>
          </cell>
          <cell r="C716" t="str">
            <v>EUR</v>
          </cell>
          <cell r="D716">
            <v>1</v>
          </cell>
          <cell r="E716">
            <v>36161</v>
          </cell>
          <cell r="F716">
            <v>8319</v>
          </cell>
        </row>
        <row r="717">
          <cell r="B717">
            <v>3</v>
          </cell>
          <cell r="C717" t="str">
            <v>EUR</v>
          </cell>
          <cell r="D717">
            <v>1</v>
          </cell>
          <cell r="E717">
            <v>36161</v>
          </cell>
          <cell r="F717">
            <v>13030</v>
          </cell>
        </row>
        <row r="718">
          <cell r="B718">
            <v>3</v>
          </cell>
          <cell r="C718" t="str">
            <v>EUR</v>
          </cell>
          <cell r="D718">
            <v>1</v>
          </cell>
          <cell r="E718">
            <v>36161</v>
          </cell>
          <cell r="F718">
            <v>20328</v>
          </cell>
        </row>
        <row r="719">
          <cell r="B719">
            <v>3</v>
          </cell>
          <cell r="C719" t="str">
            <v>EUR</v>
          </cell>
          <cell r="D719">
            <v>1</v>
          </cell>
          <cell r="E719">
            <v>36161</v>
          </cell>
          <cell r="F719">
            <v>29344</v>
          </cell>
        </row>
        <row r="720">
          <cell r="B720">
            <v>3</v>
          </cell>
          <cell r="C720" t="str">
            <v>EUR</v>
          </cell>
          <cell r="D720">
            <v>1</v>
          </cell>
          <cell r="E720">
            <v>36161</v>
          </cell>
          <cell r="F720">
            <v>43249</v>
          </cell>
        </row>
        <row r="721">
          <cell r="B721">
            <v>3</v>
          </cell>
          <cell r="C721" t="str">
            <v>EUR</v>
          </cell>
          <cell r="D721">
            <v>1</v>
          </cell>
          <cell r="E721">
            <v>36161</v>
          </cell>
          <cell r="F721">
            <v>38597</v>
          </cell>
        </row>
        <row r="722">
          <cell r="B722">
            <v>4</v>
          </cell>
          <cell r="C722" t="str">
            <v>EUR</v>
          </cell>
          <cell r="D722">
            <v>1</v>
          </cell>
          <cell r="E722">
            <v>36161</v>
          </cell>
          <cell r="F722">
            <v>11330</v>
          </cell>
        </row>
        <row r="723">
          <cell r="B723">
            <v>4</v>
          </cell>
          <cell r="C723" t="str">
            <v>EUR</v>
          </cell>
          <cell r="D723">
            <v>1</v>
          </cell>
          <cell r="E723">
            <v>36161</v>
          </cell>
          <cell r="F723">
            <v>11451</v>
          </cell>
        </row>
        <row r="724">
          <cell r="B724">
            <v>4</v>
          </cell>
          <cell r="C724" t="str">
            <v>EUR</v>
          </cell>
          <cell r="D724">
            <v>1</v>
          </cell>
          <cell r="E724">
            <v>36161</v>
          </cell>
          <cell r="F724">
            <v>28671</v>
          </cell>
        </row>
        <row r="725">
          <cell r="B725">
            <v>4</v>
          </cell>
          <cell r="C725" t="str">
            <v>EUR</v>
          </cell>
          <cell r="D725">
            <v>1</v>
          </cell>
          <cell r="E725">
            <v>36161</v>
          </cell>
          <cell r="F725">
            <v>1328</v>
          </cell>
        </row>
        <row r="726">
          <cell r="B726">
            <v>4</v>
          </cell>
          <cell r="C726" t="str">
            <v>EUR</v>
          </cell>
          <cell r="D726">
            <v>1</v>
          </cell>
          <cell r="E726">
            <v>36161</v>
          </cell>
          <cell r="F726">
            <v>1462</v>
          </cell>
        </row>
        <row r="727">
          <cell r="B727">
            <v>4</v>
          </cell>
          <cell r="C727" t="str">
            <v>EUR</v>
          </cell>
          <cell r="D727">
            <v>1</v>
          </cell>
          <cell r="E727">
            <v>36161</v>
          </cell>
          <cell r="F727">
            <v>28746</v>
          </cell>
        </row>
        <row r="728">
          <cell r="B728">
            <v>4</v>
          </cell>
          <cell r="C728" t="str">
            <v>EUR</v>
          </cell>
          <cell r="D728">
            <v>1</v>
          </cell>
          <cell r="E728">
            <v>36161</v>
          </cell>
          <cell r="F728">
            <v>23586</v>
          </cell>
        </row>
        <row r="729">
          <cell r="B729">
            <v>4</v>
          </cell>
          <cell r="C729" t="str">
            <v>EUR</v>
          </cell>
          <cell r="D729">
            <v>1</v>
          </cell>
          <cell r="E729">
            <v>36161</v>
          </cell>
          <cell r="F729">
            <v>18244</v>
          </cell>
        </row>
        <row r="730">
          <cell r="B730">
            <v>4</v>
          </cell>
          <cell r="C730" t="str">
            <v>EUR</v>
          </cell>
          <cell r="D730">
            <v>1</v>
          </cell>
          <cell r="E730">
            <v>36161</v>
          </cell>
          <cell r="F730">
            <v>18245</v>
          </cell>
        </row>
        <row r="731">
          <cell r="B731">
            <v>4</v>
          </cell>
          <cell r="C731" t="str">
            <v>EUR</v>
          </cell>
          <cell r="D731">
            <v>1</v>
          </cell>
          <cell r="E731">
            <v>36161</v>
          </cell>
          <cell r="F731">
            <v>25756</v>
          </cell>
        </row>
        <row r="732">
          <cell r="B732">
            <v>4</v>
          </cell>
          <cell r="C732" t="str">
            <v>EUR</v>
          </cell>
          <cell r="D732">
            <v>1</v>
          </cell>
          <cell r="E732">
            <v>36161</v>
          </cell>
          <cell r="F732">
            <v>2609</v>
          </cell>
        </row>
        <row r="733">
          <cell r="B733">
            <v>4</v>
          </cell>
          <cell r="C733" t="str">
            <v>EUR</v>
          </cell>
          <cell r="D733">
            <v>1</v>
          </cell>
          <cell r="E733">
            <v>36161</v>
          </cell>
          <cell r="F733">
            <v>316</v>
          </cell>
        </row>
        <row r="734">
          <cell r="B734">
            <v>4</v>
          </cell>
          <cell r="C734" t="str">
            <v>EUR</v>
          </cell>
          <cell r="D734">
            <v>1</v>
          </cell>
          <cell r="E734">
            <v>36161</v>
          </cell>
          <cell r="F734">
            <v>15245</v>
          </cell>
        </row>
        <row r="735">
          <cell r="B735">
            <v>4</v>
          </cell>
          <cell r="C735" t="str">
            <v>EUR</v>
          </cell>
          <cell r="D735">
            <v>1</v>
          </cell>
          <cell r="E735">
            <v>36161</v>
          </cell>
          <cell r="F735">
            <v>159</v>
          </cell>
        </row>
        <row r="736">
          <cell r="B736">
            <v>4</v>
          </cell>
          <cell r="C736" t="str">
            <v>EUR</v>
          </cell>
          <cell r="D736">
            <v>1</v>
          </cell>
          <cell r="E736">
            <v>36161</v>
          </cell>
          <cell r="F736">
            <v>3478</v>
          </cell>
        </row>
        <row r="737">
          <cell r="B737">
            <v>4</v>
          </cell>
          <cell r="C737" t="str">
            <v>EUR</v>
          </cell>
          <cell r="D737">
            <v>1</v>
          </cell>
          <cell r="E737">
            <v>36161</v>
          </cell>
          <cell r="F737">
            <v>19964</v>
          </cell>
        </row>
        <row r="738">
          <cell r="B738">
            <v>4</v>
          </cell>
          <cell r="C738" t="str">
            <v>EUR</v>
          </cell>
          <cell r="D738">
            <v>1</v>
          </cell>
          <cell r="E738">
            <v>36161</v>
          </cell>
          <cell r="F738">
            <v>24968</v>
          </cell>
        </row>
        <row r="739">
          <cell r="B739">
            <v>4</v>
          </cell>
          <cell r="C739" t="str">
            <v>EUR</v>
          </cell>
          <cell r="D739">
            <v>1</v>
          </cell>
          <cell r="E739">
            <v>36161</v>
          </cell>
          <cell r="F739">
            <v>24969</v>
          </cell>
        </row>
        <row r="740">
          <cell r="B740">
            <v>4</v>
          </cell>
          <cell r="C740" t="str">
            <v>EUR</v>
          </cell>
          <cell r="D740">
            <v>1</v>
          </cell>
          <cell r="E740">
            <v>36161</v>
          </cell>
          <cell r="F740">
            <v>27724</v>
          </cell>
        </row>
        <row r="741">
          <cell r="B741">
            <v>4</v>
          </cell>
          <cell r="C741" t="str">
            <v>EUR</v>
          </cell>
          <cell r="D741">
            <v>1</v>
          </cell>
          <cell r="E741">
            <v>36161</v>
          </cell>
          <cell r="F741">
            <v>27909</v>
          </cell>
        </row>
        <row r="742">
          <cell r="B742">
            <v>4</v>
          </cell>
          <cell r="C742" t="str">
            <v>EUR</v>
          </cell>
          <cell r="D742">
            <v>1</v>
          </cell>
          <cell r="E742">
            <v>36161</v>
          </cell>
          <cell r="F742">
            <v>2261</v>
          </cell>
        </row>
        <row r="743">
          <cell r="B743">
            <v>4</v>
          </cell>
          <cell r="C743" t="str">
            <v>EUR</v>
          </cell>
          <cell r="D743">
            <v>1</v>
          </cell>
          <cell r="E743">
            <v>36161</v>
          </cell>
          <cell r="F743">
            <v>2979</v>
          </cell>
        </row>
        <row r="744">
          <cell r="B744">
            <v>4</v>
          </cell>
          <cell r="C744" t="str">
            <v>EUR</v>
          </cell>
          <cell r="D744">
            <v>1</v>
          </cell>
          <cell r="E744">
            <v>36161</v>
          </cell>
          <cell r="F744">
            <v>8319</v>
          </cell>
        </row>
        <row r="745">
          <cell r="B745">
            <v>4</v>
          </cell>
          <cell r="C745" t="str">
            <v>EUR</v>
          </cell>
          <cell r="D745">
            <v>1</v>
          </cell>
          <cell r="E745">
            <v>36161</v>
          </cell>
          <cell r="F745">
            <v>13030</v>
          </cell>
        </row>
        <row r="746">
          <cell r="B746">
            <v>4</v>
          </cell>
          <cell r="C746" t="str">
            <v>EUR</v>
          </cell>
          <cell r="D746">
            <v>1</v>
          </cell>
          <cell r="E746">
            <v>36161</v>
          </cell>
          <cell r="F746">
            <v>20328</v>
          </cell>
        </row>
        <row r="747">
          <cell r="B747">
            <v>4</v>
          </cell>
          <cell r="C747" t="str">
            <v>EUR</v>
          </cell>
          <cell r="D747">
            <v>1</v>
          </cell>
          <cell r="E747">
            <v>36161</v>
          </cell>
          <cell r="F747">
            <v>29344</v>
          </cell>
        </row>
        <row r="748">
          <cell r="B748">
            <v>4</v>
          </cell>
          <cell r="C748" t="str">
            <v>EUR</v>
          </cell>
          <cell r="D748">
            <v>1</v>
          </cell>
          <cell r="E748">
            <v>36161</v>
          </cell>
          <cell r="F748">
            <v>43249</v>
          </cell>
        </row>
        <row r="749">
          <cell r="B749">
            <v>4</v>
          </cell>
          <cell r="C749" t="str">
            <v>EUR</v>
          </cell>
          <cell r="D749">
            <v>1</v>
          </cell>
          <cell r="E749">
            <v>36161</v>
          </cell>
          <cell r="F749">
            <v>38597</v>
          </cell>
        </row>
        <row r="755">
          <cell r="B755">
            <v>1</v>
          </cell>
          <cell r="C755">
            <v>159</v>
          </cell>
          <cell r="D755" t="str">
            <v>EUR</v>
          </cell>
          <cell r="E755">
            <v>1</v>
          </cell>
          <cell r="F755">
            <v>36161</v>
          </cell>
        </row>
        <row r="756">
          <cell r="B756">
            <v>1</v>
          </cell>
          <cell r="C756">
            <v>316</v>
          </cell>
          <cell r="D756" t="str">
            <v>EUR</v>
          </cell>
          <cell r="E756">
            <v>1</v>
          </cell>
          <cell r="F756">
            <v>36161</v>
          </cell>
        </row>
        <row r="757">
          <cell r="B757">
            <v>1</v>
          </cell>
          <cell r="C757">
            <v>1328</v>
          </cell>
          <cell r="D757" t="str">
            <v>EUR</v>
          </cell>
          <cell r="E757">
            <v>1</v>
          </cell>
          <cell r="F757">
            <v>36161</v>
          </cell>
        </row>
        <row r="758">
          <cell r="B758">
            <v>1</v>
          </cell>
          <cell r="C758">
            <v>1462</v>
          </cell>
          <cell r="D758" t="str">
            <v>EUR</v>
          </cell>
          <cell r="E758">
            <v>1</v>
          </cell>
          <cell r="F758">
            <v>36161</v>
          </cell>
        </row>
        <row r="759">
          <cell r="B759">
            <v>1</v>
          </cell>
          <cell r="C759">
            <v>2261</v>
          </cell>
          <cell r="D759" t="str">
            <v>EUR</v>
          </cell>
          <cell r="E759">
            <v>1</v>
          </cell>
          <cell r="F759">
            <v>36161</v>
          </cell>
        </row>
        <row r="760">
          <cell r="B760">
            <v>1</v>
          </cell>
          <cell r="C760">
            <v>2609</v>
          </cell>
          <cell r="D760" t="str">
            <v>EUR</v>
          </cell>
          <cell r="E760">
            <v>1</v>
          </cell>
          <cell r="F760">
            <v>36161</v>
          </cell>
        </row>
        <row r="761">
          <cell r="B761">
            <v>1</v>
          </cell>
          <cell r="C761">
            <v>2979</v>
          </cell>
          <cell r="D761" t="str">
            <v>EUR</v>
          </cell>
          <cell r="E761">
            <v>1</v>
          </cell>
          <cell r="F761">
            <v>36161</v>
          </cell>
        </row>
        <row r="762">
          <cell r="B762">
            <v>1</v>
          </cell>
          <cell r="C762">
            <v>3478</v>
          </cell>
          <cell r="D762" t="str">
            <v>EUR</v>
          </cell>
          <cell r="E762">
            <v>1</v>
          </cell>
          <cell r="F762">
            <v>36161</v>
          </cell>
        </row>
        <row r="763">
          <cell r="B763">
            <v>1</v>
          </cell>
          <cell r="C763">
            <v>8319</v>
          </cell>
          <cell r="D763" t="str">
            <v>EUR</v>
          </cell>
          <cell r="E763">
            <v>1</v>
          </cell>
          <cell r="F763">
            <v>36161</v>
          </cell>
        </row>
        <row r="764">
          <cell r="B764">
            <v>1</v>
          </cell>
          <cell r="C764">
            <v>11330</v>
          </cell>
          <cell r="D764" t="str">
            <v>EUR</v>
          </cell>
          <cell r="E764">
            <v>1</v>
          </cell>
          <cell r="F764">
            <v>36161</v>
          </cell>
        </row>
        <row r="765">
          <cell r="B765">
            <v>1</v>
          </cell>
          <cell r="C765">
            <v>11451</v>
          </cell>
          <cell r="D765" t="str">
            <v>EUR</v>
          </cell>
          <cell r="E765">
            <v>1</v>
          </cell>
          <cell r="F765">
            <v>36161</v>
          </cell>
        </row>
        <row r="766">
          <cell r="B766">
            <v>1</v>
          </cell>
          <cell r="C766">
            <v>13030</v>
          </cell>
          <cell r="D766" t="str">
            <v>EUR</v>
          </cell>
          <cell r="E766">
            <v>1</v>
          </cell>
          <cell r="F766">
            <v>36161</v>
          </cell>
        </row>
        <row r="767">
          <cell r="B767">
            <v>1</v>
          </cell>
          <cell r="C767">
            <v>15245</v>
          </cell>
          <cell r="D767" t="str">
            <v>EUR</v>
          </cell>
          <cell r="E767">
            <v>1</v>
          </cell>
          <cell r="F767">
            <v>36161</v>
          </cell>
        </row>
        <row r="768">
          <cell r="B768">
            <v>1</v>
          </cell>
          <cell r="C768">
            <v>18244</v>
          </cell>
          <cell r="D768" t="str">
            <v>EUR</v>
          </cell>
          <cell r="E768">
            <v>1</v>
          </cell>
          <cell r="F768">
            <v>36161</v>
          </cell>
        </row>
        <row r="769">
          <cell r="B769">
            <v>1</v>
          </cell>
          <cell r="C769">
            <v>18245</v>
          </cell>
          <cell r="D769" t="str">
            <v>EUR</v>
          </cell>
          <cell r="E769">
            <v>1</v>
          </cell>
          <cell r="F769">
            <v>36161</v>
          </cell>
        </row>
        <row r="770">
          <cell r="B770">
            <v>1</v>
          </cell>
          <cell r="C770">
            <v>19964</v>
          </cell>
          <cell r="D770" t="str">
            <v>EUR</v>
          </cell>
          <cell r="E770">
            <v>1</v>
          </cell>
          <cell r="F770">
            <v>36161</v>
          </cell>
        </row>
        <row r="771">
          <cell r="B771">
            <v>1</v>
          </cell>
          <cell r="C771">
            <v>20328</v>
          </cell>
          <cell r="D771" t="str">
            <v>EUR</v>
          </cell>
          <cell r="E771">
            <v>1</v>
          </cell>
          <cell r="F771">
            <v>36161</v>
          </cell>
        </row>
        <row r="772">
          <cell r="B772">
            <v>1</v>
          </cell>
          <cell r="C772">
            <v>23586</v>
          </cell>
          <cell r="D772" t="str">
            <v>EUR</v>
          </cell>
          <cell r="E772">
            <v>1</v>
          </cell>
          <cell r="F772">
            <v>36161</v>
          </cell>
        </row>
        <row r="773">
          <cell r="B773">
            <v>1</v>
          </cell>
          <cell r="C773">
            <v>24968</v>
          </cell>
          <cell r="D773" t="str">
            <v>EUR</v>
          </cell>
          <cell r="E773">
            <v>1</v>
          </cell>
          <cell r="F773">
            <v>36161</v>
          </cell>
        </row>
        <row r="774">
          <cell r="B774">
            <v>1</v>
          </cell>
          <cell r="C774">
            <v>24969</v>
          </cell>
          <cell r="D774" t="str">
            <v>EUR</v>
          </cell>
          <cell r="E774">
            <v>1</v>
          </cell>
          <cell r="F774">
            <v>36161</v>
          </cell>
        </row>
        <row r="775">
          <cell r="B775">
            <v>1</v>
          </cell>
          <cell r="C775">
            <v>25756</v>
          </cell>
          <cell r="D775" t="str">
            <v>EUR</v>
          </cell>
          <cell r="E775">
            <v>1</v>
          </cell>
          <cell r="F775">
            <v>36161</v>
          </cell>
        </row>
        <row r="776">
          <cell r="B776">
            <v>1</v>
          </cell>
          <cell r="C776">
            <v>27724</v>
          </cell>
          <cell r="D776" t="str">
            <v>EUR</v>
          </cell>
          <cell r="E776">
            <v>1</v>
          </cell>
          <cell r="F776">
            <v>36161</v>
          </cell>
        </row>
        <row r="777">
          <cell r="B777">
            <v>1</v>
          </cell>
          <cell r="C777">
            <v>27909</v>
          </cell>
          <cell r="D777" t="str">
            <v>EUR</v>
          </cell>
          <cell r="E777">
            <v>1</v>
          </cell>
          <cell r="F777">
            <v>36161</v>
          </cell>
        </row>
        <row r="778">
          <cell r="B778">
            <v>1</v>
          </cell>
          <cell r="C778">
            <v>28671</v>
          </cell>
          <cell r="D778" t="str">
            <v>EUR</v>
          </cell>
          <cell r="E778">
            <v>1</v>
          </cell>
          <cell r="F778">
            <v>36161</v>
          </cell>
        </row>
        <row r="779">
          <cell r="B779">
            <v>1</v>
          </cell>
          <cell r="C779">
            <v>28746</v>
          </cell>
          <cell r="D779" t="str">
            <v>EUR</v>
          </cell>
          <cell r="E779">
            <v>1</v>
          </cell>
          <cell r="F779">
            <v>36161</v>
          </cell>
        </row>
        <row r="780">
          <cell r="B780">
            <v>1</v>
          </cell>
          <cell r="C780">
            <v>29344</v>
          </cell>
          <cell r="D780" t="str">
            <v>EUR</v>
          </cell>
          <cell r="E780">
            <v>1</v>
          </cell>
          <cell r="F780">
            <v>36161</v>
          </cell>
        </row>
        <row r="781">
          <cell r="B781">
            <v>1</v>
          </cell>
          <cell r="C781">
            <v>38597</v>
          </cell>
          <cell r="D781" t="str">
            <v>EUR</v>
          </cell>
          <cell r="E781">
            <v>1</v>
          </cell>
          <cell r="F781">
            <v>36161</v>
          </cell>
        </row>
        <row r="782">
          <cell r="B782">
            <v>1</v>
          </cell>
          <cell r="C782">
            <v>43249</v>
          </cell>
          <cell r="D782" t="str">
            <v>EUR</v>
          </cell>
          <cell r="E782">
            <v>1</v>
          </cell>
          <cell r="F782">
            <v>36161</v>
          </cell>
        </row>
        <row r="783">
          <cell r="B783">
            <v>2</v>
          </cell>
          <cell r="C783">
            <v>159</v>
          </cell>
          <cell r="D783" t="str">
            <v>EUR</v>
          </cell>
          <cell r="E783">
            <v>1</v>
          </cell>
          <cell r="F783">
            <v>36161</v>
          </cell>
        </row>
        <row r="784">
          <cell r="B784">
            <v>2</v>
          </cell>
          <cell r="C784">
            <v>316</v>
          </cell>
          <cell r="D784" t="str">
            <v>EUR</v>
          </cell>
          <cell r="E784">
            <v>1</v>
          </cell>
          <cell r="F784">
            <v>36161</v>
          </cell>
        </row>
        <row r="785">
          <cell r="B785">
            <v>2</v>
          </cell>
          <cell r="C785">
            <v>1328</v>
          </cell>
          <cell r="D785" t="str">
            <v>EUR</v>
          </cell>
          <cell r="E785">
            <v>1</v>
          </cell>
          <cell r="F785">
            <v>36161</v>
          </cell>
        </row>
        <row r="786">
          <cell r="B786">
            <v>2</v>
          </cell>
          <cell r="C786">
            <v>1462</v>
          </cell>
          <cell r="D786" t="str">
            <v>EUR</v>
          </cell>
          <cell r="E786">
            <v>1</v>
          </cell>
          <cell r="F786">
            <v>36161</v>
          </cell>
        </row>
        <row r="787">
          <cell r="B787">
            <v>2</v>
          </cell>
          <cell r="C787">
            <v>2261</v>
          </cell>
          <cell r="D787" t="str">
            <v>EUR</v>
          </cell>
          <cell r="E787">
            <v>1</v>
          </cell>
          <cell r="F787">
            <v>36161</v>
          </cell>
        </row>
        <row r="788">
          <cell r="B788">
            <v>2</v>
          </cell>
          <cell r="C788">
            <v>2609</v>
          </cell>
          <cell r="D788" t="str">
            <v>EUR</v>
          </cell>
          <cell r="E788">
            <v>1</v>
          </cell>
          <cell r="F788">
            <v>36161</v>
          </cell>
        </row>
        <row r="789">
          <cell r="B789">
            <v>2</v>
          </cell>
          <cell r="C789">
            <v>2979</v>
          </cell>
          <cell r="D789" t="str">
            <v>EUR</v>
          </cell>
          <cell r="E789">
            <v>1</v>
          </cell>
          <cell r="F789">
            <v>36161</v>
          </cell>
        </row>
        <row r="790">
          <cell r="B790">
            <v>2</v>
          </cell>
          <cell r="C790">
            <v>3478</v>
          </cell>
          <cell r="D790" t="str">
            <v>EUR</v>
          </cell>
          <cell r="E790">
            <v>1</v>
          </cell>
          <cell r="F790">
            <v>36161</v>
          </cell>
        </row>
        <row r="791">
          <cell r="B791">
            <v>2</v>
          </cell>
          <cell r="C791">
            <v>8319</v>
          </cell>
          <cell r="D791" t="str">
            <v>EUR</v>
          </cell>
          <cell r="E791">
            <v>1</v>
          </cell>
          <cell r="F791">
            <v>36161</v>
          </cell>
        </row>
        <row r="792">
          <cell r="B792">
            <v>2</v>
          </cell>
          <cell r="C792">
            <v>11330</v>
          </cell>
          <cell r="D792" t="str">
            <v>EUR</v>
          </cell>
          <cell r="E792">
            <v>1</v>
          </cell>
          <cell r="F792">
            <v>36161</v>
          </cell>
        </row>
        <row r="793">
          <cell r="B793">
            <v>2</v>
          </cell>
          <cell r="C793">
            <v>11451</v>
          </cell>
          <cell r="D793" t="str">
            <v>EUR</v>
          </cell>
          <cell r="E793">
            <v>1</v>
          </cell>
          <cell r="F793">
            <v>36161</v>
          </cell>
        </row>
        <row r="794">
          <cell r="B794">
            <v>2</v>
          </cell>
          <cell r="C794">
            <v>13030</v>
          </cell>
          <cell r="D794" t="str">
            <v>EUR</v>
          </cell>
          <cell r="E794">
            <v>1</v>
          </cell>
          <cell r="F794">
            <v>36161</v>
          </cell>
        </row>
        <row r="795">
          <cell r="B795">
            <v>2</v>
          </cell>
          <cell r="C795">
            <v>15245</v>
          </cell>
          <cell r="D795" t="str">
            <v>EUR</v>
          </cell>
          <cell r="E795">
            <v>1</v>
          </cell>
          <cell r="F795">
            <v>36161</v>
          </cell>
        </row>
        <row r="796">
          <cell r="B796">
            <v>2</v>
          </cell>
          <cell r="C796">
            <v>18244</v>
          </cell>
          <cell r="D796" t="str">
            <v>EUR</v>
          </cell>
          <cell r="E796">
            <v>1</v>
          </cell>
          <cell r="F796">
            <v>36161</v>
          </cell>
        </row>
        <row r="797">
          <cell r="B797">
            <v>2</v>
          </cell>
          <cell r="C797">
            <v>18245</v>
          </cell>
          <cell r="D797" t="str">
            <v>EUR</v>
          </cell>
          <cell r="E797">
            <v>1</v>
          </cell>
          <cell r="F797">
            <v>36161</v>
          </cell>
        </row>
        <row r="798">
          <cell r="B798">
            <v>2</v>
          </cell>
          <cell r="C798">
            <v>19964</v>
          </cell>
          <cell r="D798" t="str">
            <v>EUR</v>
          </cell>
          <cell r="E798">
            <v>1</v>
          </cell>
          <cell r="F798">
            <v>36161</v>
          </cell>
        </row>
        <row r="799">
          <cell r="B799">
            <v>2</v>
          </cell>
          <cell r="C799">
            <v>20328</v>
          </cell>
          <cell r="D799" t="str">
            <v>EUR</v>
          </cell>
          <cell r="E799">
            <v>1</v>
          </cell>
          <cell r="F799">
            <v>36161</v>
          </cell>
        </row>
        <row r="800">
          <cell r="B800">
            <v>2</v>
          </cell>
          <cell r="C800">
            <v>23586</v>
          </cell>
          <cell r="D800" t="str">
            <v>EUR</v>
          </cell>
          <cell r="E800">
            <v>1</v>
          </cell>
          <cell r="F800">
            <v>36161</v>
          </cell>
        </row>
        <row r="801">
          <cell r="B801">
            <v>2</v>
          </cell>
          <cell r="C801">
            <v>24968</v>
          </cell>
          <cell r="D801" t="str">
            <v>EUR</v>
          </cell>
          <cell r="E801">
            <v>1</v>
          </cell>
          <cell r="F801">
            <v>36161</v>
          </cell>
        </row>
        <row r="802">
          <cell r="B802">
            <v>2</v>
          </cell>
          <cell r="C802">
            <v>24969</v>
          </cell>
          <cell r="D802" t="str">
            <v>EUR</v>
          </cell>
          <cell r="E802">
            <v>1</v>
          </cell>
          <cell r="F802">
            <v>36161</v>
          </cell>
        </row>
        <row r="803">
          <cell r="B803">
            <v>2</v>
          </cell>
          <cell r="C803">
            <v>25756</v>
          </cell>
          <cell r="D803" t="str">
            <v>EUR</v>
          </cell>
          <cell r="E803">
            <v>1</v>
          </cell>
          <cell r="F803">
            <v>36161</v>
          </cell>
        </row>
        <row r="804">
          <cell r="B804">
            <v>2</v>
          </cell>
          <cell r="C804">
            <v>27724</v>
          </cell>
          <cell r="D804" t="str">
            <v>EUR</v>
          </cell>
          <cell r="E804">
            <v>1</v>
          </cell>
          <cell r="F804">
            <v>36161</v>
          </cell>
        </row>
        <row r="805">
          <cell r="B805">
            <v>2</v>
          </cell>
          <cell r="C805">
            <v>27909</v>
          </cell>
          <cell r="D805" t="str">
            <v>EUR</v>
          </cell>
          <cell r="E805">
            <v>1</v>
          </cell>
          <cell r="F805">
            <v>36161</v>
          </cell>
        </row>
        <row r="806">
          <cell r="B806">
            <v>2</v>
          </cell>
          <cell r="C806">
            <v>28671</v>
          </cell>
          <cell r="D806" t="str">
            <v>EUR</v>
          </cell>
          <cell r="E806">
            <v>1</v>
          </cell>
          <cell r="F806">
            <v>36161</v>
          </cell>
        </row>
        <row r="807">
          <cell r="B807">
            <v>2</v>
          </cell>
          <cell r="C807">
            <v>28746</v>
          </cell>
          <cell r="D807" t="str">
            <v>EUR</v>
          </cell>
          <cell r="E807">
            <v>1</v>
          </cell>
          <cell r="F807">
            <v>36161</v>
          </cell>
        </row>
        <row r="808">
          <cell r="B808">
            <v>2</v>
          </cell>
          <cell r="C808">
            <v>29344</v>
          </cell>
          <cell r="D808" t="str">
            <v>EUR</v>
          </cell>
          <cell r="E808">
            <v>1</v>
          </cell>
          <cell r="F808">
            <v>36161</v>
          </cell>
        </row>
        <row r="809">
          <cell r="B809">
            <v>2</v>
          </cell>
          <cell r="C809">
            <v>38597</v>
          </cell>
          <cell r="D809" t="str">
            <v>EUR</v>
          </cell>
          <cell r="E809">
            <v>1</v>
          </cell>
          <cell r="F809">
            <v>36161</v>
          </cell>
        </row>
        <row r="810">
          <cell r="B810">
            <v>2</v>
          </cell>
          <cell r="C810">
            <v>43249</v>
          </cell>
          <cell r="D810" t="str">
            <v>EUR</v>
          </cell>
          <cell r="E810">
            <v>1</v>
          </cell>
          <cell r="F810">
            <v>36161</v>
          </cell>
        </row>
        <row r="811">
          <cell r="B811">
            <v>3</v>
          </cell>
          <cell r="C811">
            <v>159</v>
          </cell>
          <cell r="D811" t="str">
            <v>EUR</v>
          </cell>
          <cell r="E811">
            <v>1</v>
          </cell>
          <cell r="F811">
            <v>36161</v>
          </cell>
        </row>
        <row r="812">
          <cell r="B812">
            <v>3</v>
          </cell>
          <cell r="C812">
            <v>316</v>
          </cell>
          <cell r="D812" t="str">
            <v>EUR</v>
          </cell>
          <cell r="E812">
            <v>1</v>
          </cell>
          <cell r="F812">
            <v>36161</v>
          </cell>
        </row>
        <row r="813">
          <cell r="B813">
            <v>3</v>
          </cell>
          <cell r="C813">
            <v>1328</v>
          </cell>
          <cell r="D813" t="str">
            <v>EUR</v>
          </cell>
          <cell r="E813">
            <v>1</v>
          </cell>
          <cell r="F813">
            <v>36161</v>
          </cell>
        </row>
        <row r="814">
          <cell r="B814">
            <v>3</v>
          </cell>
          <cell r="C814">
            <v>1462</v>
          </cell>
          <cell r="D814" t="str">
            <v>EUR</v>
          </cell>
          <cell r="E814">
            <v>1</v>
          </cell>
          <cell r="F814">
            <v>36161</v>
          </cell>
        </row>
        <row r="815">
          <cell r="B815">
            <v>3</v>
          </cell>
          <cell r="C815">
            <v>2261</v>
          </cell>
          <cell r="D815" t="str">
            <v>EUR</v>
          </cell>
          <cell r="E815">
            <v>1</v>
          </cell>
          <cell r="F815">
            <v>36161</v>
          </cell>
        </row>
        <row r="816">
          <cell r="B816">
            <v>3</v>
          </cell>
          <cell r="C816">
            <v>2609</v>
          </cell>
          <cell r="D816" t="str">
            <v>EUR</v>
          </cell>
          <cell r="E816">
            <v>1</v>
          </cell>
          <cell r="F816">
            <v>36161</v>
          </cell>
        </row>
        <row r="817">
          <cell r="B817">
            <v>3</v>
          </cell>
          <cell r="C817">
            <v>2979</v>
          </cell>
          <cell r="D817" t="str">
            <v>EUR</v>
          </cell>
          <cell r="E817">
            <v>1</v>
          </cell>
          <cell r="F817">
            <v>36161</v>
          </cell>
        </row>
        <row r="818">
          <cell r="B818">
            <v>3</v>
          </cell>
          <cell r="C818">
            <v>3478</v>
          </cell>
          <cell r="D818" t="str">
            <v>EUR</v>
          </cell>
          <cell r="E818">
            <v>1</v>
          </cell>
          <cell r="F818">
            <v>36161</v>
          </cell>
        </row>
        <row r="819">
          <cell r="B819">
            <v>3</v>
          </cell>
          <cell r="C819">
            <v>8319</v>
          </cell>
          <cell r="D819" t="str">
            <v>EUR</v>
          </cell>
          <cell r="E819">
            <v>1</v>
          </cell>
          <cell r="F819">
            <v>36161</v>
          </cell>
        </row>
        <row r="820">
          <cell r="B820">
            <v>3</v>
          </cell>
          <cell r="C820">
            <v>11330</v>
          </cell>
          <cell r="D820" t="str">
            <v>EUR</v>
          </cell>
          <cell r="E820">
            <v>1</v>
          </cell>
          <cell r="F820">
            <v>36161</v>
          </cell>
        </row>
        <row r="821">
          <cell r="B821">
            <v>3</v>
          </cell>
          <cell r="C821">
            <v>11451</v>
          </cell>
          <cell r="D821" t="str">
            <v>EUR</v>
          </cell>
          <cell r="E821">
            <v>1</v>
          </cell>
          <cell r="F821">
            <v>36161</v>
          </cell>
        </row>
        <row r="822">
          <cell r="B822">
            <v>3</v>
          </cell>
          <cell r="C822">
            <v>13030</v>
          </cell>
          <cell r="D822" t="str">
            <v>EUR</v>
          </cell>
          <cell r="E822">
            <v>1</v>
          </cell>
          <cell r="F822">
            <v>36161</v>
          </cell>
        </row>
        <row r="823">
          <cell r="B823">
            <v>3</v>
          </cell>
          <cell r="C823">
            <v>15245</v>
          </cell>
          <cell r="D823" t="str">
            <v>EUR</v>
          </cell>
          <cell r="E823">
            <v>1</v>
          </cell>
          <cell r="F823">
            <v>36161</v>
          </cell>
        </row>
        <row r="824">
          <cell r="B824">
            <v>3</v>
          </cell>
          <cell r="C824">
            <v>18244</v>
          </cell>
          <cell r="D824" t="str">
            <v>EUR</v>
          </cell>
          <cell r="E824">
            <v>1</v>
          </cell>
          <cell r="F824">
            <v>36161</v>
          </cell>
        </row>
        <row r="825">
          <cell r="B825">
            <v>3</v>
          </cell>
          <cell r="C825">
            <v>18245</v>
          </cell>
          <cell r="D825" t="str">
            <v>EUR</v>
          </cell>
          <cell r="E825">
            <v>1</v>
          </cell>
          <cell r="F825">
            <v>36161</v>
          </cell>
        </row>
        <row r="826">
          <cell r="B826">
            <v>3</v>
          </cell>
          <cell r="C826">
            <v>19964</v>
          </cell>
          <cell r="D826" t="str">
            <v>EUR</v>
          </cell>
          <cell r="E826">
            <v>1</v>
          </cell>
          <cell r="F826">
            <v>36161</v>
          </cell>
        </row>
        <row r="827">
          <cell r="B827">
            <v>3</v>
          </cell>
          <cell r="C827">
            <v>20328</v>
          </cell>
          <cell r="D827" t="str">
            <v>EUR</v>
          </cell>
          <cell r="E827">
            <v>1</v>
          </cell>
          <cell r="F827">
            <v>36161</v>
          </cell>
        </row>
        <row r="828">
          <cell r="B828">
            <v>3</v>
          </cell>
          <cell r="C828">
            <v>23586</v>
          </cell>
          <cell r="D828" t="str">
            <v>EUR</v>
          </cell>
          <cell r="E828">
            <v>1</v>
          </cell>
          <cell r="F828">
            <v>36161</v>
          </cell>
        </row>
        <row r="829">
          <cell r="B829">
            <v>3</v>
          </cell>
          <cell r="C829">
            <v>24968</v>
          </cell>
          <cell r="D829" t="str">
            <v>EUR</v>
          </cell>
          <cell r="E829">
            <v>1</v>
          </cell>
          <cell r="F829">
            <v>36161</v>
          </cell>
        </row>
        <row r="830">
          <cell r="B830">
            <v>3</v>
          </cell>
          <cell r="C830">
            <v>24969</v>
          </cell>
          <cell r="D830" t="str">
            <v>EUR</v>
          </cell>
          <cell r="E830">
            <v>1</v>
          </cell>
          <cell r="F830">
            <v>36161</v>
          </cell>
        </row>
        <row r="831">
          <cell r="B831">
            <v>3</v>
          </cell>
          <cell r="C831">
            <v>25756</v>
          </cell>
          <cell r="D831" t="str">
            <v>EUR</v>
          </cell>
          <cell r="E831">
            <v>1</v>
          </cell>
          <cell r="F831">
            <v>36161</v>
          </cell>
        </row>
        <row r="832">
          <cell r="B832">
            <v>3</v>
          </cell>
          <cell r="C832">
            <v>27724</v>
          </cell>
          <cell r="D832" t="str">
            <v>EUR</v>
          </cell>
          <cell r="E832">
            <v>1</v>
          </cell>
          <cell r="F832">
            <v>36161</v>
          </cell>
        </row>
        <row r="833">
          <cell r="B833">
            <v>3</v>
          </cell>
          <cell r="C833">
            <v>27909</v>
          </cell>
          <cell r="D833" t="str">
            <v>EUR</v>
          </cell>
          <cell r="E833">
            <v>1</v>
          </cell>
          <cell r="F833">
            <v>36161</v>
          </cell>
        </row>
        <row r="834">
          <cell r="B834">
            <v>3</v>
          </cell>
          <cell r="C834">
            <v>28671</v>
          </cell>
          <cell r="D834" t="str">
            <v>EUR</v>
          </cell>
          <cell r="E834">
            <v>1</v>
          </cell>
          <cell r="F834">
            <v>36161</v>
          </cell>
        </row>
        <row r="835">
          <cell r="B835">
            <v>3</v>
          </cell>
          <cell r="C835">
            <v>28746</v>
          </cell>
          <cell r="D835" t="str">
            <v>EUR</v>
          </cell>
          <cell r="E835">
            <v>1</v>
          </cell>
          <cell r="F835">
            <v>36161</v>
          </cell>
        </row>
        <row r="836">
          <cell r="B836">
            <v>3</v>
          </cell>
          <cell r="C836">
            <v>29344</v>
          </cell>
          <cell r="D836" t="str">
            <v>EUR</v>
          </cell>
          <cell r="E836">
            <v>1</v>
          </cell>
          <cell r="F836">
            <v>36161</v>
          </cell>
        </row>
        <row r="837">
          <cell r="B837">
            <v>3</v>
          </cell>
          <cell r="C837">
            <v>38597</v>
          </cell>
          <cell r="D837" t="str">
            <v>EUR</v>
          </cell>
          <cell r="E837">
            <v>1</v>
          </cell>
          <cell r="F837">
            <v>36161</v>
          </cell>
        </row>
        <row r="838">
          <cell r="B838">
            <v>3</v>
          </cell>
          <cell r="C838">
            <v>43249</v>
          </cell>
          <cell r="D838" t="str">
            <v>EUR</v>
          </cell>
          <cell r="E838">
            <v>1</v>
          </cell>
          <cell r="F838">
            <v>36161</v>
          </cell>
        </row>
        <row r="839">
          <cell r="B839">
            <v>4</v>
          </cell>
          <cell r="C839">
            <v>159</v>
          </cell>
          <cell r="D839" t="str">
            <v>EUR</v>
          </cell>
          <cell r="E839">
            <v>1</v>
          </cell>
          <cell r="F839">
            <v>36161</v>
          </cell>
        </row>
        <row r="840">
          <cell r="B840">
            <v>4</v>
          </cell>
          <cell r="C840">
            <v>316</v>
          </cell>
          <cell r="D840" t="str">
            <v>EUR</v>
          </cell>
          <cell r="E840">
            <v>1</v>
          </cell>
          <cell r="F840">
            <v>36161</v>
          </cell>
        </row>
        <row r="841">
          <cell r="B841">
            <v>4</v>
          </cell>
          <cell r="C841">
            <v>1328</v>
          </cell>
          <cell r="D841" t="str">
            <v>EUR</v>
          </cell>
          <cell r="E841">
            <v>1</v>
          </cell>
          <cell r="F841">
            <v>36161</v>
          </cell>
        </row>
        <row r="842">
          <cell r="B842">
            <v>4</v>
          </cell>
          <cell r="C842">
            <v>1462</v>
          </cell>
          <cell r="D842" t="str">
            <v>EUR</v>
          </cell>
          <cell r="E842">
            <v>1</v>
          </cell>
          <cell r="F842">
            <v>36161</v>
          </cell>
        </row>
        <row r="843">
          <cell r="B843">
            <v>4</v>
          </cell>
          <cell r="C843">
            <v>2261</v>
          </cell>
          <cell r="D843" t="str">
            <v>EUR</v>
          </cell>
          <cell r="E843">
            <v>1</v>
          </cell>
          <cell r="F843">
            <v>36161</v>
          </cell>
        </row>
        <row r="844">
          <cell r="B844">
            <v>4</v>
          </cell>
          <cell r="C844">
            <v>2609</v>
          </cell>
          <cell r="D844" t="str">
            <v>EUR</v>
          </cell>
          <cell r="E844">
            <v>1</v>
          </cell>
          <cell r="F844">
            <v>36161</v>
          </cell>
        </row>
        <row r="845">
          <cell r="B845">
            <v>4</v>
          </cell>
          <cell r="C845">
            <v>2979</v>
          </cell>
          <cell r="D845" t="str">
            <v>EUR</v>
          </cell>
          <cell r="E845">
            <v>1</v>
          </cell>
          <cell r="F845">
            <v>36161</v>
          </cell>
        </row>
        <row r="846">
          <cell r="B846">
            <v>4</v>
          </cell>
          <cell r="C846">
            <v>3478</v>
          </cell>
          <cell r="D846" t="str">
            <v>EUR</v>
          </cell>
          <cell r="E846">
            <v>1</v>
          </cell>
          <cell r="F846">
            <v>36161</v>
          </cell>
        </row>
        <row r="847">
          <cell r="B847">
            <v>4</v>
          </cell>
          <cell r="C847">
            <v>8319</v>
          </cell>
          <cell r="D847" t="str">
            <v>EUR</v>
          </cell>
          <cell r="E847">
            <v>1</v>
          </cell>
          <cell r="F847">
            <v>36161</v>
          </cell>
        </row>
        <row r="848">
          <cell r="B848">
            <v>4</v>
          </cell>
          <cell r="C848">
            <v>11330</v>
          </cell>
          <cell r="D848" t="str">
            <v>EUR</v>
          </cell>
          <cell r="E848">
            <v>1</v>
          </cell>
          <cell r="F848">
            <v>36161</v>
          </cell>
        </row>
        <row r="849">
          <cell r="B849">
            <v>4</v>
          </cell>
          <cell r="C849">
            <v>11451</v>
          </cell>
          <cell r="D849" t="str">
            <v>EUR</v>
          </cell>
          <cell r="E849">
            <v>1</v>
          </cell>
          <cell r="F849">
            <v>36161</v>
          </cell>
        </row>
        <row r="850">
          <cell r="B850">
            <v>4</v>
          </cell>
          <cell r="C850">
            <v>13030</v>
          </cell>
          <cell r="D850" t="str">
            <v>EUR</v>
          </cell>
          <cell r="E850">
            <v>1</v>
          </cell>
          <cell r="F850">
            <v>36161</v>
          </cell>
        </row>
        <row r="851">
          <cell r="B851">
            <v>4</v>
          </cell>
          <cell r="C851">
            <v>15245</v>
          </cell>
          <cell r="D851" t="str">
            <v>EUR</v>
          </cell>
          <cell r="E851">
            <v>1</v>
          </cell>
          <cell r="F851">
            <v>36161</v>
          </cell>
        </row>
        <row r="852">
          <cell r="B852">
            <v>4</v>
          </cell>
          <cell r="C852">
            <v>18244</v>
          </cell>
          <cell r="D852" t="str">
            <v>EUR</v>
          </cell>
          <cell r="E852">
            <v>1</v>
          </cell>
          <cell r="F852">
            <v>36161</v>
          </cell>
        </row>
        <row r="853">
          <cell r="B853">
            <v>4</v>
          </cell>
          <cell r="C853">
            <v>18245</v>
          </cell>
          <cell r="D853" t="str">
            <v>EUR</v>
          </cell>
          <cell r="E853">
            <v>1</v>
          </cell>
          <cell r="F853">
            <v>36161</v>
          </cell>
        </row>
        <row r="854">
          <cell r="B854">
            <v>4</v>
          </cell>
          <cell r="C854">
            <v>19964</v>
          </cell>
          <cell r="D854" t="str">
            <v>EUR</v>
          </cell>
          <cell r="E854">
            <v>1</v>
          </cell>
          <cell r="F854">
            <v>36161</v>
          </cell>
        </row>
        <row r="855">
          <cell r="B855">
            <v>4</v>
          </cell>
          <cell r="C855">
            <v>20328</v>
          </cell>
          <cell r="D855" t="str">
            <v>EUR</v>
          </cell>
          <cell r="E855">
            <v>1</v>
          </cell>
          <cell r="F855">
            <v>36161</v>
          </cell>
        </row>
        <row r="856">
          <cell r="B856">
            <v>4</v>
          </cell>
          <cell r="C856">
            <v>23586</v>
          </cell>
          <cell r="D856" t="str">
            <v>EUR</v>
          </cell>
          <cell r="E856">
            <v>1</v>
          </cell>
          <cell r="F856">
            <v>36161</v>
          </cell>
        </row>
        <row r="857">
          <cell r="B857">
            <v>4</v>
          </cell>
          <cell r="C857">
            <v>24968</v>
          </cell>
          <cell r="D857" t="str">
            <v>EUR</v>
          </cell>
          <cell r="E857">
            <v>1</v>
          </cell>
          <cell r="F857">
            <v>36161</v>
          </cell>
        </row>
        <row r="858">
          <cell r="B858">
            <v>4</v>
          </cell>
          <cell r="C858">
            <v>24969</v>
          </cell>
          <cell r="D858" t="str">
            <v>EUR</v>
          </cell>
          <cell r="E858">
            <v>1</v>
          </cell>
          <cell r="F858">
            <v>36161</v>
          </cell>
        </row>
        <row r="859">
          <cell r="B859">
            <v>4</v>
          </cell>
          <cell r="C859">
            <v>25756</v>
          </cell>
          <cell r="D859" t="str">
            <v>EUR</v>
          </cell>
          <cell r="E859">
            <v>1</v>
          </cell>
          <cell r="F859">
            <v>36161</v>
          </cell>
        </row>
        <row r="860">
          <cell r="B860">
            <v>4</v>
          </cell>
          <cell r="C860">
            <v>27724</v>
          </cell>
          <cell r="D860" t="str">
            <v>EUR</v>
          </cell>
          <cell r="E860">
            <v>1</v>
          </cell>
          <cell r="F860">
            <v>36161</v>
          </cell>
        </row>
        <row r="861">
          <cell r="B861">
            <v>4</v>
          </cell>
          <cell r="C861">
            <v>27909</v>
          </cell>
          <cell r="D861" t="str">
            <v>EUR</v>
          </cell>
          <cell r="E861">
            <v>1</v>
          </cell>
          <cell r="F861">
            <v>36161</v>
          </cell>
        </row>
        <row r="862">
          <cell r="B862">
            <v>4</v>
          </cell>
          <cell r="C862">
            <v>28671</v>
          </cell>
          <cell r="D862" t="str">
            <v>EUR</v>
          </cell>
          <cell r="E862">
            <v>1</v>
          </cell>
          <cell r="F862">
            <v>36161</v>
          </cell>
        </row>
        <row r="863">
          <cell r="B863">
            <v>4</v>
          </cell>
          <cell r="C863">
            <v>28746</v>
          </cell>
          <cell r="D863" t="str">
            <v>EUR</v>
          </cell>
          <cell r="E863">
            <v>1</v>
          </cell>
          <cell r="F863">
            <v>36161</v>
          </cell>
        </row>
        <row r="864">
          <cell r="B864">
            <v>4</v>
          </cell>
          <cell r="C864">
            <v>29344</v>
          </cell>
          <cell r="D864" t="str">
            <v>EUR</v>
          </cell>
          <cell r="E864">
            <v>1</v>
          </cell>
          <cell r="F864">
            <v>36161</v>
          </cell>
        </row>
        <row r="865">
          <cell r="B865">
            <v>4</v>
          </cell>
          <cell r="C865">
            <v>38597</v>
          </cell>
          <cell r="D865" t="str">
            <v>EUR</v>
          </cell>
          <cell r="E865">
            <v>1</v>
          </cell>
          <cell r="F865">
            <v>36161</v>
          </cell>
        </row>
        <row r="866">
          <cell r="B866">
            <v>4</v>
          </cell>
          <cell r="C866">
            <v>43249</v>
          </cell>
          <cell r="D866" t="str">
            <v>EUR</v>
          </cell>
          <cell r="E866">
            <v>1</v>
          </cell>
          <cell r="F866">
            <v>36161</v>
          </cell>
        </row>
        <row r="872">
          <cell r="B872">
            <v>1</v>
          </cell>
          <cell r="C872">
            <v>316</v>
          </cell>
          <cell r="D872" t="str">
            <v>EMPETEK autodily s.r.o.</v>
          </cell>
          <cell r="E872" t="str">
            <v>CZ</v>
          </cell>
          <cell r="F872">
            <v>-10</v>
          </cell>
          <cell r="G872">
            <v>510</v>
          </cell>
          <cell r="H872" t="str">
            <v>Skoda</v>
          </cell>
          <cell r="I872" t="str">
            <v>SK</v>
          </cell>
          <cell r="K872">
            <v>4</v>
          </cell>
        </row>
        <row r="873">
          <cell r="B873">
            <v>1</v>
          </cell>
          <cell r="C873">
            <v>13030</v>
          </cell>
          <cell r="D873" t="str">
            <v>Findlay Ind. GmbH</v>
          </cell>
          <cell r="E873" t="str">
            <v>D</v>
          </cell>
          <cell r="F873">
            <v>60</v>
          </cell>
          <cell r="G873">
            <v>520</v>
          </cell>
          <cell r="H873" t="str">
            <v>VW</v>
          </cell>
          <cell r="I873" t="str">
            <v>VW</v>
          </cell>
          <cell r="J873" t="str">
            <v>O</v>
          </cell>
        </row>
        <row r="874">
          <cell r="B874">
            <v>1</v>
          </cell>
          <cell r="C874">
            <v>24968</v>
          </cell>
          <cell r="D874" t="str">
            <v>Findlay Industries, Inc.</v>
          </cell>
          <cell r="E874" t="str">
            <v>USA</v>
          </cell>
          <cell r="F874">
            <v>-10</v>
          </cell>
          <cell r="G874">
            <v>510</v>
          </cell>
          <cell r="H874" t="str">
            <v>VWoA</v>
          </cell>
          <cell r="I874" t="str">
            <v>US</v>
          </cell>
          <cell r="K874">
            <v>4</v>
          </cell>
        </row>
        <row r="875">
          <cell r="B875">
            <v>1</v>
          </cell>
          <cell r="C875">
            <v>11330</v>
          </cell>
          <cell r="D875" t="str">
            <v>FORMTAP</v>
          </cell>
          <cell r="E875" t="str">
            <v>BR</v>
          </cell>
          <cell r="F875">
            <v>50</v>
          </cell>
          <cell r="G875">
            <v>510</v>
          </cell>
          <cell r="H875" t="str">
            <v>Brasilien</v>
          </cell>
          <cell r="I875" t="str">
            <v>BR</v>
          </cell>
        </row>
        <row r="876">
          <cell r="B876">
            <v>1</v>
          </cell>
          <cell r="C876">
            <v>38597</v>
          </cell>
          <cell r="D876" t="str">
            <v>Grupo Antolin</v>
          </cell>
          <cell r="E876" t="str">
            <v>ZA</v>
          </cell>
          <cell r="F876">
            <v>-10</v>
          </cell>
          <cell r="G876">
            <v>510</v>
          </cell>
          <cell r="H876" t="str">
            <v>Südafrika</v>
          </cell>
          <cell r="I876" t="str">
            <v>ZA</v>
          </cell>
          <cell r="K876">
            <v>4</v>
          </cell>
        </row>
        <row r="877">
          <cell r="B877">
            <v>1</v>
          </cell>
          <cell r="C877">
            <v>15245</v>
          </cell>
          <cell r="D877" t="str">
            <v>Grupo Antolin Bohemia a.s.</v>
          </cell>
          <cell r="E877" t="str">
            <v>CZ</v>
          </cell>
          <cell r="F877">
            <v>-10</v>
          </cell>
          <cell r="G877">
            <v>510</v>
          </cell>
          <cell r="H877" t="str">
            <v>Skoda</v>
          </cell>
          <cell r="I877" t="str">
            <v>SK</v>
          </cell>
          <cell r="K877">
            <v>4</v>
          </cell>
        </row>
        <row r="878">
          <cell r="B878">
            <v>1</v>
          </cell>
          <cell r="C878">
            <v>20328</v>
          </cell>
          <cell r="D878" t="str">
            <v>GRUPO ANTOLIN DEUTSCHLAND GMBH</v>
          </cell>
          <cell r="E878" t="str">
            <v>D</v>
          </cell>
          <cell r="F878">
            <v>60</v>
          </cell>
          <cell r="G878">
            <v>520</v>
          </cell>
          <cell r="H878" t="str">
            <v>VW</v>
          </cell>
          <cell r="I878" t="str">
            <v>VW</v>
          </cell>
          <cell r="J878" t="str">
            <v>O</v>
          </cell>
        </row>
        <row r="879">
          <cell r="B879">
            <v>1</v>
          </cell>
          <cell r="C879">
            <v>3478</v>
          </cell>
          <cell r="D879" t="str">
            <v>GRUPO ANTOLIN S.A.</v>
          </cell>
          <cell r="E879" t="str">
            <v>E</v>
          </cell>
          <cell r="F879">
            <v>-13</v>
          </cell>
          <cell r="G879">
            <v>510</v>
          </cell>
          <cell r="H879" t="str">
            <v>Seat</v>
          </cell>
          <cell r="I879" t="str">
            <v>ST</v>
          </cell>
          <cell r="K879">
            <v>4</v>
          </cell>
        </row>
        <row r="880">
          <cell r="B880">
            <v>1</v>
          </cell>
          <cell r="C880">
            <v>25756</v>
          </cell>
          <cell r="D880" t="str">
            <v>GRUPO ANTOLIN SILAO, S. A. DE C. V.</v>
          </cell>
          <cell r="E880" t="str">
            <v>MEX</v>
          </cell>
          <cell r="F880">
            <v>-13</v>
          </cell>
          <cell r="G880">
            <v>510</v>
          </cell>
          <cell r="H880" t="str">
            <v>Mexiko</v>
          </cell>
          <cell r="I880" t="str">
            <v>MX</v>
          </cell>
          <cell r="K880">
            <v>4</v>
          </cell>
        </row>
        <row r="881">
          <cell r="B881">
            <v>1</v>
          </cell>
          <cell r="C881">
            <v>1462</v>
          </cell>
          <cell r="D881" t="str">
            <v>GRUPO ANTOLIN VOSGES</v>
          </cell>
          <cell r="E881" t="str">
            <v>F</v>
          </cell>
          <cell r="F881">
            <v>50</v>
          </cell>
          <cell r="G881">
            <v>510</v>
          </cell>
          <cell r="H881" t="str">
            <v xml:space="preserve">Brüssel </v>
          </cell>
          <cell r="I881" t="str">
            <v>BX</v>
          </cell>
        </row>
        <row r="882">
          <cell r="B882">
            <v>1</v>
          </cell>
          <cell r="C882">
            <v>11451</v>
          </cell>
          <cell r="D882" t="str">
            <v>INDARU</v>
          </cell>
          <cell r="E882" t="str">
            <v>BR</v>
          </cell>
          <cell r="F882">
            <v>-10</v>
          </cell>
          <cell r="G882">
            <v>510</v>
          </cell>
          <cell r="H882" t="str">
            <v>Brasilien</v>
          </cell>
          <cell r="I882" t="str">
            <v>BR</v>
          </cell>
          <cell r="K882">
            <v>8</v>
          </cell>
        </row>
        <row r="883">
          <cell r="B883">
            <v>1</v>
          </cell>
          <cell r="C883">
            <v>2261</v>
          </cell>
          <cell r="D883" t="str">
            <v>Intier Automotive Eybl GmbH</v>
          </cell>
          <cell r="E883" t="str">
            <v>A</v>
          </cell>
          <cell r="F883">
            <v>50</v>
          </cell>
          <cell r="G883">
            <v>510</v>
          </cell>
          <cell r="H883" t="str">
            <v>VW</v>
          </cell>
          <cell r="I883" t="str">
            <v>VW</v>
          </cell>
        </row>
        <row r="884">
          <cell r="B884">
            <v>1</v>
          </cell>
          <cell r="C884">
            <v>18244</v>
          </cell>
          <cell r="D884" t="str">
            <v>JCAM (Johnson Controls)</v>
          </cell>
          <cell r="E884" t="str">
            <v>MEX</v>
          </cell>
          <cell r="F884">
            <v>-10</v>
          </cell>
          <cell r="G884">
            <v>510</v>
          </cell>
          <cell r="H884" t="str">
            <v>Mexiko</v>
          </cell>
          <cell r="I884" t="str">
            <v>MX</v>
          </cell>
          <cell r="K884">
            <v>4</v>
          </cell>
        </row>
        <row r="885">
          <cell r="B885">
            <v>1</v>
          </cell>
          <cell r="C885">
            <v>1328</v>
          </cell>
          <cell r="D885" t="str">
            <v>Johnson Controls - Roth</v>
          </cell>
          <cell r="E885" t="str">
            <v>F</v>
          </cell>
          <cell r="F885">
            <v>-10</v>
          </cell>
          <cell r="G885">
            <v>510</v>
          </cell>
          <cell r="H885" t="str">
            <v xml:space="preserve">Brüssel </v>
          </cell>
          <cell r="I885" t="str">
            <v>BX</v>
          </cell>
          <cell r="K885">
            <v>8</v>
          </cell>
        </row>
        <row r="886">
          <cell r="B886">
            <v>1</v>
          </cell>
          <cell r="C886">
            <v>29344</v>
          </cell>
          <cell r="D886" t="str">
            <v>Johnson Controls Headliner GmbH</v>
          </cell>
          <cell r="E886" t="str">
            <v>D</v>
          </cell>
          <cell r="F886">
            <v>60</v>
          </cell>
          <cell r="G886">
            <v>520</v>
          </cell>
          <cell r="H886" t="str">
            <v>VW</v>
          </cell>
          <cell r="I886" t="str">
            <v>VW</v>
          </cell>
          <cell r="J886" t="str">
            <v>O</v>
          </cell>
        </row>
        <row r="887">
          <cell r="B887">
            <v>1</v>
          </cell>
          <cell r="C887">
            <v>18245</v>
          </cell>
          <cell r="D887" t="str">
            <v>Lear Co.</v>
          </cell>
          <cell r="E887" t="str">
            <v>MEX</v>
          </cell>
          <cell r="F887">
            <v>-10</v>
          </cell>
          <cell r="G887">
            <v>510</v>
          </cell>
          <cell r="H887" t="str">
            <v>Mexiko</v>
          </cell>
          <cell r="I887" t="str">
            <v>MX</v>
          </cell>
          <cell r="K887">
            <v>4</v>
          </cell>
        </row>
        <row r="888">
          <cell r="B888">
            <v>1</v>
          </cell>
          <cell r="C888">
            <v>2609</v>
          </cell>
          <cell r="D888" t="str">
            <v>Lear Corp - Automotive Industries</v>
          </cell>
          <cell r="E888" t="str">
            <v>GB</v>
          </cell>
          <cell r="F888">
            <v>50</v>
          </cell>
          <cell r="G888">
            <v>510</v>
          </cell>
          <cell r="H888" t="str">
            <v>RR'&amp;'BMC</v>
          </cell>
          <cell r="I888" t="str">
            <v>RR</v>
          </cell>
        </row>
        <row r="889">
          <cell r="B889">
            <v>1</v>
          </cell>
          <cell r="C889">
            <v>2979</v>
          </cell>
          <cell r="D889" t="str">
            <v>Lear Corporation</v>
          </cell>
          <cell r="E889" t="str">
            <v>D</v>
          </cell>
          <cell r="F889">
            <v>60</v>
          </cell>
          <cell r="G889">
            <v>520</v>
          </cell>
          <cell r="H889" t="str">
            <v>VW</v>
          </cell>
          <cell r="I889" t="str">
            <v>VW</v>
          </cell>
          <cell r="J889" t="str">
            <v>O</v>
          </cell>
        </row>
        <row r="890">
          <cell r="B890">
            <v>1</v>
          </cell>
          <cell r="C890">
            <v>8319</v>
          </cell>
          <cell r="D890" t="str">
            <v>Magna Automotive Services GmbH (Anfr. VW)</v>
          </cell>
          <cell r="E890" t="str">
            <v>D</v>
          </cell>
          <cell r="F890">
            <v>-10</v>
          </cell>
          <cell r="G890">
            <v>510</v>
          </cell>
          <cell r="H890" t="str">
            <v>VW</v>
          </cell>
          <cell r="I890" t="str">
            <v>VW</v>
          </cell>
          <cell r="K890">
            <v>4</v>
          </cell>
        </row>
        <row r="891">
          <cell r="B891">
            <v>1</v>
          </cell>
          <cell r="C891">
            <v>159</v>
          </cell>
          <cell r="D891" t="str">
            <v>MAGNA EMFISINT</v>
          </cell>
          <cell r="E891" t="str">
            <v>E</v>
          </cell>
          <cell r="F891">
            <v>50</v>
          </cell>
          <cell r="G891">
            <v>510</v>
          </cell>
          <cell r="H891" t="str">
            <v>Seat</v>
          </cell>
          <cell r="I891" t="str">
            <v>ST</v>
          </cell>
        </row>
        <row r="892">
          <cell r="B892">
            <v>1</v>
          </cell>
          <cell r="C892">
            <v>27724</v>
          </cell>
          <cell r="D892" t="str">
            <v>Magna Interior Systems</v>
          </cell>
          <cell r="E892" t="str">
            <v>USA</v>
          </cell>
          <cell r="F892">
            <v>-10</v>
          </cell>
          <cell r="G892">
            <v>510</v>
          </cell>
          <cell r="H892" t="str">
            <v>VWoA</v>
          </cell>
          <cell r="I892" t="str">
            <v>US</v>
          </cell>
          <cell r="K892">
            <v>4</v>
          </cell>
        </row>
        <row r="893">
          <cell r="B893">
            <v>1</v>
          </cell>
          <cell r="C893">
            <v>43249</v>
          </cell>
          <cell r="D893" t="str">
            <v>Magna Systems, S.A.</v>
          </cell>
          <cell r="E893" t="str">
            <v>D</v>
          </cell>
          <cell r="F893">
            <v>60</v>
          </cell>
          <cell r="G893">
            <v>520</v>
          </cell>
          <cell r="H893" t="str">
            <v>VW</v>
          </cell>
          <cell r="I893" t="str">
            <v>VW</v>
          </cell>
          <cell r="J893" t="str">
            <v>O</v>
          </cell>
        </row>
        <row r="894">
          <cell r="B894">
            <v>1</v>
          </cell>
          <cell r="C894">
            <v>19964</v>
          </cell>
          <cell r="D894" t="str">
            <v>Martur Entegre Sünger ve Koltuk Tesisleri Sanayi Tic A.S.</v>
          </cell>
          <cell r="E894" t="str">
            <v>TR</v>
          </cell>
          <cell r="F894">
            <v>50</v>
          </cell>
          <cell r="G894">
            <v>510</v>
          </cell>
          <cell r="H894" t="str">
            <v>LPT-TR</v>
          </cell>
          <cell r="I894" t="str">
            <v>TR</v>
          </cell>
        </row>
        <row r="895">
          <cell r="B895">
            <v>1</v>
          </cell>
          <cell r="C895">
            <v>24969</v>
          </cell>
          <cell r="D895" t="str">
            <v>Rieter Automotive North</v>
          </cell>
          <cell r="E895" t="str">
            <v>USA</v>
          </cell>
          <cell r="F895">
            <v>50</v>
          </cell>
          <cell r="G895">
            <v>510</v>
          </cell>
          <cell r="H895" t="str">
            <v>VWoA</v>
          </cell>
          <cell r="I895" t="str">
            <v>US</v>
          </cell>
        </row>
        <row r="896">
          <cell r="B896">
            <v>1</v>
          </cell>
          <cell r="C896">
            <v>28671</v>
          </cell>
          <cell r="D896" t="str">
            <v>RIETER ELLO ARTEFATOS DE FIBRAS TEXTEIS LTDA</v>
          </cell>
          <cell r="E896" t="str">
            <v>BR</v>
          </cell>
          <cell r="F896">
            <v>50</v>
          </cell>
          <cell r="G896">
            <v>510</v>
          </cell>
          <cell r="H896" t="str">
            <v>Brasilien</v>
          </cell>
          <cell r="I896" t="str">
            <v>BR</v>
          </cell>
        </row>
        <row r="897">
          <cell r="B897">
            <v>1</v>
          </cell>
          <cell r="C897">
            <v>27909</v>
          </cell>
          <cell r="D897" t="str">
            <v>Textron Automotive Company</v>
          </cell>
          <cell r="E897" t="str">
            <v>USA</v>
          </cell>
          <cell r="F897">
            <v>50</v>
          </cell>
          <cell r="G897">
            <v>510</v>
          </cell>
          <cell r="H897" t="str">
            <v>VWoA</v>
          </cell>
          <cell r="I897" t="str">
            <v>US</v>
          </cell>
        </row>
        <row r="898">
          <cell r="B898">
            <v>1</v>
          </cell>
          <cell r="C898">
            <v>28746</v>
          </cell>
          <cell r="D898" t="str">
            <v>TRAMICO</v>
          </cell>
          <cell r="E898" t="str">
            <v>F</v>
          </cell>
          <cell r="F898">
            <v>-10</v>
          </cell>
          <cell r="G898">
            <v>510</v>
          </cell>
          <cell r="H898" t="str">
            <v xml:space="preserve">Brüssel </v>
          </cell>
          <cell r="I898" t="str">
            <v>BX</v>
          </cell>
          <cell r="K898">
            <v>1</v>
          </cell>
        </row>
        <row r="899">
          <cell r="B899">
            <v>1</v>
          </cell>
          <cell r="C899">
            <v>23586</v>
          </cell>
          <cell r="D899" t="str">
            <v>VW Wolfsburg</v>
          </cell>
          <cell r="E899" t="str">
            <v>D</v>
          </cell>
          <cell r="F899">
            <v>50</v>
          </cell>
          <cell r="G899">
            <v>510</v>
          </cell>
          <cell r="H899" t="str">
            <v>HA-VW</v>
          </cell>
          <cell r="I899" t="str">
            <v>HA</v>
          </cell>
        </row>
        <row r="900">
          <cell r="B900">
            <v>2</v>
          </cell>
          <cell r="C900">
            <v>316</v>
          </cell>
          <cell r="D900" t="str">
            <v>EMPETEK autodily s.r.o.</v>
          </cell>
          <cell r="E900" t="str">
            <v>CZ</v>
          </cell>
          <cell r="F900">
            <v>-10</v>
          </cell>
          <cell r="G900">
            <v>510</v>
          </cell>
          <cell r="H900" t="str">
            <v>Skoda</v>
          </cell>
          <cell r="I900" t="str">
            <v>SK</v>
          </cell>
          <cell r="K900">
            <v>4</v>
          </cell>
        </row>
        <row r="901">
          <cell r="B901">
            <v>2</v>
          </cell>
          <cell r="C901">
            <v>13030</v>
          </cell>
          <cell r="D901" t="str">
            <v>Findlay Ind. GmbH</v>
          </cell>
          <cell r="E901" t="str">
            <v>D</v>
          </cell>
          <cell r="F901">
            <v>60</v>
          </cell>
          <cell r="G901">
            <v>520</v>
          </cell>
          <cell r="H901" t="str">
            <v>VW</v>
          </cell>
          <cell r="I901" t="str">
            <v>VW</v>
          </cell>
          <cell r="J901" t="str">
            <v>O</v>
          </cell>
        </row>
        <row r="902">
          <cell r="B902">
            <v>2</v>
          </cell>
          <cell r="C902">
            <v>24968</v>
          </cell>
          <cell r="D902" t="str">
            <v>Findlay Industries, Inc.</v>
          </cell>
          <cell r="E902" t="str">
            <v>USA</v>
          </cell>
          <cell r="F902">
            <v>-10</v>
          </cell>
          <cell r="G902">
            <v>510</v>
          </cell>
          <cell r="H902" t="str">
            <v>VWoA</v>
          </cell>
          <cell r="I902" t="str">
            <v>US</v>
          </cell>
          <cell r="K902">
            <v>4</v>
          </cell>
        </row>
        <row r="903">
          <cell r="B903">
            <v>2</v>
          </cell>
          <cell r="C903">
            <v>11330</v>
          </cell>
          <cell r="D903" t="str">
            <v>FORMTAP</v>
          </cell>
          <cell r="E903" t="str">
            <v>BR</v>
          </cell>
          <cell r="F903">
            <v>50</v>
          </cell>
          <cell r="G903">
            <v>510</v>
          </cell>
          <cell r="H903" t="str">
            <v>Brasilien</v>
          </cell>
          <cell r="I903" t="str">
            <v>BR</v>
          </cell>
        </row>
        <row r="904">
          <cell r="B904">
            <v>2</v>
          </cell>
          <cell r="C904">
            <v>38597</v>
          </cell>
          <cell r="D904" t="str">
            <v>Grupo Antolin</v>
          </cell>
          <cell r="E904" t="str">
            <v>ZA</v>
          </cell>
          <cell r="F904">
            <v>-10</v>
          </cell>
          <cell r="G904">
            <v>510</v>
          </cell>
          <cell r="H904" t="str">
            <v>Südafrika</v>
          </cell>
          <cell r="I904" t="str">
            <v>ZA</v>
          </cell>
          <cell r="K904">
            <v>4</v>
          </cell>
        </row>
        <row r="905">
          <cell r="B905">
            <v>2</v>
          </cell>
          <cell r="C905">
            <v>15245</v>
          </cell>
          <cell r="D905" t="str">
            <v>Grupo Antolin Bohemia a.s.</v>
          </cell>
          <cell r="E905" t="str">
            <v>CZ</v>
          </cell>
          <cell r="F905">
            <v>-10</v>
          </cell>
          <cell r="G905">
            <v>510</v>
          </cell>
          <cell r="H905" t="str">
            <v>Skoda</v>
          </cell>
          <cell r="I905" t="str">
            <v>SK</v>
          </cell>
          <cell r="K905">
            <v>4</v>
          </cell>
        </row>
        <row r="906">
          <cell r="B906">
            <v>2</v>
          </cell>
          <cell r="C906">
            <v>20328</v>
          </cell>
          <cell r="D906" t="str">
            <v>GRUPO ANTOLIN DEUTSCHLAND GMBH</v>
          </cell>
          <cell r="E906" t="str">
            <v>D</v>
          </cell>
          <cell r="F906">
            <v>60</v>
          </cell>
          <cell r="G906">
            <v>520</v>
          </cell>
          <cell r="H906" t="str">
            <v>VW</v>
          </cell>
          <cell r="I906" t="str">
            <v>VW</v>
          </cell>
          <cell r="J906" t="str">
            <v>O</v>
          </cell>
        </row>
        <row r="907">
          <cell r="B907">
            <v>2</v>
          </cell>
          <cell r="C907">
            <v>3478</v>
          </cell>
          <cell r="D907" t="str">
            <v>GRUPO ANTOLIN S.A.</v>
          </cell>
          <cell r="E907" t="str">
            <v>E</v>
          </cell>
          <cell r="F907">
            <v>-13</v>
          </cell>
          <cell r="G907">
            <v>510</v>
          </cell>
          <cell r="H907" t="str">
            <v>Seat</v>
          </cell>
          <cell r="I907" t="str">
            <v>ST</v>
          </cell>
          <cell r="K907">
            <v>4</v>
          </cell>
        </row>
        <row r="908">
          <cell r="B908">
            <v>2</v>
          </cell>
          <cell r="C908">
            <v>25756</v>
          </cell>
          <cell r="D908" t="str">
            <v>GRUPO ANTOLIN SILAO, S. A. DE C. V.</v>
          </cell>
          <cell r="E908" t="str">
            <v>MEX</v>
          </cell>
          <cell r="F908">
            <v>-13</v>
          </cell>
          <cell r="G908">
            <v>510</v>
          </cell>
          <cell r="H908" t="str">
            <v>Mexiko</v>
          </cell>
          <cell r="I908" t="str">
            <v>MX</v>
          </cell>
          <cell r="K908">
            <v>4</v>
          </cell>
        </row>
        <row r="909">
          <cell r="B909">
            <v>2</v>
          </cell>
          <cell r="C909">
            <v>1462</v>
          </cell>
          <cell r="D909" t="str">
            <v>GRUPO ANTOLIN VOSGES</v>
          </cell>
          <cell r="E909" t="str">
            <v>F</v>
          </cell>
          <cell r="F909">
            <v>50</v>
          </cell>
          <cell r="G909">
            <v>510</v>
          </cell>
          <cell r="H909" t="str">
            <v xml:space="preserve">Brüssel </v>
          </cell>
          <cell r="I909" t="str">
            <v>BX</v>
          </cell>
        </row>
        <row r="910">
          <cell r="B910">
            <v>2</v>
          </cell>
          <cell r="C910">
            <v>11451</v>
          </cell>
          <cell r="D910" t="str">
            <v>INDARU</v>
          </cell>
          <cell r="E910" t="str">
            <v>BR</v>
          </cell>
          <cell r="F910">
            <v>-10</v>
          </cell>
          <cell r="G910">
            <v>510</v>
          </cell>
          <cell r="H910" t="str">
            <v>Brasilien</v>
          </cell>
          <cell r="I910" t="str">
            <v>BR</v>
          </cell>
          <cell r="K910">
            <v>8</v>
          </cell>
        </row>
        <row r="911">
          <cell r="B911">
            <v>2</v>
          </cell>
          <cell r="C911">
            <v>2261</v>
          </cell>
          <cell r="D911" t="str">
            <v>Intier Automotive Eybl GmbH</v>
          </cell>
          <cell r="E911" t="str">
            <v>A</v>
          </cell>
          <cell r="F911">
            <v>50</v>
          </cell>
          <cell r="G911">
            <v>510</v>
          </cell>
          <cell r="H911" t="str">
            <v>VW</v>
          </cell>
          <cell r="I911" t="str">
            <v>VW</v>
          </cell>
        </row>
        <row r="912">
          <cell r="B912">
            <v>2</v>
          </cell>
          <cell r="C912">
            <v>18244</v>
          </cell>
          <cell r="D912" t="str">
            <v>JCAM (Johnson Controls)</v>
          </cell>
          <cell r="E912" t="str">
            <v>MEX</v>
          </cell>
          <cell r="F912">
            <v>-10</v>
          </cell>
          <cell r="G912">
            <v>510</v>
          </cell>
          <cell r="H912" t="str">
            <v>Mexiko</v>
          </cell>
          <cell r="I912" t="str">
            <v>MX</v>
          </cell>
          <cell r="K912">
            <v>4</v>
          </cell>
        </row>
        <row r="913">
          <cell r="B913">
            <v>2</v>
          </cell>
          <cell r="C913">
            <v>1328</v>
          </cell>
          <cell r="D913" t="str">
            <v>Johnson Controls - Roth</v>
          </cell>
          <cell r="E913" t="str">
            <v>F</v>
          </cell>
          <cell r="F913">
            <v>-10</v>
          </cell>
          <cell r="G913">
            <v>510</v>
          </cell>
          <cell r="H913" t="str">
            <v xml:space="preserve">Brüssel </v>
          </cell>
          <cell r="I913" t="str">
            <v>BX</v>
          </cell>
          <cell r="K913">
            <v>8</v>
          </cell>
        </row>
        <row r="914">
          <cell r="B914">
            <v>2</v>
          </cell>
          <cell r="C914">
            <v>29344</v>
          </cell>
          <cell r="D914" t="str">
            <v>Johnson Controls Headliner GmbH</v>
          </cell>
          <cell r="E914" t="str">
            <v>D</v>
          </cell>
          <cell r="F914">
            <v>60</v>
          </cell>
          <cell r="G914">
            <v>520</v>
          </cell>
          <cell r="H914" t="str">
            <v>VW</v>
          </cell>
          <cell r="I914" t="str">
            <v>VW</v>
          </cell>
          <cell r="J914" t="str">
            <v>O</v>
          </cell>
        </row>
        <row r="915">
          <cell r="B915">
            <v>2</v>
          </cell>
          <cell r="C915">
            <v>18245</v>
          </cell>
          <cell r="D915" t="str">
            <v>Lear Co.</v>
          </cell>
          <cell r="E915" t="str">
            <v>MEX</v>
          </cell>
          <cell r="F915">
            <v>-10</v>
          </cell>
          <cell r="G915">
            <v>510</v>
          </cell>
          <cell r="H915" t="str">
            <v>Mexiko</v>
          </cell>
          <cell r="I915" t="str">
            <v>MX</v>
          </cell>
          <cell r="K915">
            <v>4</v>
          </cell>
        </row>
        <row r="916">
          <cell r="B916">
            <v>2</v>
          </cell>
          <cell r="C916">
            <v>2609</v>
          </cell>
          <cell r="D916" t="str">
            <v>Lear Corp - Automotive Industries</v>
          </cell>
          <cell r="E916" t="str">
            <v>GB</v>
          </cell>
          <cell r="F916">
            <v>50</v>
          </cell>
          <cell r="G916">
            <v>510</v>
          </cell>
          <cell r="H916" t="str">
            <v>RR'&amp;'BMC</v>
          </cell>
          <cell r="I916" t="str">
            <v>RR</v>
          </cell>
        </row>
        <row r="917">
          <cell r="B917">
            <v>2</v>
          </cell>
          <cell r="C917">
            <v>2979</v>
          </cell>
          <cell r="D917" t="str">
            <v>Lear Corporation</v>
          </cell>
          <cell r="E917" t="str">
            <v>D</v>
          </cell>
          <cell r="F917">
            <v>60</v>
          </cell>
          <cell r="G917">
            <v>520</v>
          </cell>
          <cell r="H917" t="str">
            <v>VW</v>
          </cell>
          <cell r="I917" t="str">
            <v>VW</v>
          </cell>
          <cell r="J917" t="str">
            <v>O</v>
          </cell>
        </row>
        <row r="918">
          <cell r="B918">
            <v>2</v>
          </cell>
          <cell r="C918">
            <v>8319</v>
          </cell>
          <cell r="D918" t="str">
            <v>Magna Automotive Services GmbH (Anfr. VW)</v>
          </cell>
          <cell r="E918" t="str">
            <v>D</v>
          </cell>
          <cell r="F918">
            <v>-10</v>
          </cell>
          <cell r="G918">
            <v>510</v>
          </cell>
          <cell r="H918" t="str">
            <v>VW</v>
          </cell>
          <cell r="I918" t="str">
            <v>VW</v>
          </cell>
          <cell r="K918">
            <v>4</v>
          </cell>
        </row>
        <row r="919">
          <cell r="B919">
            <v>2</v>
          </cell>
          <cell r="C919">
            <v>159</v>
          </cell>
          <cell r="D919" t="str">
            <v>MAGNA EMFISINT</v>
          </cell>
          <cell r="E919" t="str">
            <v>E</v>
          </cell>
          <cell r="F919">
            <v>50</v>
          </cell>
          <cell r="G919">
            <v>510</v>
          </cell>
          <cell r="H919" t="str">
            <v>Seat</v>
          </cell>
          <cell r="I919" t="str">
            <v>ST</v>
          </cell>
        </row>
        <row r="920">
          <cell r="B920">
            <v>2</v>
          </cell>
          <cell r="C920">
            <v>27724</v>
          </cell>
          <cell r="D920" t="str">
            <v>Magna Interior Systems</v>
          </cell>
          <cell r="E920" t="str">
            <v>USA</v>
          </cell>
          <cell r="F920">
            <v>-10</v>
          </cell>
          <cell r="G920">
            <v>510</v>
          </cell>
          <cell r="H920" t="str">
            <v>VWoA</v>
          </cell>
          <cell r="I920" t="str">
            <v>US</v>
          </cell>
          <cell r="K920">
            <v>4</v>
          </cell>
        </row>
        <row r="921">
          <cell r="B921">
            <v>2</v>
          </cell>
          <cell r="C921">
            <v>43249</v>
          </cell>
          <cell r="D921" t="str">
            <v>Magna Systems, S.A.</v>
          </cell>
          <cell r="E921" t="str">
            <v>D</v>
          </cell>
          <cell r="F921">
            <v>60</v>
          </cell>
          <cell r="G921">
            <v>520</v>
          </cell>
          <cell r="H921" t="str">
            <v>VW</v>
          </cell>
          <cell r="I921" t="str">
            <v>VW</v>
          </cell>
          <cell r="J921" t="str">
            <v>O</v>
          </cell>
        </row>
        <row r="922">
          <cell r="B922">
            <v>2</v>
          </cell>
          <cell r="C922">
            <v>19964</v>
          </cell>
          <cell r="D922" t="str">
            <v>Martur Entegre Sünger ve Koltuk Tesisleri Sanayi Tic A.S.</v>
          </cell>
          <cell r="E922" t="str">
            <v>TR</v>
          </cell>
          <cell r="F922">
            <v>50</v>
          </cell>
          <cell r="G922">
            <v>510</v>
          </cell>
          <cell r="H922" t="str">
            <v>LPT-TR</v>
          </cell>
          <cell r="I922" t="str">
            <v>TR</v>
          </cell>
        </row>
        <row r="923">
          <cell r="B923">
            <v>2</v>
          </cell>
          <cell r="C923">
            <v>24969</v>
          </cell>
          <cell r="D923" t="str">
            <v>Rieter Automotive North</v>
          </cell>
          <cell r="E923" t="str">
            <v>USA</v>
          </cell>
          <cell r="F923">
            <v>50</v>
          </cell>
          <cell r="G923">
            <v>510</v>
          </cell>
          <cell r="H923" t="str">
            <v>VWoA</v>
          </cell>
          <cell r="I923" t="str">
            <v>US</v>
          </cell>
        </row>
        <row r="924">
          <cell r="B924">
            <v>2</v>
          </cell>
          <cell r="C924">
            <v>28671</v>
          </cell>
          <cell r="D924" t="str">
            <v>RIETER ELLO ARTEFATOS DE FIBRAS TEXTEIS LTDA</v>
          </cell>
          <cell r="E924" t="str">
            <v>BR</v>
          </cell>
          <cell r="F924">
            <v>50</v>
          </cell>
          <cell r="G924">
            <v>510</v>
          </cell>
          <cell r="H924" t="str">
            <v>Brasilien</v>
          </cell>
          <cell r="I924" t="str">
            <v>BR</v>
          </cell>
        </row>
        <row r="925">
          <cell r="B925">
            <v>2</v>
          </cell>
          <cell r="C925">
            <v>27909</v>
          </cell>
          <cell r="D925" t="str">
            <v>Textron Automotive Company</v>
          </cell>
          <cell r="E925" t="str">
            <v>USA</v>
          </cell>
          <cell r="F925">
            <v>50</v>
          </cell>
          <cell r="G925">
            <v>510</v>
          </cell>
          <cell r="H925" t="str">
            <v>VWoA</v>
          </cell>
          <cell r="I925" t="str">
            <v>US</v>
          </cell>
        </row>
        <row r="926">
          <cell r="B926">
            <v>2</v>
          </cell>
          <cell r="C926">
            <v>28746</v>
          </cell>
          <cell r="D926" t="str">
            <v>TRAMICO</v>
          </cell>
          <cell r="E926" t="str">
            <v>F</v>
          </cell>
          <cell r="F926">
            <v>-10</v>
          </cell>
          <cell r="G926">
            <v>510</v>
          </cell>
          <cell r="H926" t="str">
            <v xml:space="preserve">Brüssel </v>
          </cell>
          <cell r="I926" t="str">
            <v>BX</v>
          </cell>
          <cell r="K926">
            <v>1</v>
          </cell>
        </row>
        <row r="927">
          <cell r="B927">
            <v>2</v>
          </cell>
          <cell r="C927">
            <v>23586</v>
          </cell>
          <cell r="D927" t="str">
            <v>VW Wolfsburg</v>
          </cell>
          <cell r="E927" t="str">
            <v>D</v>
          </cell>
          <cell r="F927">
            <v>50</v>
          </cell>
          <cell r="G927">
            <v>510</v>
          </cell>
          <cell r="H927" t="str">
            <v>HA-VW</v>
          </cell>
          <cell r="I927" t="str">
            <v>HA</v>
          </cell>
        </row>
        <row r="928">
          <cell r="B928">
            <v>3</v>
          </cell>
          <cell r="C928">
            <v>316</v>
          </cell>
          <cell r="D928" t="str">
            <v>EMPETEK autodily s.r.o.</v>
          </cell>
          <cell r="E928" t="str">
            <v>CZ</v>
          </cell>
          <cell r="F928">
            <v>-10</v>
          </cell>
          <cell r="G928">
            <v>510</v>
          </cell>
          <cell r="H928" t="str">
            <v>Skoda</v>
          </cell>
          <cell r="I928" t="str">
            <v>SK</v>
          </cell>
          <cell r="K928">
            <v>4</v>
          </cell>
        </row>
        <row r="929">
          <cell r="B929">
            <v>3</v>
          </cell>
          <cell r="C929">
            <v>13030</v>
          </cell>
          <cell r="D929" t="str">
            <v>Findlay Ind. GmbH</v>
          </cell>
          <cell r="E929" t="str">
            <v>D</v>
          </cell>
          <cell r="F929">
            <v>60</v>
          </cell>
          <cell r="G929">
            <v>520</v>
          </cell>
          <cell r="H929" t="str">
            <v>VW</v>
          </cell>
          <cell r="I929" t="str">
            <v>VW</v>
          </cell>
          <cell r="J929" t="str">
            <v>O</v>
          </cell>
        </row>
        <row r="930">
          <cell r="B930">
            <v>3</v>
          </cell>
          <cell r="C930">
            <v>24968</v>
          </cell>
          <cell r="D930" t="str">
            <v>Findlay Industries, Inc.</v>
          </cell>
          <cell r="E930" t="str">
            <v>USA</v>
          </cell>
          <cell r="F930">
            <v>-10</v>
          </cell>
          <cell r="G930">
            <v>510</v>
          </cell>
          <cell r="H930" t="str">
            <v>VWoA</v>
          </cell>
          <cell r="I930" t="str">
            <v>US</v>
          </cell>
          <cell r="K930">
            <v>4</v>
          </cell>
        </row>
        <row r="931">
          <cell r="B931">
            <v>3</v>
          </cell>
          <cell r="C931">
            <v>11330</v>
          </cell>
          <cell r="D931" t="str">
            <v>FORMTAP</v>
          </cell>
          <cell r="E931" t="str">
            <v>BR</v>
          </cell>
          <cell r="F931">
            <v>50</v>
          </cell>
          <cell r="G931">
            <v>510</v>
          </cell>
          <cell r="H931" t="str">
            <v>Brasilien</v>
          </cell>
          <cell r="I931" t="str">
            <v>BR</v>
          </cell>
        </row>
        <row r="932">
          <cell r="B932">
            <v>3</v>
          </cell>
          <cell r="C932">
            <v>38597</v>
          </cell>
          <cell r="D932" t="str">
            <v>Grupo Antolin</v>
          </cell>
          <cell r="E932" t="str">
            <v>ZA</v>
          </cell>
          <cell r="F932">
            <v>-10</v>
          </cell>
          <cell r="G932">
            <v>510</v>
          </cell>
          <cell r="H932" t="str">
            <v>Südafrika</v>
          </cell>
          <cell r="I932" t="str">
            <v>ZA</v>
          </cell>
          <cell r="K932">
            <v>4</v>
          </cell>
        </row>
        <row r="933">
          <cell r="B933">
            <v>3</v>
          </cell>
          <cell r="C933">
            <v>15245</v>
          </cell>
          <cell r="D933" t="str">
            <v>Grupo Antolin Bohemia a.s.</v>
          </cell>
          <cell r="E933" t="str">
            <v>CZ</v>
          </cell>
          <cell r="F933">
            <v>-10</v>
          </cell>
          <cell r="G933">
            <v>510</v>
          </cell>
          <cell r="H933" t="str">
            <v>Skoda</v>
          </cell>
          <cell r="I933" t="str">
            <v>SK</v>
          </cell>
          <cell r="K933">
            <v>4</v>
          </cell>
        </row>
        <row r="934">
          <cell r="B934">
            <v>3</v>
          </cell>
          <cell r="C934">
            <v>20328</v>
          </cell>
          <cell r="D934" t="str">
            <v>GRUPO ANTOLIN DEUTSCHLAND GMBH</v>
          </cell>
          <cell r="E934" t="str">
            <v>D</v>
          </cell>
          <cell r="F934">
            <v>60</v>
          </cell>
          <cell r="G934">
            <v>520</v>
          </cell>
          <cell r="H934" t="str">
            <v>VW</v>
          </cell>
          <cell r="I934" t="str">
            <v>VW</v>
          </cell>
          <cell r="J934" t="str">
            <v>O</v>
          </cell>
        </row>
        <row r="935">
          <cell r="B935">
            <v>3</v>
          </cell>
          <cell r="C935">
            <v>3478</v>
          </cell>
          <cell r="D935" t="str">
            <v>GRUPO ANTOLIN S.A.</v>
          </cell>
          <cell r="E935" t="str">
            <v>E</v>
          </cell>
          <cell r="F935">
            <v>-13</v>
          </cell>
          <cell r="G935">
            <v>510</v>
          </cell>
          <cell r="H935" t="str">
            <v>Seat</v>
          </cell>
          <cell r="I935" t="str">
            <v>ST</v>
          </cell>
          <cell r="K935">
            <v>4</v>
          </cell>
        </row>
        <row r="936">
          <cell r="B936">
            <v>3</v>
          </cell>
          <cell r="C936">
            <v>25756</v>
          </cell>
          <cell r="D936" t="str">
            <v>GRUPO ANTOLIN SILAO, S. A. DE C. V.</v>
          </cell>
          <cell r="E936" t="str">
            <v>MEX</v>
          </cell>
          <cell r="F936">
            <v>-13</v>
          </cell>
          <cell r="G936">
            <v>510</v>
          </cell>
          <cell r="H936" t="str">
            <v>Mexiko</v>
          </cell>
          <cell r="I936" t="str">
            <v>MX</v>
          </cell>
          <cell r="K936">
            <v>4</v>
          </cell>
        </row>
        <row r="937">
          <cell r="B937">
            <v>3</v>
          </cell>
          <cell r="C937">
            <v>1462</v>
          </cell>
          <cell r="D937" t="str">
            <v>GRUPO ANTOLIN VOSGES</v>
          </cell>
          <cell r="E937" t="str">
            <v>F</v>
          </cell>
          <cell r="F937">
            <v>50</v>
          </cell>
          <cell r="G937">
            <v>510</v>
          </cell>
          <cell r="H937" t="str">
            <v xml:space="preserve">Brüssel </v>
          </cell>
          <cell r="I937" t="str">
            <v>BX</v>
          </cell>
        </row>
        <row r="938">
          <cell r="B938">
            <v>3</v>
          </cell>
          <cell r="C938">
            <v>11451</v>
          </cell>
          <cell r="D938" t="str">
            <v>INDARU</v>
          </cell>
          <cell r="E938" t="str">
            <v>BR</v>
          </cell>
          <cell r="F938">
            <v>-10</v>
          </cell>
          <cell r="G938">
            <v>510</v>
          </cell>
          <cell r="H938" t="str">
            <v>Brasilien</v>
          </cell>
          <cell r="I938" t="str">
            <v>BR</v>
          </cell>
          <cell r="K938">
            <v>8</v>
          </cell>
        </row>
        <row r="939">
          <cell r="B939">
            <v>3</v>
          </cell>
          <cell r="C939">
            <v>2261</v>
          </cell>
          <cell r="D939" t="str">
            <v>Intier Automotive Eybl GmbH</v>
          </cell>
          <cell r="E939" t="str">
            <v>A</v>
          </cell>
          <cell r="F939">
            <v>50</v>
          </cell>
          <cell r="G939">
            <v>510</v>
          </cell>
          <cell r="H939" t="str">
            <v>VW</v>
          </cell>
          <cell r="I939" t="str">
            <v>VW</v>
          </cell>
        </row>
        <row r="940">
          <cell r="B940">
            <v>3</v>
          </cell>
          <cell r="C940">
            <v>18244</v>
          </cell>
          <cell r="D940" t="str">
            <v>JCAM (Johnson Controls)</v>
          </cell>
          <cell r="E940" t="str">
            <v>MEX</v>
          </cell>
          <cell r="F940">
            <v>-10</v>
          </cell>
          <cell r="G940">
            <v>510</v>
          </cell>
          <cell r="H940" t="str">
            <v>Mexiko</v>
          </cell>
          <cell r="I940" t="str">
            <v>MX</v>
          </cell>
          <cell r="K940">
            <v>4</v>
          </cell>
        </row>
        <row r="941">
          <cell r="B941">
            <v>3</v>
          </cell>
          <cell r="C941">
            <v>1328</v>
          </cell>
          <cell r="D941" t="str">
            <v>Johnson Controls - Roth</v>
          </cell>
          <cell r="E941" t="str">
            <v>F</v>
          </cell>
          <cell r="F941">
            <v>-10</v>
          </cell>
          <cell r="G941">
            <v>510</v>
          </cell>
          <cell r="H941" t="str">
            <v xml:space="preserve">Brüssel </v>
          </cell>
          <cell r="I941" t="str">
            <v>BX</v>
          </cell>
          <cell r="K941">
            <v>8</v>
          </cell>
        </row>
        <row r="942">
          <cell r="B942">
            <v>3</v>
          </cell>
          <cell r="C942">
            <v>29344</v>
          </cell>
          <cell r="D942" t="str">
            <v>Johnson Controls Headliner GmbH</v>
          </cell>
          <cell r="E942" t="str">
            <v>D</v>
          </cell>
          <cell r="F942">
            <v>60</v>
          </cell>
          <cell r="G942">
            <v>520</v>
          </cell>
          <cell r="H942" t="str">
            <v>VW</v>
          </cell>
          <cell r="I942" t="str">
            <v>VW</v>
          </cell>
          <cell r="J942" t="str">
            <v>O</v>
          </cell>
        </row>
        <row r="943">
          <cell r="B943">
            <v>3</v>
          </cell>
          <cell r="C943">
            <v>18245</v>
          </cell>
          <cell r="D943" t="str">
            <v>Lear Co.</v>
          </cell>
          <cell r="E943" t="str">
            <v>MEX</v>
          </cell>
          <cell r="F943">
            <v>-10</v>
          </cell>
          <cell r="G943">
            <v>510</v>
          </cell>
          <cell r="H943" t="str">
            <v>Mexiko</v>
          </cell>
          <cell r="I943" t="str">
            <v>MX</v>
          </cell>
          <cell r="K943">
            <v>4</v>
          </cell>
        </row>
        <row r="944">
          <cell r="B944">
            <v>3</v>
          </cell>
          <cell r="C944">
            <v>2609</v>
          </cell>
          <cell r="D944" t="str">
            <v>Lear Corp - Automotive Industries</v>
          </cell>
          <cell r="E944" t="str">
            <v>GB</v>
          </cell>
          <cell r="F944">
            <v>50</v>
          </cell>
          <cell r="G944">
            <v>510</v>
          </cell>
          <cell r="H944" t="str">
            <v>RR'&amp;'BMC</v>
          </cell>
          <cell r="I944" t="str">
            <v>RR</v>
          </cell>
        </row>
        <row r="945">
          <cell r="B945">
            <v>3</v>
          </cell>
          <cell r="C945">
            <v>2979</v>
          </cell>
          <cell r="D945" t="str">
            <v>Lear Corporation</v>
          </cell>
          <cell r="E945" t="str">
            <v>D</v>
          </cell>
          <cell r="F945">
            <v>60</v>
          </cell>
          <cell r="G945">
            <v>520</v>
          </cell>
          <cell r="H945" t="str">
            <v>VW</v>
          </cell>
          <cell r="I945" t="str">
            <v>VW</v>
          </cell>
          <cell r="J945" t="str">
            <v>O</v>
          </cell>
        </row>
        <row r="946">
          <cell r="B946">
            <v>3</v>
          </cell>
          <cell r="C946">
            <v>8319</v>
          </cell>
          <cell r="D946" t="str">
            <v>Magna Automotive Services GmbH (Anfr. VW)</v>
          </cell>
          <cell r="E946" t="str">
            <v>D</v>
          </cell>
          <cell r="F946">
            <v>-10</v>
          </cell>
          <cell r="G946">
            <v>510</v>
          </cell>
          <cell r="H946" t="str">
            <v>VW</v>
          </cell>
          <cell r="I946" t="str">
            <v>VW</v>
          </cell>
          <cell r="K946">
            <v>4</v>
          </cell>
        </row>
        <row r="947">
          <cell r="B947">
            <v>3</v>
          </cell>
          <cell r="C947">
            <v>159</v>
          </cell>
          <cell r="D947" t="str">
            <v>MAGNA EMFISINT</v>
          </cell>
          <cell r="E947" t="str">
            <v>E</v>
          </cell>
          <cell r="F947">
            <v>50</v>
          </cell>
          <cell r="G947">
            <v>510</v>
          </cell>
          <cell r="H947" t="str">
            <v>Seat</v>
          </cell>
          <cell r="I947" t="str">
            <v>ST</v>
          </cell>
        </row>
        <row r="948">
          <cell r="B948">
            <v>3</v>
          </cell>
          <cell r="C948">
            <v>27724</v>
          </cell>
          <cell r="D948" t="str">
            <v>Magna Interior Systems</v>
          </cell>
          <cell r="E948" t="str">
            <v>USA</v>
          </cell>
          <cell r="F948">
            <v>-10</v>
          </cell>
          <cell r="G948">
            <v>510</v>
          </cell>
          <cell r="H948" t="str">
            <v>VWoA</v>
          </cell>
          <cell r="I948" t="str">
            <v>US</v>
          </cell>
          <cell r="K948">
            <v>4</v>
          </cell>
        </row>
        <row r="949">
          <cell r="B949">
            <v>3</v>
          </cell>
          <cell r="C949">
            <v>43249</v>
          </cell>
          <cell r="D949" t="str">
            <v>Magna Systems, S.A.</v>
          </cell>
          <cell r="E949" t="str">
            <v>D</v>
          </cell>
          <cell r="F949">
            <v>60</v>
          </cell>
          <cell r="G949">
            <v>520</v>
          </cell>
          <cell r="H949" t="str">
            <v>VW</v>
          </cell>
          <cell r="I949" t="str">
            <v>VW</v>
          </cell>
          <cell r="J949" t="str">
            <v>O</v>
          </cell>
        </row>
        <row r="950">
          <cell r="B950">
            <v>3</v>
          </cell>
          <cell r="C950">
            <v>19964</v>
          </cell>
          <cell r="D950" t="str">
            <v>Martur Entegre Sünger ve Koltuk Tesisleri Sanayi Tic A.S.</v>
          </cell>
          <cell r="E950" t="str">
            <v>TR</v>
          </cell>
          <cell r="F950">
            <v>50</v>
          </cell>
          <cell r="G950">
            <v>510</v>
          </cell>
          <cell r="H950" t="str">
            <v>LPT-TR</v>
          </cell>
          <cell r="I950" t="str">
            <v>TR</v>
          </cell>
        </row>
        <row r="951">
          <cell r="B951">
            <v>3</v>
          </cell>
          <cell r="C951">
            <v>24969</v>
          </cell>
          <cell r="D951" t="str">
            <v>Rieter Automotive North</v>
          </cell>
          <cell r="E951" t="str">
            <v>USA</v>
          </cell>
          <cell r="F951">
            <v>50</v>
          </cell>
          <cell r="G951">
            <v>510</v>
          </cell>
          <cell r="H951" t="str">
            <v>VWoA</v>
          </cell>
          <cell r="I951" t="str">
            <v>US</v>
          </cell>
        </row>
        <row r="952">
          <cell r="B952">
            <v>3</v>
          </cell>
          <cell r="C952">
            <v>28671</v>
          </cell>
          <cell r="D952" t="str">
            <v>RIETER ELLO ARTEFATOS DE FIBRAS TEXTEIS LTDA</v>
          </cell>
          <cell r="E952" t="str">
            <v>BR</v>
          </cell>
          <cell r="F952">
            <v>50</v>
          </cell>
          <cell r="G952">
            <v>510</v>
          </cell>
          <cell r="H952" t="str">
            <v>Brasilien</v>
          </cell>
          <cell r="I952" t="str">
            <v>BR</v>
          </cell>
        </row>
        <row r="953">
          <cell r="B953">
            <v>3</v>
          </cell>
          <cell r="C953">
            <v>27909</v>
          </cell>
          <cell r="D953" t="str">
            <v>Textron Automotive Company</v>
          </cell>
          <cell r="E953" t="str">
            <v>USA</v>
          </cell>
          <cell r="F953">
            <v>50</v>
          </cell>
          <cell r="G953">
            <v>510</v>
          </cell>
          <cell r="H953" t="str">
            <v>VWoA</v>
          </cell>
          <cell r="I953" t="str">
            <v>US</v>
          </cell>
        </row>
        <row r="954">
          <cell r="B954">
            <v>3</v>
          </cell>
          <cell r="C954">
            <v>28746</v>
          </cell>
          <cell r="D954" t="str">
            <v>TRAMICO</v>
          </cell>
          <cell r="E954" t="str">
            <v>F</v>
          </cell>
          <cell r="F954">
            <v>-10</v>
          </cell>
          <cell r="G954">
            <v>510</v>
          </cell>
          <cell r="H954" t="str">
            <v xml:space="preserve">Brüssel </v>
          </cell>
          <cell r="I954" t="str">
            <v>BX</v>
          </cell>
          <cell r="K954">
            <v>1</v>
          </cell>
        </row>
        <row r="955">
          <cell r="B955">
            <v>3</v>
          </cell>
          <cell r="C955">
            <v>23586</v>
          </cell>
          <cell r="D955" t="str">
            <v>VW Wolfsburg</v>
          </cell>
          <cell r="E955" t="str">
            <v>D</v>
          </cell>
          <cell r="F955">
            <v>50</v>
          </cell>
          <cell r="G955">
            <v>510</v>
          </cell>
          <cell r="H955" t="str">
            <v>HA-VW</v>
          </cell>
          <cell r="I955" t="str">
            <v>HA</v>
          </cell>
        </row>
        <row r="956">
          <cell r="B956">
            <v>4</v>
          </cell>
          <cell r="C956">
            <v>316</v>
          </cell>
          <cell r="D956" t="str">
            <v>EMPETEK autodily s.r.o.</v>
          </cell>
          <cell r="E956" t="str">
            <v>CZ</v>
          </cell>
          <cell r="F956">
            <v>-10</v>
          </cell>
          <cell r="G956">
            <v>510</v>
          </cell>
          <cell r="H956" t="str">
            <v>Skoda</v>
          </cell>
          <cell r="I956" t="str">
            <v>SK</v>
          </cell>
          <cell r="K956">
            <v>4</v>
          </cell>
        </row>
        <row r="957">
          <cell r="B957">
            <v>4</v>
          </cell>
          <cell r="C957">
            <v>13030</v>
          </cell>
          <cell r="D957" t="str">
            <v>Findlay Ind. GmbH</v>
          </cell>
          <cell r="E957" t="str">
            <v>D</v>
          </cell>
          <cell r="F957">
            <v>60</v>
          </cell>
          <cell r="G957">
            <v>520</v>
          </cell>
          <cell r="H957" t="str">
            <v>VW</v>
          </cell>
          <cell r="I957" t="str">
            <v>VW</v>
          </cell>
          <cell r="J957" t="str">
            <v>O</v>
          </cell>
        </row>
        <row r="958">
          <cell r="B958">
            <v>4</v>
          </cell>
          <cell r="C958">
            <v>24968</v>
          </cell>
          <cell r="D958" t="str">
            <v>Findlay Industries, Inc.</v>
          </cell>
          <cell r="E958" t="str">
            <v>USA</v>
          </cell>
          <cell r="F958">
            <v>-10</v>
          </cell>
          <cell r="G958">
            <v>510</v>
          </cell>
          <cell r="H958" t="str">
            <v>VWoA</v>
          </cell>
          <cell r="I958" t="str">
            <v>US</v>
          </cell>
          <cell r="K958">
            <v>4</v>
          </cell>
        </row>
        <row r="959">
          <cell r="B959">
            <v>4</v>
          </cell>
          <cell r="C959">
            <v>11330</v>
          </cell>
          <cell r="D959" t="str">
            <v>FORMTAP</v>
          </cell>
          <cell r="E959" t="str">
            <v>BR</v>
          </cell>
          <cell r="F959">
            <v>50</v>
          </cell>
          <cell r="G959">
            <v>510</v>
          </cell>
          <cell r="H959" t="str">
            <v>Brasilien</v>
          </cell>
          <cell r="I959" t="str">
            <v>BR</v>
          </cell>
        </row>
        <row r="960">
          <cell r="B960">
            <v>4</v>
          </cell>
          <cell r="C960">
            <v>38597</v>
          </cell>
          <cell r="D960" t="str">
            <v>Grupo Antolin</v>
          </cell>
          <cell r="E960" t="str">
            <v>ZA</v>
          </cell>
          <cell r="F960">
            <v>-10</v>
          </cell>
          <cell r="G960">
            <v>510</v>
          </cell>
          <cell r="H960" t="str">
            <v>Südafrika</v>
          </cell>
          <cell r="I960" t="str">
            <v>ZA</v>
          </cell>
          <cell r="K960">
            <v>4</v>
          </cell>
        </row>
        <row r="961">
          <cell r="B961">
            <v>4</v>
          </cell>
          <cell r="C961">
            <v>15245</v>
          </cell>
          <cell r="D961" t="str">
            <v>Grupo Antolin Bohemia a.s.</v>
          </cell>
          <cell r="E961" t="str">
            <v>CZ</v>
          </cell>
          <cell r="F961">
            <v>-10</v>
          </cell>
          <cell r="G961">
            <v>510</v>
          </cell>
          <cell r="H961" t="str">
            <v>Skoda</v>
          </cell>
          <cell r="I961" t="str">
            <v>SK</v>
          </cell>
          <cell r="K961">
            <v>4</v>
          </cell>
        </row>
        <row r="962">
          <cell r="B962">
            <v>4</v>
          </cell>
          <cell r="C962">
            <v>20328</v>
          </cell>
          <cell r="D962" t="str">
            <v>GRUPO ANTOLIN DEUTSCHLAND GMBH</v>
          </cell>
          <cell r="E962" t="str">
            <v>D</v>
          </cell>
          <cell r="F962">
            <v>60</v>
          </cell>
          <cell r="G962">
            <v>520</v>
          </cell>
          <cell r="H962" t="str">
            <v>VW</v>
          </cell>
          <cell r="I962" t="str">
            <v>VW</v>
          </cell>
          <cell r="J962" t="str">
            <v>O</v>
          </cell>
        </row>
        <row r="963">
          <cell r="B963">
            <v>4</v>
          </cell>
          <cell r="C963">
            <v>3478</v>
          </cell>
          <cell r="D963" t="str">
            <v>GRUPO ANTOLIN S.A.</v>
          </cell>
          <cell r="E963" t="str">
            <v>E</v>
          </cell>
          <cell r="F963">
            <v>-13</v>
          </cell>
          <cell r="G963">
            <v>510</v>
          </cell>
          <cell r="H963" t="str">
            <v>Seat</v>
          </cell>
          <cell r="I963" t="str">
            <v>ST</v>
          </cell>
          <cell r="K963">
            <v>4</v>
          </cell>
        </row>
        <row r="964">
          <cell r="B964">
            <v>4</v>
          </cell>
          <cell r="C964">
            <v>25756</v>
          </cell>
          <cell r="D964" t="str">
            <v>GRUPO ANTOLIN SILAO, S. A. DE C. V.</v>
          </cell>
          <cell r="E964" t="str">
            <v>MEX</v>
          </cell>
          <cell r="F964">
            <v>-13</v>
          </cell>
          <cell r="G964">
            <v>510</v>
          </cell>
          <cell r="H964" t="str">
            <v>Mexiko</v>
          </cell>
          <cell r="I964" t="str">
            <v>MX</v>
          </cell>
          <cell r="K964">
            <v>4</v>
          </cell>
        </row>
        <row r="965">
          <cell r="B965">
            <v>4</v>
          </cell>
          <cell r="C965">
            <v>1462</v>
          </cell>
          <cell r="D965" t="str">
            <v>GRUPO ANTOLIN VOSGES</v>
          </cell>
          <cell r="E965" t="str">
            <v>F</v>
          </cell>
          <cell r="F965">
            <v>50</v>
          </cell>
          <cell r="G965">
            <v>510</v>
          </cell>
          <cell r="H965" t="str">
            <v xml:space="preserve">Brüssel </v>
          </cell>
          <cell r="I965" t="str">
            <v>BX</v>
          </cell>
        </row>
        <row r="966">
          <cell r="B966">
            <v>4</v>
          </cell>
          <cell r="C966">
            <v>11451</v>
          </cell>
          <cell r="D966" t="str">
            <v>INDARU</v>
          </cell>
          <cell r="E966" t="str">
            <v>BR</v>
          </cell>
          <cell r="F966">
            <v>-10</v>
          </cell>
          <cell r="G966">
            <v>510</v>
          </cell>
          <cell r="H966" t="str">
            <v>Brasilien</v>
          </cell>
          <cell r="I966" t="str">
            <v>BR</v>
          </cell>
          <cell r="K966">
            <v>8</v>
          </cell>
        </row>
        <row r="967">
          <cell r="B967">
            <v>4</v>
          </cell>
          <cell r="C967">
            <v>2261</v>
          </cell>
          <cell r="D967" t="str">
            <v>Intier Automotive Eybl GmbH</v>
          </cell>
          <cell r="E967" t="str">
            <v>A</v>
          </cell>
          <cell r="F967">
            <v>50</v>
          </cell>
          <cell r="G967">
            <v>510</v>
          </cell>
          <cell r="H967" t="str">
            <v>VW</v>
          </cell>
          <cell r="I967" t="str">
            <v>VW</v>
          </cell>
        </row>
        <row r="968">
          <cell r="B968">
            <v>4</v>
          </cell>
          <cell r="C968">
            <v>18244</v>
          </cell>
          <cell r="D968" t="str">
            <v>JCAM (Johnson Controls)</v>
          </cell>
          <cell r="E968" t="str">
            <v>MEX</v>
          </cell>
          <cell r="F968">
            <v>-10</v>
          </cell>
          <cell r="G968">
            <v>510</v>
          </cell>
          <cell r="H968" t="str">
            <v>Mexiko</v>
          </cell>
          <cell r="I968" t="str">
            <v>MX</v>
          </cell>
          <cell r="K968">
            <v>4</v>
          </cell>
        </row>
        <row r="969">
          <cell r="B969">
            <v>4</v>
          </cell>
          <cell r="C969">
            <v>1328</v>
          </cell>
          <cell r="D969" t="str">
            <v>Johnson Controls - Roth</v>
          </cell>
          <cell r="E969" t="str">
            <v>F</v>
          </cell>
          <cell r="F969">
            <v>-10</v>
          </cell>
          <cell r="G969">
            <v>510</v>
          </cell>
          <cell r="H969" t="str">
            <v xml:space="preserve">Brüssel </v>
          </cell>
          <cell r="I969" t="str">
            <v>BX</v>
          </cell>
          <cell r="K969">
            <v>8</v>
          </cell>
        </row>
        <row r="970">
          <cell r="B970">
            <v>4</v>
          </cell>
          <cell r="C970">
            <v>29344</v>
          </cell>
          <cell r="D970" t="str">
            <v>Johnson Controls Headliner GmbH</v>
          </cell>
          <cell r="E970" t="str">
            <v>D</v>
          </cell>
          <cell r="F970">
            <v>60</v>
          </cell>
          <cell r="G970">
            <v>520</v>
          </cell>
          <cell r="H970" t="str">
            <v>VW</v>
          </cell>
          <cell r="I970" t="str">
            <v>VW</v>
          </cell>
          <cell r="J970" t="str">
            <v>O</v>
          </cell>
        </row>
        <row r="971">
          <cell r="B971">
            <v>4</v>
          </cell>
          <cell r="C971">
            <v>18245</v>
          </cell>
          <cell r="D971" t="str">
            <v>Lear Co.</v>
          </cell>
          <cell r="E971" t="str">
            <v>MEX</v>
          </cell>
          <cell r="F971">
            <v>-10</v>
          </cell>
          <cell r="G971">
            <v>510</v>
          </cell>
          <cell r="H971" t="str">
            <v>Mexiko</v>
          </cell>
          <cell r="I971" t="str">
            <v>MX</v>
          </cell>
          <cell r="K971">
            <v>4</v>
          </cell>
        </row>
        <row r="972">
          <cell r="B972">
            <v>4</v>
          </cell>
          <cell r="C972">
            <v>2609</v>
          </cell>
          <cell r="D972" t="str">
            <v>Lear Corp - Automotive Industries</v>
          </cell>
          <cell r="E972" t="str">
            <v>GB</v>
          </cell>
          <cell r="F972">
            <v>50</v>
          </cell>
          <cell r="G972">
            <v>510</v>
          </cell>
          <cell r="H972" t="str">
            <v>RR'&amp;'BMC</v>
          </cell>
          <cell r="I972" t="str">
            <v>RR</v>
          </cell>
        </row>
        <row r="973">
          <cell r="B973">
            <v>4</v>
          </cell>
          <cell r="C973">
            <v>2979</v>
          </cell>
          <cell r="D973" t="str">
            <v>Lear Corporation</v>
          </cell>
          <cell r="E973" t="str">
            <v>D</v>
          </cell>
          <cell r="F973">
            <v>60</v>
          </cell>
          <cell r="G973">
            <v>520</v>
          </cell>
          <cell r="H973" t="str">
            <v>VW</v>
          </cell>
          <cell r="I973" t="str">
            <v>VW</v>
          </cell>
          <cell r="J973" t="str">
            <v>O</v>
          </cell>
        </row>
        <row r="974">
          <cell r="B974">
            <v>4</v>
          </cell>
          <cell r="C974">
            <v>8319</v>
          </cell>
          <cell r="D974" t="str">
            <v>Magna Automotive Services GmbH (Anfr. VW)</v>
          </cell>
          <cell r="E974" t="str">
            <v>D</v>
          </cell>
          <cell r="F974">
            <v>-10</v>
          </cell>
          <cell r="G974">
            <v>510</v>
          </cell>
          <cell r="H974" t="str">
            <v>VW</v>
          </cell>
          <cell r="I974" t="str">
            <v>VW</v>
          </cell>
          <cell r="K974">
            <v>4</v>
          </cell>
        </row>
        <row r="975">
          <cell r="B975">
            <v>4</v>
          </cell>
          <cell r="C975">
            <v>159</v>
          </cell>
          <cell r="D975" t="str">
            <v>MAGNA EMFISINT</v>
          </cell>
          <cell r="E975" t="str">
            <v>E</v>
          </cell>
          <cell r="F975">
            <v>50</v>
          </cell>
          <cell r="G975">
            <v>510</v>
          </cell>
          <cell r="H975" t="str">
            <v>Seat</v>
          </cell>
          <cell r="I975" t="str">
            <v>ST</v>
          </cell>
        </row>
        <row r="976">
          <cell r="B976">
            <v>4</v>
          </cell>
          <cell r="C976">
            <v>27724</v>
          </cell>
          <cell r="D976" t="str">
            <v>Magna Interior Systems</v>
          </cell>
          <cell r="E976" t="str">
            <v>USA</v>
          </cell>
          <cell r="F976">
            <v>-10</v>
          </cell>
          <cell r="G976">
            <v>510</v>
          </cell>
          <cell r="H976" t="str">
            <v>VWoA</v>
          </cell>
          <cell r="I976" t="str">
            <v>US</v>
          </cell>
          <cell r="K976">
            <v>4</v>
          </cell>
        </row>
        <row r="977">
          <cell r="B977">
            <v>4</v>
          </cell>
          <cell r="C977">
            <v>43249</v>
          </cell>
          <cell r="D977" t="str">
            <v>Magna Systems, S.A.</v>
          </cell>
          <cell r="E977" t="str">
            <v>D</v>
          </cell>
          <cell r="F977">
            <v>60</v>
          </cell>
          <cell r="G977">
            <v>520</v>
          </cell>
          <cell r="H977" t="str">
            <v>VW</v>
          </cell>
          <cell r="I977" t="str">
            <v>VW</v>
          </cell>
          <cell r="J977" t="str">
            <v>O</v>
          </cell>
        </row>
        <row r="978">
          <cell r="B978">
            <v>4</v>
          </cell>
          <cell r="C978">
            <v>19964</v>
          </cell>
          <cell r="D978" t="str">
            <v>Martur Entegre Sünger ve Koltuk Tesisleri Sanayi Tic A.S.</v>
          </cell>
          <cell r="E978" t="str">
            <v>TR</v>
          </cell>
          <cell r="F978">
            <v>50</v>
          </cell>
          <cell r="G978">
            <v>510</v>
          </cell>
          <cell r="H978" t="str">
            <v>LPT-TR</v>
          </cell>
          <cell r="I978" t="str">
            <v>TR</v>
          </cell>
        </row>
        <row r="979">
          <cell r="B979">
            <v>4</v>
          </cell>
          <cell r="C979">
            <v>24969</v>
          </cell>
          <cell r="D979" t="str">
            <v>Rieter Automotive North</v>
          </cell>
          <cell r="E979" t="str">
            <v>USA</v>
          </cell>
          <cell r="F979">
            <v>50</v>
          </cell>
          <cell r="G979">
            <v>510</v>
          </cell>
          <cell r="H979" t="str">
            <v>VWoA</v>
          </cell>
          <cell r="I979" t="str">
            <v>US</v>
          </cell>
        </row>
        <row r="980">
          <cell r="B980">
            <v>4</v>
          </cell>
          <cell r="C980">
            <v>28671</v>
          </cell>
          <cell r="D980" t="str">
            <v>RIETER ELLO ARTEFATOS DE FIBRAS TEXTEIS LTDA</v>
          </cell>
          <cell r="E980" t="str">
            <v>BR</v>
          </cell>
          <cell r="F980">
            <v>50</v>
          </cell>
          <cell r="G980">
            <v>510</v>
          </cell>
          <cell r="H980" t="str">
            <v>Brasilien</v>
          </cell>
          <cell r="I980" t="str">
            <v>BR</v>
          </cell>
        </row>
        <row r="981">
          <cell r="B981">
            <v>4</v>
          </cell>
          <cell r="C981">
            <v>27909</v>
          </cell>
          <cell r="D981" t="str">
            <v>Textron Automotive Company</v>
          </cell>
          <cell r="E981" t="str">
            <v>USA</v>
          </cell>
          <cell r="F981">
            <v>50</v>
          </cell>
          <cell r="G981">
            <v>510</v>
          </cell>
          <cell r="H981" t="str">
            <v>VWoA</v>
          </cell>
          <cell r="I981" t="str">
            <v>US</v>
          </cell>
        </row>
        <row r="982">
          <cell r="B982">
            <v>4</v>
          </cell>
          <cell r="C982">
            <v>28746</v>
          </cell>
          <cell r="D982" t="str">
            <v>TRAMICO</v>
          </cell>
          <cell r="E982" t="str">
            <v>F</v>
          </cell>
          <cell r="F982">
            <v>-10</v>
          </cell>
          <cell r="G982">
            <v>510</v>
          </cell>
          <cell r="H982" t="str">
            <v xml:space="preserve">Brüssel </v>
          </cell>
          <cell r="I982" t="str">
            <v>BX</v>
          </cell>
          <cell r="K982">
            <v>1</v>
          </cell>
        </row>
        <row r="983">
          <cell r="B983">
            <v>4</v>
          </cell>
          <cell r="C983">
            <v>23586</v>
          </cell>
          <cell r="D983" t="str">
            <v>VW Wolfsburg</v>
          </cell>
          <cell r="E983" t="str">
            <v>D</v>
          </cell>
          <cell r="F983">
            <v>50</v>
          </cell>
          <cell r="G983">
            <v>510</v>
          </cell>
          <cell r="H983" t="str">
            <v>HA-VW</v>
          </cell>
          <cell r="I983" t="str">
            <v>HA</v>
          </cell>
        </row>
        <row r="989">
          <cell r="B989" t="str">
            <v>F VW 01 35097</v>
          </cell>
          <cell r="C989">
            <v>1</v>
          </cell>
          <cell r="D989">
            <v>159</v>
          </cell>
          <cell r="E989">
            <v>11</v>
          </cell>
          <cell r="F989" t="str">
            <v>D2a</v>
          </cell>
          <cell r="G989">
            <v>84366</v>
          </cell>
          <cell r="H989" t="str">
            <v>MAGNA EMFISINT/</v>
          </cell>
          <cell r="I989" t="str">
            <v>E</v>
          </cell>
          <cell r="M989">
            <v>0</v>
          </cell>
          <cell r="N989" t="str">
            <v>ST</v>
          </cell>
          <cell r="O989">
            <v>0</v>
          </cell>
          <cell r="P989" t="str">
            <v>WOLFSBURG</v>
          </cell>
          <cell r="Q989">
            <v>3</v>
          </cell>
        </row>
        <row r="990">
          <cell r="B990" t="str">
            <v>F VW 01 35097</v>
          </cell>
          <cell r="C990">
            <v>1</v>
          </cell>
          <cell r="D990">
            <v>159</v>
          </cell>
          <cell r="E990">
            <v>28</v>
          </cell>
          <cell r="F990" t="str">
            <v>D2a</v>
          </cell>
          <cell r="G990">
            <v>11868</v>
          </cell>
          <cell r="H990" t="str">
            <v>MAGNA EMFISINT/</v>
          </cell>
          <cell r="I990" t="str">
            <v>E</v>
          </cell>
          <cell r="M990">
            <v>0</v>
          </cell>
          <cell r="N990" t="str">
            <v>ST</v>
          </cell>
          <cell r="O990">
            <v>0</v>
          </cell>
          <cell r="P990" t="str">
            <v>MOSEL</v>
          </cell>
          <cell r="Q990">
            <v>3</v>
          </cell>
        </row>
        <row r="991">
          <cell r="B991" t="str">
            <v>F VW 01 35097</v>
          </cell>
          <cell r="C991">
            <v>1</v>
          </cell>
          <cell r="D991">
            <v>159</v>
          </cell>
          <cell r="E991">
            <v>37</v>
          </cell>
          <cell r="F991" t="str">
            <v>D2a</v>
          </cell>
          <cell r="G991">
            <v>10784</v>
          </cell>
          <cell r="H991" t="str">
            <v>MAGNA EMFISINT/</v>
          </cell>
          <cell r="I991" t="str">
            <v>E</v>
          </cell>
          <cell r="M991">
            <v>0</v>
          </cell>
          <cell r="N991" t="str">
            <v>ST</v>
          </cell>
          <cell r="O991">
            <v>0</v>
          </cell>
          <cell r="P991" t="str">
            <v>BRATISLAVA</v>
          </cell>
          <cell r="Q991">
            <v>3</v>
          </cell>
        </row>
        <row r="992">
          <cell r="B992" t="str">
            <v>F VW 01 35097</v>
          </cell>
          <cell r="C992">
            <v>1</v>
          </cell>
          <cell r="D992">
            <v>159</v>
          </cell>
          <cell r="E992">
            <v>46</v>
          </cell>
          <cell r="F992" t="str">
            <v>D2a</v>
          </cell>
          <cell r="G992">
            <v>41048</v>
          </cell>
          <cell r="H992" t="str">
            <v>MAGNA EMFISINT/</v>
          </cell>
          <cell r="I992" t="str">
            <v>E</v>
          </cell>
          <cell r="M992">
            <v>0</v>
          </cell>
          <cell r="N992" t="str">
            <v>ST</v>
          </cell>
          <cell r="O992">
            <v>0</v>
          </cell>
          <cell r="P992" t="str">
            <v>VW BRUXELLES BRUESS</v>
          </cell>
          <cell r="Q992">
            <v>3</v>
          </cell>
        </row>
        <row r="993">
          <cell r="B993" t="str">
            <v>F VW 01 35097</v>
          </cell>
          <cell r="C993">
            <v>1</v>
          </cell>
          <cell r="D993">
            <v>159</v>
          </cell>
          <cell r="E993">
            <v>68</v>
          </cell>
          <cell r="F993" t="str">
            <v>D2a</v>
          </cell>
          <cell r="G993">
            <v>9933</v>
          </cell>
          <cell r="H993" t="str">
            <v>MAGNA EMFISINT/</v>
          </cell>
          <cell r="I993" t="str">
            <v>E</v>
          </cell>
          <cell r="M993">
            <v>0</v>
          </cell>
          <cell r="N993" t="str">
            <v>ST</v>
          </cell>
          <cell r="O993">
            <v>0</v>
          </cell>
          <cell r="P993" t="str">
            <v>UITENHAGE</v>
          </cell>
          <cell r="Q993">
            <v>3</v>
          </cell>
        </row>
        <row r="994">
          <cell r="B994" t="str">
            <v>F VW 01 35097</v>
          </cell>
          <cell r="C994">
            <v>1</v>
          </cell>
          <cell r="D994">
            <v>1462</v>
          </cell>
          <cell r="E994">
            <v>11</v>
          </cell>
          <cell r="F994" t="str">
            <v>D2a</v>
          </cell>
          <cell r="G994">
            <v>84366</v>
          </cell>
          <cell r="H994" t="str">
            <v>GRUPO ANTOLIN VOSGES/</v>
          </cell>
          <cell r="I994" t="str">
            <v>F</v>
          </cell>
          <cell r="M994">
            <v>0</v>
          </cell>
          <cell r="N994" t="str">
            <v>BX</v>
          </cell>
          <cell r="O994">
            <v>0</v>
          </cell>
          <cell r="P994" t="str">
            <v>WOLFSBURG</v>
          </cell>
          <cell r="Q994">
            <v>3</v>
          </cell>
        </row>
        <row r="995">
          <cell r="B995" t="str">
            <v>F VW 01 35097</v>
          </cell>
          <cell r="C995">
            <v>1</v>
          </cell>
          <cell r="D995">
            <v>1462</v>
          </cell>
          <cell r="E995">
            <v>28</v>
          </cell>
          <cell r="F995" t="str">
            <v>D2a</v>
          </cell>
          <cell r="G995">
            <v>11868</v>
          </cell>
          <cell r="H995" t="str">
            <v>GRUPO ANTOLIN VOSGES/</v>
          </cell>
          <cell r="I995" t="str">
            <v>F</v>
          </cell>
          <cell r="M995">
            <v>0</v>
          </cell>
          <cell r="N995" t="str">
            <v>BX</v>
          </cell>
          <cell r="O995">
            <v>0</v>
          </cell>
          <cell r="P995" t="str">
            <v>MOSEL</v>
          </cell>
          <cell r="Q995">
            <v>3</v>
          </cell>
        </row>
        <row r="996">
          <cell r="B996" t="str">
            <v>F VW 01 35097</v>
          </cell>
          <cell r="C996">
            <v>1</v>
          </cell>
          <cell r="D996">
            <v>1462</v>
          </cell>
          <cell r="E996">
            <v>37</v>
          </cell>
          <cell r="F996" t="str">
            <v>D2a</v>
          </cell>
          <cell r="G996">
            <v>10784</v>
          </cell>
          <cell r="H996" t="str">
            <v>GRUPO ANTOLIN VOSGES/</v>
          </cell>
          <cell r="I996" t="str">
            <v>F</v>
          </cell>
          <cell r="M996">
            <v>0</v>
          </cell>
          <cell r="N996" t="str">
            <v>BX</v>
          </cell>
          <cell r="O996">
            <v>0</v>
          </cell>
          <cell r="P996" t="str">
            <v>BRATISLAVA</v>
          </cell>
          <cell r="Q996">
            <v>3</v>
          </cell>
        </row>
        <row r="997">
          <cell r="B997" t="str">
            <v>F VW 01 35097</v>
          </cell>
          <cell r="C997">
            <v>1</v>
          </cell>
          <cell r="D997">
            <v>1462</v>
          </cell>
          <cell r="E997">
            <v>46</v>
          </cell>
          <cell r="F997" t="str">
            <v>D2a</v>
          </cell>
          <cell r="G997">
            <v>41048</v>
          </cell>
          <cell r="H997" t="str">
            <v>GRUPO ANTOLIN VOSGES/</v>
          </cell>
          <cell r="I997" t="str">
            <v>F</v>
          </cell>
          <cell r="M997">
            <v>0</v>
          </cell>
          <cell r="N997" t="str">
            <v>BX</v>
          </cell>
          <cell r="O997">
            <v>0</v>
          </cell>
          <cell r="P997" t="str">
            <v>VW BRUXELLES BRUESS</v>
          </cell>
          <cell r="Q997">
            <v>3</v>
          </cell>
        </row>
        <row r="998">
          <cell r="B998" t="str">
            <v>F VW 01 35097</v>
          </cell>
          <cell r="C998">
            <v>1</v>
          </cell>
          <cell r="D998">
            <v>1462</v>
          </cell>
          <cell r="E998">
            <v>68</v>
          </cell>
          <cell r="F998" t="str">
            <v>D2a</v>
          </cell>
          <cell r="G998">
            <v>9933</v>
          </cell>
          <cell r="H998" t="str">
            <v>GRUPO ANTOLIN VOSGES/</v>
          </cell>
          <cell r="I998" t="str">
            <v>F</v>
          </cell>
          <cell r="M998">
            <v>0</v>
          </cell>
          <cell r="N998" t="str">
            <v>BX</v>
          </cell>
          <cell r="O998">
            <v>0</v>
          </cell>
          <cell r="P998" t="str">
            <v>UITENHAGE</v>
          </cell>
          <cell r="Q998">
            <v>3</v>
          </cell>
        </row>
        <row r="999">
          <cell r="B999" t="str">
            <v>F VW 01 35097</v>
          </cell>
          <cell r="C999">
            <v>1</v>
          </cell>
          <cell r="D999">
            <v>2261</v>
          </cell>
          <cell r="E999">
            <v>11</v>
          </cell>
          <cell r="F999" t="str">
            <v>D2a</v>
          </cell>
          <cell r="G999">
            <v>84366</v>
          </cell>
          <cell r="H999" t="str">
            <v>Intier Automotive Eybl GmbH/</v>
          </cell>
          <cell r="I999" t="str">
            <v>A</v>
          </cell>
          <cell r="M999">
            <v>0</v>
          </cell>
          <cell r="N999" t="str">
            <v>VW</v>
          </cell>
          <cell r="O999">
            <v>0</v>
          </cell>
          <cell r="P999" t="str">
            <v>WOLFSBURG</v>
          </cell>
          <cell r="Q999">
            <v>3</v>
          </cell>
        </row>
        <row r="1000">
          <cell r="B1000" t="str">
            <v>F VW 01 35097</v>
          </cell>
          <cell r="C1000">
            <v>1</v>
          </cell>
          <cell r="D1000">
            <v>2261</v>
          </cell>
          <cell r="E1000">
            <v>28</v>
          </cell>
          <cell r="F1000" t="str">
            <v>D2a</v>
          </cell>
          <cell r="G1000">
            <v>11868</v>
          </cell>
          <cell r="H1000" t="str">
            <v>Intier Automotive Eybl GmbH/</v>
          </cell>
          <cell r="I1000" t="str">
            <v>A</v>
          </cell>
          <cell r="M1000">
            <v>0</v>
          </cell>
          <cell r="N1000" t="str">
            <v>VW</v>
          </cell>
          <cell r="O1000">
            <v>0</v>
          </cell>
          <cell r="P1000" t="str">
            <v>MOSEL</v>
          </cell>
          <cell r="Q1000">
            <v>3</v>
          </cell>
        </row>
        <row r="1001">
          <cell r="B1001" t="str">
            <v>F VW 01 35097</v>
          </cell>
          <cell r="C1001">
            <v>1</v>
          </cell>
          <cell r="D1001">
            <v>2261</v>
          </cell>
          <cell r="E1001">
            <v>37</v>
          </cell>
          <cell r="F1001" t="str">
            <v>D2a</v>
          </cell>
          <cell r="G1001">
            <v>10784</v>
          </cell>
          <cell r="H1001" t="str">
            <v>Intier Automotive Eybl GmbH/</v>
          </cell>
          <cell r="I1001" t="str">
            <v>A</v>
          </cell>
          <cell r="M1001">
            <v>0</v>
          </cell>
          <cell r="N1001" t="str">
            <v>VW</v>
          </cell>
          <cell r="O1001">
            <v>0</v>
          </cell>
          <cell r="P1001" t="str">
            <v>BRATISLAVA</v>
          </cell>
          <cell r="Q1001">
            <v>3</v>
          </cell>
        </row>
        <row r="1002">
          <cell r="B1002" t="str">
            <v>F VW 01 35097</v>
          </cell>
          <cell r="C1002">
            <v>1</v>
          </cell>
          <cell r="D1002">
            <v>2261</v>
          </cell>
          <cell r="E1002">
            <v>46</v>
          </cell>
          <cell r="F1002" t="str">
            <v>D2a</v>
          </cell>
          <cell r="G1002">
            <v>41048</v>
          </cell>
          <cell r="H1002" t="str">
            <v>Intier Automotive Eybl GmbH/</v>
          </cell>
          <cell r="I1002" t="str">
            <v>A</v>
          </cell>
          <cell r="M1002">
            <v>0</v>
          </cell>
          <cell r="N1002" t="str">
            <v>VW</v>
          </cell>
          <cell r="O1002">
            <v>0</v>
          </cell>
          <cell r="P1002" t="str">
            <v>VW BRUXELLES BRUESS</v>
          </cell>
          <cell r="Q1002">
            <v>3</v>
          </cell>
        </row>
        <row r="1003">
          <cell r="B1003" t="str">
            <v>F VW 01 35097</v>
          </cell>
          <cell r="C1003">
            <v>1</v>
          </cell>
          <cell r="D1003">
            <v>2261</v>
          </cell>
          <cell r="E1003">
            <v>68</v>
          </cell>
          <cell r="F1003" t="str">
            <v>D2a</v>
          </cell>
          <cell r="G1003">
            <v>9933</v>
          </cell>
          <cell r="H1003" t="str">
            <v>Intier Automotive Eybl GmbH/</v>
          </cell>
          <cell r="I1003" t="str">
            <v>A</v>
          </cell>
          <cell r="M1003">
            <v>0</v>
          </cell>
          <cell r="N1003" t="str">
            <v>VW</v>
          </cell>
          <cell r="O1003">
            <v>0</v>
          </cell>
          <cell r="P1003" t="str">
            <v>UITENHAGE</v>
          </cell>
          <cell r="Q1003">
            <v>3</v>
          </cell>
        </row>
        <row r="1004">
          <cell r="B1004" t="str">
            <v>F VW 01 35097</v>
          </cell>
          <cell r="C1004">
            <v>1</v>
          </cell>
          <cell r="D1004">
            <v>2609</v>
          </cell>
          <cell r="E1004">
            <v>11</v>
          </cell>
          <cell r="F1004" t="str">
            <v>D2a</v>
          </cell>
          <cell r="G1004">
            <v>84366</v>
          </cell>
          <cell r="H1004" t="str">
            <v>Lear Corp - Automotive Industries/</v>
          </cell>
          <cell r="I1004" t="str">
            <v>GB</v>
          </cell>
          <cell r="M1004">
            <v>0</v>
          </cell>
          <cell r="N1004" t="str">
            <v>RR</v>
          </cell>
          <cell r="O1004">
            <v>0</v>
          </cell>
          <cell r="P1004" t="str">
            <v>WOLFSBURG</v>
          </cell>
          <cell r="Q1004">
            <v>3</v>
          </cell>
        </row>
        <row r="1005">
          <cell r="B1005" t="str">
            <v>F VW 01 35097</v>
          </cell>
          <cell r="C1005">
            <v>1</v>
          </cell>
          <cell r="D1005">
            <v>2609</v>
          </cell>
          <cell r="E1005">
            <v>28</v>
          </cell>
          <cell r="F1005" t="str">
            <v>D2a</v>
          </cell>
          <cell r="G1005">
            <v>11868</v>
          </cell>
          <cell r="H1005" t="str">
            <v>Lear Corp - Automotive Industries/</v>
          </cell>
          <cell r="I1005" t="str">
            <v>GB</v>
          </cell>
          <cell r="M1005">
            <v>0</v>
          </cell>
          <cell r="N1005" t="str">
            <v>RR</v>
          </cell>
          <cell r="O1005">
            <v>0</v>
          </cell>
          <cell r="P1005" t="str">
            <v>MOSEL</v>
          </cell>
          <cell r="Q1005">
            <v>3</v>
          </cell>
        </row>
        <row r="1006">
          <cell r="B1006" t="str">
            <v>F VW 01 35097</v>
          </cell>
          <cell r="C1006">
            <v>1</v>
          </cell>
          <cell r="D1006">
            <v>2609</v>
          </cell>
          <cell r="E1006">
            <v>37</v>
          </cell>
          <cell r="F1006" t="str">
            <v>D2a</v>
          </cell>
          <cell r="G1006">
            <v>10784</v>
          </cell>
          <cell r="H1006" t="str">
            <v>Lear Corp - Automotive Industries/</v>
          </cell>
          <cell r="I1006" t="str">
            <v>GB</v>
          </cell>
          <cell r="M1006">
            <v>0</v>
          </cell>
          <cell r="N1006" t="str">
            <v>RR</v>
          </cell>
          <cell r="O1006">
            <v>0</v>
          </cell>
          <cell r="P1006" t="str">
            <v>BRATISLAVA</v>
          </cell>
          <cell r="Q1006">
            <v>3</v>
          </cell>
        </row>
        <row r="1007">
          <cell r="B1007" t="str">
            <v>F VW 01 35097</v>
          </cell>
          <cell r="C1007">
            <v>1</v>
          </cell>
          <cell r="D1007">
            <v>2609</v>
          </cell>
          <cell r="E1007">
            <v>46</v>
          </cell>
          <cell r="F1007" t="str">
            <v>D2a</v>
          </cell>
          <cell r="G1007">
            <v>41048</v>
          </cell>
          <cell r="H1007" t="str">
            <v>Lear Corp - Automotive Industries/</v>
          </cell>
          <cell r="I1007" t="str">
            <v>GB</v>
          </cell>
          <cell r="M1007">
            <v>0</v>
          </cell>
          <cell r="N1007" t="str">
            <v>RR</v>
          </cell>
          <cell r="O1007">
            <v>0</v>
          </cell>
          <cell r="P1007" t="str">
            <v>VW BRUXELLES BRUESS</v>
          </cell>
          <cell r="Q1007">
            <v>3</v>
          </cell>
        </row>
        <row r="1008">
          <cell r="B1008" t="str">
            <v>F VW 01 35097</v>
          </cell>
          <cell r="C1008">
            <v>1</v>
          </cell>
          <cell r="D1008">
            <v>2609</v>
          </cell>
          <cell r="E1008">
            <v>68</v>
          </cell>
          <cell r="F1008" t="str">
            <v>D2a</v>
          </cell>
          <cell r="G1008">
            <v>9933</v>
          </cell>
          <cell r="H1008" t="str">
            <v>Lear Corp - Automotive Industries/</v>
          </cell>
          <cell r="I1008" t="str">
            <v>GB</v>
          </cell>
          <cell r="M1008">
            <v>0</v>
          </cell>
          <cell r="N1008" t="str">
            <v>RR</v>
          </cell>
          <cell r="O1008">
            <v>0</v>
          </cell>
          <cell r="P1008" t="str">
            <v>UITENHAGE</v>
          </cell>
          <cell r="Q1008">
            <v>3</v>
          </cell>
        </row>
        <row r="1009">
          <cell r="B1009" t="str">
            <v>F VW 01 35097</v>
          </cell>
          <cell r="C1009">
            <v>1</v>
          </cell>
          <cell r="D1009">
            <v>2979</v>
          </cell>
          <cell r="E1009">
            <v>11</v>
          </cell>
          <cell r="F1009" t="str">
            <v>D2a</v>
          </cell>
          <cell r="G1009">
            <v>84366</v>
          </cell>
          <cell r="H1009" t="str">
            <v>Lear Corporation/Prestice/CZ</v>
          </cell>
          <cell r="I1009" t="str">
            <v>D</v>
          </cell>
          <cell r="J1009">
            <v>35</v>
          </cell>
          <cell r="K1009">
            <v>37.972999999999999</v>
          </cell>
          <cell r="M1009">
            <v>353000</v>
          </cell>
          <cell r="N1009" t="str">
            <v>VW</v>
          </cell>
          <cell r="O1009">
            <v>0</v>
          </cell>
          <cell r="P1009" t="str">
            <v>WOLFSBURG</v>
          </cell>
          <cell r="Q1009">
            <v>3</v>
          </cell>
        </row>
        <row r="1010">
          <cell r="B1010" t="str">
            <v>F VW 01 35097</v>
          </cell>
          <cell r="C1010">
            <v>1</v>
          </cell>
          <cell r="D1010">
            <v>2979</v>
          </cell>
          <cell r="E1010">
            <v>28</v>
          </cell>
          <cell r="F1010" t="str">
            <v>D2a</v>
          </cell>
          <cell r="G1010">
            <v>11868</v>
          </cell>
          <cell r="H1010" t="str">
            <v>Lear Corporation/Prestice/CZ</v>
          </cell>
          <cell r="I1010" t="str">
            <v>D</v>
          </cell>
          <cell r="J1010">
            <v>35</v>
          </cell>
          <cell r="K1010">
            <v>37.146000000000001</v>
          </cell>
          <cell r="M1010">
            <v>353000</v>
          </cell>
          <cell r="N1010" t="str">
            <v>VW</v>
          </cell>
          <cell r="O1010">
            <v>0</v>
          </cell>
          <cell r="P1010" t="str">
            <v>MOSEL</v>
          </cell>
          <cell r="Q1010">
            <v>3</v>
          </cell>
        </row>
        <row r="1011">
          <cell r="B1011" t="str">
            <v>F VW 01 35097</v>
          </cell>
          <cell r="C1011">
            <v>1</v>
          </cell>
          <cell r="D1011">
            <v>2979</v>
          </cell>
          <cell r="E1011">
            <v>37</v>
          </cell>
          <cell r="F1011" t="str">
            <v>D2a</v>
          </cell>
          <cell r="G1011">
            <v>10784</v>
          </cell>
          <cell r="H1011" t="str">
            <v>Lear Corporation/Prestice/CZ</v>
          </cell>
          <cell r="I1011" t="str">
            <v>D</v>
          </cell>
          <cell r="J1011">
            <v>35</v>
          </cell>
          <cell r="K1011">
            <v>37.796999999999997</v>
          </cell>
          <cell r="M1011">
            <v>353000</v>
          </cell>
          <cell r="N1011" t="str">
            <v>VW</v>
          </cell>
          <cell r="O1011">
            <v>0</v>
          </cell>
          <cell r="P1011" t="str">
            <v>BRATISLAVA</v>
          </cell>
          <cell r="Q1011">
            <v>3</v>
          </cell>
        </row>
        <row r="1012">
          <cell r="B1012" t="str">
            <v>F VW 01 35097</v>
          </cell>
          <cell r="C1012">
            <v>1</v>
          </cell>
          <cell r="D1012">
            <v>2979</v>
          </cell>
          <cell r="E1012">
            <v>46</v>
          </cell>
          <cell r="F1012" t="str">
            <v>D2a</v>
          </cell>
          <cell r="G1012">
            <v>41048</v>
          </cell>
          <cell r="H1012" t="str">
            <v>Lear Corporation/Prestice/CZ</v>
          </cell>
          <cell r="I1012" t="str">
            <v>D</v>
          </cell>
          <cell r="J1012">
            <v>35</v>
          </cell>
          <cell r="K1012">
            <v>39.191000000000003</v>
          </cell>
          <cell r="M1012">
            <v>353000</v>
          </cell>
          <cell r="N1012" t="str">
            <v>VW</v>
          </cell>
          <cell r="O1012">
            <v>0</v>
          </cell>
          <cell r="P1012" t="str">
            <v>VW BRUXELLES BRUESS</v>
          </cell>
          <cell r="Q1012">
            <v>3</v>
          </cell>
        </row>
        <row r="1013">
          <cell r="B1013" t="str">
            <v>F VW 01 35097</v>
          </cell>
          <cell r="C1013">
            <v>1</v>
          </cell>
          <cell r="D1013">
            <v>2979</v>
          </cell>
          <cell r="E1013">
            <v>68</v>
          </cell>
          <cell r="F1013" t="str">
            <v>D2a</v>
          </cell>
          <cell r="G1013">
            <v>9933</v>
          </cell>
          <cell r="H1013" t="str">
            <v>Lear Corporation/Prestice/CZ</v>
          </cell>
          <cell r="I1013" t="str">
            <v>D</v>
          </cell>
          <cell r="J1013">
            <v>35</v>
          </cell>
          <cell r="K1013">
            <v>37.972999999999999</v>
          </cell>
          <cell r="M1013">
            <v>353000</v>
          </cell>
          <cell r="N1013" t="str">
            <v>VW</v>
          </cell>
          <cell r="O1013">
            <v>0</v>
          </cell>
          <cell r="P1013" t="str">
            <v>UITENHAGE</v>
          </cell>
          <cell r="Q1013">
            <v>3</v>
          </cell>
        </row>
        <row r="1014">
          <cell r="B1014" t="str">
            <v>F VW 01 35097</v>
          </cell>
          <cell r="C1014">
            <v>1</v>
          </cell>
          <cell r="D1014">
            <v>11330</v>
          </cell>
          <cell r="E1014">
            <v>11</v>
          </cell>
          <cell r="F1014" t="str">
            <v>D2a</v>
          </cell>
          <cell r="G1014">
            <v>84366</v>
          </cell>
          <cell r="H1014" t="str">
            <v>FORMTAP/</v>
          </cell>
          <cell r="I1014" t="str">
            <v>BR</v>
          </cell>
          <cell r="M1014">
            <v>0</v>
          </cell>
          <cell r="N1014" t="str">
            <v>BR</v>
          </cell>
          <cell r="O1014">
            <v>0</v>
          </cell>
          <cell r="P1014" t="str">
            <v>WOLFSBURG</v>
          </cell>
          <cell r="Q1014">
            <v>3</v>
          </cell>
        </row>
        <row r="1015">
          <cell r="B1015" t="str">
            <v>F VW 01 35097</v>
          </cell>
          <cell r="C1015">
            <v>1</v>
          </cell>
          <cell r="D1015">
            <v>11330</v>
          </cell>
          <cell r="E1015">
            <v>28</v>
          </cell>
          <cell r="F1015" t="str">
            <v>D2a</v>
          </cell>
          <cell r="G1015">
            <v>11868</v>
          </cell>
          <cell r="H1015" t="str">
            <v>FORMTAP/</v>
          </cell>
          <cell r="I1015" t="str">
            <v>BR</v>
          </cell>
          <cell r="M1015">
            <v>0</v>
          </cell>
          <cell r="N1015" t="str">
            <v>BR</v>
          </cell>
          <cell r="O1015">
            <v>0</v>
          </cell>
          <cell r="P1015" t="str">
            <v>MOSEL</v>
          </cell>
          <cell r="Q1015">
            <v>3</v>
          </cell>
        </row>
        <row r="1016">
          <cell r="B1016" t="str">
            <v>F VW 01 35097</v>
          </cell>
          <cell r="C1016">
            <v>1</v>
          </cell>
          <cell r="D1016">
            <v>11330</v>
          </cell>
          <cell r="E1016">
            <v>37</v>
          </cell>
          <cell r="F1016" t="str">
            <v>D2a</v>
          </cell>
          <cell r="G1016">
            <v>10784</v>
          </cell>
          <cell r="H1016" t="str">
            <v>FORMTAP/</v>
          </cell>
          <cell r="I1016" t="str">
            <v>BR</v>
          </cell>
          <cell r="M1016">
            <v>0</v>
          </cell>
          <cell r="N1016" t="str">
            <v>BR</v>
          </cell>
          <cell r="O1016">
            <v>0</v>
          </cell>
          <cell r="P1016" t="str">
            <v>BRATISLAVA</v>
          </cell>
          <cell r="Q1016">
            <v>3</v>
          </cell>
        </row>
        <row r="1017">
          <cell r="B1017" t="str">
            <v>F VW 01 35097</v>
          </cell>
          <cell r="C1017">
            <v>1</v>
          </cell>
          <cell r="D1017">
            <v>11330</v>
          </cell>
          <cell r="E1017">
            <v>46</v>
          </cell>
          <cell r="F1017" t="str">
            <v>D2a</v>
          </cell>
          <cell r="G1017">
            <v>41048</v>
          </cell>
          <cell r="H1017" t="str">
            <v>FORMTAP/</v>
          </cell>
          <cell r="I1017" t="str">
            <v>BR</v>
          </cell>
          <cell r="M1017">
            <v>0</v>
          </cell>
          <cell r="N1017" t="str">
            <v>BR</v>
          </cell>
          <cell r="O1017">
            <v>0</v>
          </cell>
          <cell r="P1017" t="str">
            <v>VW BRUXELLES BRUESS</v>
          </cell>
          <cell r="Q1017">
            <v>3</v>
          </cell>
        </row>
        <row r="1018">
          <cell r="B1018" t="str">
            <v>F VW 01 35097</v>
          </cell>
          <cell r="C1018">
            <v>1</v>
          </cell>
          <cell r="D1018">
            <v>11330</v>
          </cell>
          <cell r="E1018">
            <v>68</v>
          </cell>
          <cell r="F1018" t="str">
            <v>D2a</v>
          </cell>
          <cell r="G1018">
            <v>9933</v>
          </cell>
          <cell r="H1018" t="str">
            <v>FORMTAP/</v>
          </cell>
          <cell r="I1018" t="str">
            <v>BR</v>
          </cell>
          <cell r="M1018">
            <v>0</v>
          </cell>
          <cell r="N1018" t="str">
            <v>BR</v>
          </cell>
          <cell r="O1018">
            <v>0</v>
          </cell>
          <cell r="P1018" t="str">
            <v>UITENHAGE</v>
          </cell>
          <cell r="Q1018">
            <v>3</v>
          </cell>
        </row>
        <row r="1019">
          <cell r="B1019" t="str">
            <v>F VW 01 35097</v>
          </cell>
          <cell r="C1019">
            <v>1</v>
          </cell>
          <cell r="D1019">
            <v>13030</v>
          </cell>
          <cell r="E1019">
            <v>11</v>
          </cell>
          <cell r="F1019" t="str">
            <v>D2a</v>
          </cell>
          <cell r="G1019">
            <v>84366</v>
          </cell>
          <cell r="H1019" t="str">
            <v>Findlay Ind. GmbH/Tomaszow PL</v>
          </cell>
          <cell r="I1019" t="str">
            <v>D</v>
          </cell>
          <cell r="J1019">
            <v>31.05</v>
          </cell>
          <cell r="K1019">
            <v>36.030999999999999</v>
          </cell>
          <cell r="M1019">
            <v>1290000</v>
          </cell>
          <cell r="N1019" t="str">
            <v>VW</v>
          </cell>
          <cell r="O1019">
            <v>0</v>
          </cell>
          <cell r="P1019" t="str">
            <v>WOLFSBURG</v>
          </cell>
          <cell r="Q1019">
            <v>3</v>
          </cell>
        </row>
        <row r="1020">
          <cell r="B1020" t="str">
            <v>F VW 01 35097</v>
          </cell>
          <cell r="C1020">
            <v>1</v>
          </cell>
          <cell r="D1020">
            <v>13030</v>
          </cell>
          <cell r="E1020">
            <v>28</v>
          </cell>
          <cell r="F1020" t="str">
            <v>D2a</v>
          </cell>
          <cell r="G1020">
            <v>11868</v>
          </cell>
          <cell r="H1020" t="str">
            <v>Findlay Ind. GmbH/Tomaszow PL</v>
          </cell>
          <cell r="I1020" t="str">
            <v>D</v>
          </cell>
          <cell r="J1020">
            <v>31.05</v>
          </cell>
          <cell r="K1020">
            <v>35.308</v>
          </cell>
          <cell r="M1020">
            <v>1290000</v>
          </cell>
          <cell r="N1020" t="str">
            <v>VW</v>
          </cell>
          <cell r="O1020">
            <v>0</v>
          </cell>
          <cell r="P1020" t="str">
            <v>MOSEL</v>
          </cell>
          <cell r="Q1020">
            <v>3</v>
          </cell>
        </row>
        <row r="1021">
          <cell r="B1021" t="str">
            <v>F VW 01 35097</v>
          </cell>
          <cell r="C1021">
            <v>1</v>
          </cell>
          <cell r="D1021">
            <v>13030</v>
          </cell>
          <cell r="E1021">
            <v>37</v>
          </cell>
          <cell r="F1021" t="str">
            <v>D2a</v>
          </cell>
          <cell r="G1021">
            <v>10784</v>
          </cell>
          <cell r="H1021" t="str">
            <v>Findlay Ind. GmbH/Tomaszow PL</v>
          </cell>
          <cell r="I1021" t="str">
            <v>D</v>
          </cell>
          <cell r="J1021">
            <v>31.05</v>
          </cell>
          <cell r="K1021">
            <v>35.049999999999997</v>
          </cell>
          <cell r="M1021">
            <v>1290000</v>
          </cell>
          <cell r="N1021" t="str">
            <v>VW</v>
          </cell>
          <cell r="O1021">
            <v>0</v>
          </cell>
          <cell r="P1021" t="str">
            <v>BRATISLAVA</v>
          </cell>
          <cell r="Q1021">
            <v>3</v>
          </cell>
        </row>
        <row r="1022">
          <cell r="B1022" t="str">
            <v>F VW 01 35097</v>
          </cell>
          <cell r="C1022">
            <v>1</v>
          </cell>
          <cell r="D1022">
            <v>13030</v>
          </cell>
          <cell r="E1022">
            <v>46</v>
          </cell>
          <cell r="F1022" t="str">
            <v>D2a</v>
          </cell>
          <cell r="G1022">
            <v>41048</v>
          </cell>
          <cell r="H1022" t="str">
            <v>Findlay Ind. GmbH/Tomaszow PL</v>
          </cell>
          <cell r="I1022" t="str">
            <v>D</v>
          </cell>
          <cell r="J1022">
            <v>31.05</v>
          </cell>
          <cell r="K1022">
            <v>38.598999999999997</v>
          </cell>
          <cell r="M1022">
            <v>1290000</v>
          </cell>
          <cell r="N1022" t="str">
            <v>VW</v>
          </cell>
          <cell r="O1022">
            <v>0</v>
          </cell>
          <cell r="P1022" t="str">
            <v>VW BRUXELLES BRUESS</v>
          </cell>
          <cell r="Q1022">
            <v>3</v>
          </cell>
        </row>
        <row r="1023">
          <cell r="B1023" t="str">
            <v>F VW 01 35097</v>
          </cell>
          <cell r="C1023">
            <v>1</v>
          </cell>
          <cell r="D1023">
            <v>13030</v>
          </cell>
          <cell r="E1023">
            <v>68</v>
          </cell>
          <cell r="F1023" t="str">
            <v>D2a</v>
          </cell>
          <cell r="G1023">
            <v>9933</v>
          </cell>
          <cell r="H1023" t="str">
            <v>Findlay Ind. GmbH/Tomaszow PL</v>
          </cell>
          <cell r="I1023" t="str">
            <v>D</v>
          </cell>
          <cell r="J1023">
            <v>31.05</v>
          </cell>
          <cell r="K1023">
            <v>36.030999999999999</v>
          </cell>
          <cell r="M1023">
            <v>1290000</v>
          </cell>
          <cell r="N1023" t="str">
            <v>VW</v>
          </cell>
          <cell r="O1023">
            <v>0</v>
          </cell>
          <cell r="P1023" t="str">
            <v>UITENHAGE</v>
          </cell>
          <cell r="Q1023">
            <v>3</v>
          </cell>
        </row>
        <row r="1024">
          <cell r="B1024" t="str">
            <v>F VW 01 35097</v>
          </cell>
          <cell r="C1024">
            <v>1</v>
          </cell>
          <cell r="D1024">
            <v>19964</v>
          </cell>
          <cell r="E1024">
            <v>11</v>
          </cell>
          <cell r="F1024" t="str">
            <v>D2a</v>
          </cell>
          <cell r="G1024">
            <v>84366</v>
          </cell>
          <cell r="H1024" t="str">
            <v>Martur Entegre Sünger ve Koltuk Tesisleri Sanayi Tic A.S./</v>
          </cell>
          <cell r="I1024" t="str">
            <v>TR</v>
          </cell>
          <cell r="M1024">
            <v>0</v>
          </cell>
          <cell r="N1024" t="str">
            <v>TR</v>
          </cell>
          <cell r="O1024">
            <v>0</v>
          </cell>
          <cell r="P1024" t="str">
            <v>WOLFSBURG</v>
          </cell>
          <cell r="Q1024">
            <v>3</v>
          </cell>
        </row>
        <row r="1025">
          <cell r="B1025" t="str">
            <v>F VW 01 35097</v>
          </cell>
          <cell r="C1025">
            <v>1</v>
          </cell>
          <cell r="D1025">
            <v>19964</v>
          </cell>
          <cell r="E1025">
            <v>28</v>
          </cell>
          <cell r="F1025" t="str">
            <v>D2a</v>
          </cell>
          <cell r="G1025">
            <v>11868</v>
          </cell>
          <cell r="H1025" t="str">
            <v>Martur Entegre Sünger ve Koltuk Tesisleri Sanayi Tic A.S./</v>
          </cell>
          <cell r="I1025" t="str">
            <v>TR</v>
          </cell>
          <cell r="M1025">
            <v>0</v>
          </cell>
          <cell r="N1025" t="str">
            <v>TR</v>
          </cell>
          <cell r="O1025">
            <v>0</v>
          </cell>
          <cell r="P1025" t="str">
            <v>MOSEL</v>
          </cell>
          <cell r="Q1025">
            <v>3</v>
          </cell>
        </row>
        <row r="1026">
          <cell r="B1026" t="str">
            <v>F VW 01 35097</v>
          </cell>
          <cell r="C1026">
            <v>1</v>
          </cell>
          <cell r="D1026">
            <v>19964</v>
          </cell>
          <cell r="E1026">
            <v>37</v>
          </cell>
          <cell r="F1026" t="str">
            <v>D2a</v>
          </cell>
          <cell r="G1026">
            <v>10784</v>
          </cell>
          <cell r="H1026" t="str">
            <v>Martur Entegre Sünger ve Koltuk Tesisleri Sanayi Tic A.S./</v>
          </cell>
          <cell r="I1026" t="str">
            <v>TR</v>
          </cell>
          <cell r="M1026">
            <v>0</v>
          </cell>
          <cell r="N1026" t="str">
            <v>TR</v>
          </cell>
          <cell r="O1026">
            <v>0</v>
          </cell>
          <cell r="P1026" t="str">
            <v>BRATISLAVA</v>
          </cell>
          <cell r="Q1026">
            <v>3</v>
          </cell>
        </row>
        <row r="1027">
          <cell r="B1027" t="str">
            <v>F VW 01 35097</v>
          </cell>
          <cell r="C1027">
            <v>1</v>
          </cell>
          <cell r="D1027">
            <v>19964</v>
          </cell>
          <cell r="E1027">
            <v>46</v>
          </cell>
          <cell r="F1027" t="str">
            <v>D2a</v>
          </cell>
          <cell r="G1027">
            <v>41048</v>
          </cell>
          <cell r="H1027" t="str">
            <v>Martur Entegre Sünger ve Koltuk Tesisleri Sanayi Tic A.S./</v>
          </cell>
          <cell r="I1027" t="str">
            <v>TR</v>
          </cell>
          <cell r="M1027">
            <v>0</v>
          </cell>
          <cell r="N1027" t="str">
            <v>TR</v>
          </cell>
          <cell r="O1027">
            <v>0</v>
          </cell>
          <cell r="P1027" t="str">
            <v>VW BRUXELLES BRUESS</v>
          </cell>
          <cell r="Q1027">
            <v>3</v>
          </cell>
        </row>
        <row r="1028">
          <cell r="B1028" t="str">
            <v>F VW 01 35097</v>
          </cell>
          <cell r="C1028">
            <v>1</v>
          </cell>
          <cell r="D1028">
            <v>19964</v>
          </cell>
          <cell r="E1028">
            <v>68</v>
          </cell>
          <cell r="F1028" t="str">
            <v>D2a</v>
          </cell>
          <cell r="G1028">
            <v>9933</v>
          </cell>
          <cell r="H1028" t="str">
            <v>Martur Entegre Sünger ve Koltuk Tesisleri Sanayi Tic A.S./</v>
          </cell>
          <cell r="I1028" t="str">
            <v>TR</v>
          </cell>
          <cell r="M1028">
            <v>0</v>
          </cell>
          <cell r="N1028" t="str">
            <v>TR</v>
          </cell>
          <cell r="O1028">
            <v>0</v>
          </cell>
          <cell r="P1028" t="str">
            <v>UITENHAGE</v>
          </cell>
          <cell r="Q1028">
            <v>3</v>
          </cell>
        </row>
        <row r="1029">
          <cell r="B1029" t="str">
            <v>F VW 01 35097</v>
          </cell>
          <cell r="C1029">
            <v>1</v>
          </cell>
          <cell r="D1029">
            <v>20328</v>
          </cell>
          <cell r="E1029">
            <v>11</v>
          </cell>
          <cell r="F1029" t="str">
            <v>D2a</v>
          </cell>
          <cell r="G1029">
            <v>84366</v>
          </cell>
          <cell r="H1029" t="str">
            <v>GRUPO ANTOLIN DEUTSCHLAND GMBH/GA Bohemia</v>
          </cell>
          <cell r="I1029" t="str">
            <v>D</v>
          </cell>
          <cell r="J1029">
            <v>38.479999999999997</v>
          </cell>
          <cell r="K1029">
            <v>41.523000000000003</v>
          </cell>
          <cell r="M1029">
            <v>404250</v>
          </cell>
          <cell r="N1029" t="str">
            <v>VW</v>
          </cell>
          <cell r="O1029">
            <v>0</v>
          </cell>
          <cell r="P1029" t="str">
            <v>WOLFSBURG</v>
          </cell>
          <cell r="Q1029">
            <v>3</v>
          </cell>
        </row>
        <row r="1030">
          <cell r="B1030" t="str">
            <v>F VW 01 35097</v>
          </cell>
          <cell r="C1030">
            <v>1</v>
          </cell>
          <cell r="D1030">
            <v>20328</v>
          </cell>
          <cell r="E1030">
            <v>28</v>
          </cell>
          <cell r="F1030" t="str">
            <v>D2a</v>
          </cell>
          <cell r="G1030">
            <v>11868</v>
          </cell>
          <cell r="H1030" t="str">
            <v>GRUPO ANTOLIN DEUTSCHLAND GMBH/GA Bohemia</v>
          </cell>
          <cell r="I1030" t="str">
            <v>D</v>
          </cell>
          <cell r="J1030">
            <v>38.479999999999997</v>
          </cell>
          <cell r="K1030">
            <v>40.869999999999997</v>
          </cell>
          <cell r="M1030">
            <v>404250</v>
          </cell>
          <cell r="N1030" t="str">
            <v>VW</v>
          </cell>
          <cell r="O1030">
            <v>0</v>
          </cell>
          <cell r="P1030" t="str">
            <v>MOSEL</v>
          </cell>
          <cell r="Q1030">
            <v>3</v>
          </cell>
        </row>
        <row r="1031">
          <cell r="B1031" t="str">
            <v>F VW 01 35097</v>
          </cell>
          <cell r="C1031">
            <v>1</v>
          </cell>
          <cell r="D1031">
            <v>20328</v>
          </cell>
          <cell r="E1031">
            <v>37</v>
          </cell>
          <cell r="F1031" t="str">
            <v>D2a</v>
          </cell>
          <cell r="G1031">
            <v>10784</v>
          </cell>
          <cell r="H1031" t="str">
            <v>GRUPO ANTOLIN DEUTSCHLAND GMBH/GA Bohemia</v>
          </cell>
          <cell r="I1031" t="str">
            <v>D</v>
          </cell>
          <cell r="J1031">
            <v>38.479999999999997</v>
          </cell>
          <cell r="K1031">
            <v>41.375999999999998</v>
          </cell>
          <cell r="M1031">
            <v>404250</v>
          </cell>
          <cell r="N1031" t="str">
            <v>VW</v>
          </cell>
          <cell r="O1031">
            <v>0</v>
          </cell>
          <cell r="P1031" t="str">
            <v>BRATISLAVA</v>
          </cell>
          <cell r="Q1031">
            <v>3</v>
          </cell>
        </row>
        <row r="1032">
          <cell r="B1032" t="str">
            <v>F VW 01 35097</v>
          </cell>
          <cell r="C1032">
            <v>1</v>
          </cell>
          <cell r="D1032">
            <v>20328</v>
          </cell>
          <cell r="E1032">
            <v>46</v>
          </cell>
          <cell r="F1032" t="str">
            <v>D2a</v>
          </cell>
          <cell r="G1032">
            <v>41048</v>
          </cell>
          <cell r="H1032" t="str">
            <v>GRUPO ANTOLIN DEUTSCHLAND GMBH/GA Bohemia</v>
          </cell>
          <cell r="I1032" t="str">
            <v>D</v>
          </cell>
          <cell r="J1032">
            <v>38.479999999999997</v>
          </cell>
          <cell r="K1032">
            <v>42.96</v>
          </cell>
          <cell r="M1032">
            <v>404250</v>
          </cell>
          <cell r="N1032" t="str">
            <v>VW</v>
          </cell>
          <cell r="O1032">
            <v>0</v>
          </cell>
          <cell r="P1032" t="str">
            <v>VW BRUXELLES BRUESS</v>
          </cell>
          <cell r="Q1032">
            <v>3</v>
          </cell>
        </row>
        <row r="1033">
          <cell r="B1033" t="str">
            <v>F VW 01 35097</v>
          </cell>
          <cell r="C1033">
            <v>1</v>
          </cell>
          <cell r="D1033">
            <v>20328</v>
          </cell>
          <cell r="E1033">
            <v>68</v>
          </cell>
          <cell r="F1033" t="str">
            <v>D2a</v>
          </cell>
          <cell r="G1033">
            <v>9933</v>
          </cell>
          <cell r="H1033" t="str">
            <v>GRUPO ANTOLIN DEUTSCHLAND GMBH/GA Bohemia</v>
          </cell>
          <cell r="I1033" t="str">
            <v>D</v>
          </cell>
          <cell r="J1033">
            <v>38.479999999999997</v>
          </cell>
          <cell r="K1033">
            <v>41.523000000000003</v>
          </cell>
          <cell r="M1033">
            <v>404250</v>
          </cell>
          <cell r="N1033" t="str">
            <v>VW</v>
          </cell>
          <cell r="O1033">
            <v>0</v>
          </cell>
          <cell r="P1033" t="str">
            <v>UITENHAGE</v>
          </cell>
          <cell r="Q1033">
            <v>3</v>
          </cell>
        </row>
        <row r="1034">
          <cell r="B1034" t="str">
            <v>F VW 01 35097</v>
          </cell>
          <cell r="C1034">
            <v>1</v>
          </cell>
          <cell r="D1034">
            <v>23586</v>
          </cell>
          <cell r="E1034">
            <v>11</v>
          </cell>
          <cell r="F1034" t="str">
            <v>D2a</v>
          </cell>
          <cell r="G1034">
            <v>84366</v>
          </cell>
          <cell r="H1034" t="str">
            <v>VW Wolfsburg/</v>
          </cell>
          <cell r="I1034" t="str">
            <v>D</v>
          </cell>
          <cell r="M1034">
            <v>0</v>
          </cell>
          <cell r="N1034" t="str">
            <v>HA</v>
          </cell>
          <cell r="O1034">
            <v>0</v>
          </cell>
          <cell r="P1034" t="str">
            <v>WOLFSBURG</v>
          </cell>
          <cell r="Q1034">
            <v>3</v>
          </cell>
        </row>
        <row r="1035">
          <cell r="B1035" t="str">
            <v>F VW 01 35097</v>
          </cell>
          <cell r="C1035">
            <v>1</v>
          </cell>
          <cell r="D1035">
            <v>23586</v>
          </cell>
          <cell r="E1035">
            <v>28</v>
          </cell>
          <cell r="F1035" t="str">
            <v>D2a</v>
          </cell>
          <cell r="G1035">
            <v>11868</v>
          </cell>
          <cell r="H1035" t="str">
            <v>VW Wolfsburg/</v>
          </cell>
          <cell r="I1035" t="str">
            <v>D</v>
          </cell>
          <cell r="M1035">
            <v>0</v>
          </cell>
          <cell r="N1035" t="str">
            <v>HA</v>
          </cell>
          <cell r="O1035">
            <v>0</v>
          </cell>
          <cell r="P1035" t="str">
            <v>MOSEL</v>
          </cell>
          <cell r="Q1035">
            <v>3</v>
          </cell>
        </row>
        <row r="1036">
          <cell r="B1036" t="str">
            <v>F VW 01 35097</v>
          </cell>
          <cell r="C1036">
            <v>1</v>
          </cell>
          <cell r="D1036">
            <v>23586</v>
          </cell>
          <cell r="E1036">
            <v>37</v>
          </cell>
          <cell r="F1036" t="str">
            <v>D2a</v>
          </cell>
          <cell r="G1036">
            <v>10784</v>
          </cell>
          <cell r="H1036" t="str">
            <v>VW Wolfsburg/</v>
          </cell>
          <cell r="I1036" t="str">
            <v>D</v>
          </cell>
          <cell r="M1036">
            <v>0</v>
          </cell>
          <cell r="N1036" t="str">
            <v>HA</v>
          </cell>
          <cell r="O1036">
            <v>0</v>
          </cell>
          <cell r="P1036" t="str">
            <v>BRATISLAVA</v>
          </cell>
          <cell r="Q1036">
            <v>3</v>
          </cell>
        </row>
        <row r="1037">
          <cell r="B1037" t="str">
            <v>F VW 01 35097</v>
          </cell>
          <cell r="C1037">
            <v>1</v>
          </cell>
          <cell r="D1037">
            <v>23586</v>
          </cell>
          <cell r="E1037">
            <v>46</v>
          </cell>
          <cell r="F1037" t="str">
            <v>D2a</v>
          </cell>
          <cell r="G1037">
            <v>41048</v>
          </cell>
          <cell r="H1037" t="str">
            <v>VW Wolfsburg/</v>
          </cell>
          <cell r="I1037" t="str">
            <v>D</v>
          </cell>
          <cell r="M1037">
            <v>0</v>
          </cell>
          <cell r="N1037" t="str">
            <v>HA</v>
          </cell>
          <cell r="O1037">
            <v>0</v>
          </cell>
          <cell r="P1037" t="str">
            <v>VW BRUXELLES BRUESS</v>
          </cell>
          <cell r="Q1037">
            <v>3</v>
          </cell>
        </row>
        <row r="1038">
          <cell r="B1038" t="str">
            <v>F VW 01 35097</v>
          </cell>
          <cell r="C1038">
            <v>1</v>
          </cell>
          <cell r="D1038">
            <v>23586</v>
          </cell>
          <cell r="E1038">
            <v>68</v>
          </cell>
          <cell r="F1038" t="str">
            <v>D2a</v>
          </cell>
          <cell r="G1038">
            <v>9933</v>
          </cell>
          <cell r="H1038" t="str">
            <v>VW Wolfsburg/</v>
          </cell>
          <cell r="I1038" t="str">
            <v>D</v>
          </cell>
          <cell r="M1038">
            <v>0</v>
          </cell>
          <cell r="N1038" t="str">
            <v>HA</v>
          </cell>
          <cell r="O1038">
            <v>0</v>
          </cell>
          <cell r="P1038" t="str">
            <v>UITENHAGE</v>
          </cell>
          <cell r="Q1038">
            <v>3</v>
          </cell>
        </row>
        <row r="1039">
          <cell r="B1039" t="str">
            <v>F VW 01 35097</v>
          </cell>
          <cell r="C1039">
            <v>1</v>
          </cell>
          <cell r="D1039">
            <v>24969</v>
          </cell>
          <cell r="E1039">
            <v>11</v>
          </cell>
          <cell r="F1039" t="str">
            <v>D2a</v>
          </cell>
          <cell r="G1039">
            <v>84366</v>
          </cell>
          <cell r="H1039" t="str">
            <v>Rieter Automotive North/</v>
          </cell>
          <cell r="I1039" t="str">
            <v>USA</v>
          </cell>
          <cell r="M1039">
            <v>0</v>
          </cell>
          <cell r="N1039" t="str">
            <v>US</v>
          </cell>
          <cell r="O1039">
            <v>0</v>
          </cell>
          <cell r="P1039" t="str">
            <v>WOLFSBURG</v>
          </cell>
          <cell r="Q1039">
            <v>3</v>
          </cell>
        </row>
        <row r="1040">
          <cell r="B1040" t="str">
            <v>F VW 01 35097</v>
          </cell>
          <cell r="C1040">
            <v>1</v>
          </cell>
          <cell r="D1040">
            <v>24969</v>
          </cell>
          <cell r="E1040">
            <v>28</v>
          </cell>
          <cell r="F1040" t="str">
            <v>D2a</v>
          </cell>
          <cell r="G1040">
            <v>11868</v>
          </cell>
          <cell r="H1040" t="str">
            <v>Rieter Automotive North/</v>
          </cell>
          <cell r="I1040" t="str">
            <v>USA</v>
          </cell>
          <cell r="M1040">
            <v>0</v>
          </cell>
          <cell r="N1040" t="str">
            <v>US</v>
          </cell>
          <cell r="O1040">
            <v>0</v>
          </cell>
          <cell r="P1040" t="str">
            <v>MOSEL</v>
          </cell>
          <cell r="Q1040">
            <v>3</v>
          </cell>
        </row>
        <row r="1041">
          <cell r="B1041" t="str">
            <v>F VW 01 35097</v>
          </cell>
          <cell r="C1041">
            <v>1</v>
          </cell>
          <cell r="D1041">
            <v>24969</v>
          </cell>
          <cell r="E1041">
            <v>37</v>
          </cell>
          <cell r="F1041" t="str">
            <v>D2a</v>
          </cell>
          <cell r="G1041">
            <v>10784</v>
          </cell>
          <cell r="H1041" t="str">
            <v>Rieter Automotive North/</v>
          </cell>
          <cell r="I1041" t="str">
            <v>USA</v>
          </cell>
          <cell r="M1041">
            <v>0</v>
          </cell>
          <cell r="N1041" t="str">
            <v>US</v>
          </cell>
          <cell r="O1041">
            <v>0</v>
          </cell>
          <cell r="P1041" t="str">
            <v>BRATISLAVA</v>
          </cell>
          <cell r="Q1041">
            <v>3</v>
          </cell>
        </row>
        <row r="1042">
          <cell r="B1042" t="str">
            <v>F VW 01 35097</v>
          </cell>
          <cell r="C1042">
            <v>1</v>
          </cell>
          <cell r="D1042">
            <v>24969</v>
          </cell>
          <cell r="E1042">
            <v>46</v>
          </cell>
          <cell r="F1042" t="str">
            <v>D2a</v>
          </cell>
          <cell r="G1042">
            <v>41048</v>
          </cell>
          <cell r="H1042" t="str">
            <v>Rieter Automotive North/</v>
          </cell>
          <cell r="I1042" t="str">
            <v>USA</v>
          </cell>
          <cell r="M1042">
            <v>0</v>
          </cell>
          <cell r="N1042" t="str">
            <v>US</v>
          </cell>
          <cell r="O1042">
            <v>0</v>
          </cell>
          <cell r="P1042" t="str">
            <v>VW BRUXELLES BRUESS</v>
          </cell>
          <cell r="Q1042">
            <v>3</v>
          </cell>
        </row>
        <row r="1043">
          <cell r="B1043" t="str">
            <v>F VW 01 35097</v>
          </cell>
          <cell r="C1043">
            <v>1</v>
          </cell>
          <cell r="D1043">
            <v>24969</v>
          </cell>
          <cell r="E1043">
            <v>68</v>
          </cell>
          <cell r="F1043" t="str">
            <v>D2a</v>
          </cell>
          <cell r="G1043">
            <v>9933</v>
          </cell>
          <cell r="H1043" t="str">
            <v>Rieter Automotive North/</v>
          </cell>
          <cell r="I1043" t="str">
            <v>USA</v>
          </cell>
          <cell r="M1043">
            <v>0</v>
          </cell>
          <cell r="N1043" t="str">
            <v>US</v>
          </cell>
          <cell r="O1043">
            <v>0</v>
          </cell>
          <cell r="P1043" t="str">
            <v>UITENHAGE</v>
          </cell>
          <cell r="Q1043">
            <v>3</v>
          </cell>
        </row>
        <row r="1044">
          <cell r="B1044" t="str">
            <v>F VW 01 35097</v>
          </cell>
          <cell r="C1044">
            <v>1</v>
          </cell>
          <cell r="D1044">
            <v>27909</v>
          </cell>
          <cell r="E1044">
            <v>11</v>
          </cell>
          <cell r="F1044" t="str">
            <v>D2a</v>
          </cell>
          <cell r="G1044">
            <v>84366</v>
          </cell>
          <cell r="H1044" t="str">
            <v>Textron Automotive Company/</v>
          </cell>
          <cell r="I1044" t="str">
            <v>USA</v>
          </cell>
          <cell r="M1044">
            <v>0</v>
          </cell>
          <cell r="N1044" t="str">
            <v>US</v>
          </cell>
          <cell r="O1044">
            <v>0</v>
          </cell>
          <cell r="P1044" t="str">
            <v>WOLFSBURG</v>
          </cell>
          <cell r="Q1044">
            <v>3</v>
          </cell>
        </row>
        <row r="1045">
          <cell r="B1045" t="str">
            <v>F VW 01 35097</v>
          </cell>
          <cell r="C1045">
            <v>1</v>
          </cell>
          <cell r="D1045">
            <v>27909</v>
          </cell>
          <cell r="E1045">
            <v>28</v>
          </cell>
          <cell r="F1045" t="str">
            <v>D2a</v>
          </cell>
          <cell r="G1045">
            <v>11868</v>
          </cell>
          <cell r="H1045" t="str">
            <v>Textron Automotive Company/</v>
          </cell>
          <cell r="I1045" t="str">
            <v>USA</v>
          </cell>
          <cell r="M1045">
            <v>0</v>
          </cell>
          <cell r="N1045" t="str">
            <v>US</v>
          </cell>
          <cell r="O1045">
            <v>0</v>
          </cell>
          <cell r="P1045" t="str">
            <v>MOSEL</v>
          </cell>
          <cell r="Q1045">
            <v>3</v>
          </cell>
        </row>
        <row r="1046">
          <cell r="B1046" t="str">
            <v>F VW 01 35097</v>
          </cell>
          <cell r="C1046">
            <v>1</v>
          </cell>
          <cell r="D1046">
            <v>27909</v>
          </cell>
          <cell r="E1046">
            <v>37</v>
          </cell>
          <cell r="F1046" t="str">
            <v>D2a</v>
          </cell>
          <cell r="G1046">
            <v>10784</v>
          </cell>
          <cell r="H1046" t="str">
            <v>Textron Automotive Company/</v>
          </cell>
          <cell r="I1046" t="str">
            <v>USA</v>
          </cell>
          <cell r="M1046">
            <v>0</v>
          </cell>
          <cell r="N1046" t="str">
            <v>US</v>
          </cell>
          <cell r="O1046">
            <v>0</v>
          </cell>
          <cell r="P1046" t="str">
            <v>BRATISLAVA</v>
          </cell>
          <cell r="Q1046">
            <v>3</v>
          </cell>
        </row>
        <row r="1047">
          <cell r="B1047" t="str">
            <v>F VW 01 35097</v>
          </cell>
          <cell r="C1047">
            <v>1</v>
          </cell>
          <cell r="D1047">
            <v>27909</v>
          </cell>
          <cell r="E1047">
            <v>46</v>
          </cell>
          <cell r="F1047" t="str">
            <v>D2a</v>
          </cell>
          <cell r="G1047">
            <v>41048</v>
          </cell>
          <cell r="H1047" t="str">
            <v>Textron Automotive Company/</v>
          </cell>
          <cell r="I1047" t="str">
            <v>USA</v>
          </cell>
          <cell r="M1047">
            <v>0</v>
          </cell>
          <cell r="N1047" t="str">
            <v>US</v>
          </cell>
          <cell r="O1047">
            <v>0</v>
          </cell>
          <cell r="P1047" t="str">
            <v>VW BRUXELLES BRUESS</v>
          </cell>
          <cell r="Q1047">
            <v>3</v>
          </cell>
        </row>
        <row r="1048">
          <cell r="B1048" t="str">
            <v>F VW 01 35097</v>
          </cell>
          <cell r="C1048">
            <v>1</v>
          </cell>
          <cell r="D1048">
            <v>27909</v>
          </cell>
          <cell r="E1048">
            <v>68</v>
          </cell>
          <cell r="F1048" t="str">
            <v>D2a</v>
          </cell>
          <cell r="G1048">
            <v>9933</v>
          </cell>
          <cell r="H1048" t="str">
            <v>Textron Automotive Company/</v>
          </cell>
          <cell r="I1048" t="str">
            <v>USA</v>
          </cell>
          <cell r="M1048">
            <v>0</v>
          </cell>
          <cell r="N1048" t="str">
            <v>US</v>
          </cell>
          <cell r="O1048">
            <v>0</v>
          </cell>
          <cell r="P1048" t="str">
            <v>UITENHAGE</v>
          </cell>
          <cell r="Q1048">
            <v>3</v>
          </cell>
        </row>
        <row r="1049">
          <cell r="B1049" t="str">
            <v>F VW 01 35097</v>
          </cell>
          <cell r="C1049">
            <v>1</v>
          </cell>
          <cell r="D1049">
            <v>28671</v>
          </cell>
          <cell r="E1049">
            <v>11</v>
          </cell>
          <cell r="F1049" t="str">
            <v>D2a</v>
          </cell>
          <cell r="G1049">
            <v>84366</v>
          </cell>
          <cell r="H1049" t="str">
            <v>RIETER ELLO ARTEFATOS DE FIBRAS TEXTEIS LTDA/</v>
          </cell>
          <cell r="I1049" t="str">
            <v>BR</v>
          </cell>
          <cell r="M1049">
            <v>0</v>
          </cell>
          <cell r="N1049" t="str">
            <v>BR</v>
          </cell>
          <cell r="O1049">
            <v>0</v>
          </cell>
          <cell r="P1049" t="str">
            <v>WOLFSBURG</v>
          </cell>
          <cell r="Q1049">
            <v>3</v>
          </cell>
        </row>
        <row r="1050">
          <cell r="B1050" t="str">
            <v>F VW 01 35097</v>
          </cell>
          <cell r="C1050">
            <v>1</v>
          </cell>
          <cell r="D1050">
            <v>28671</v>
          </cell>
          <cell r="E1050">
            <v>28</v>
          </cell>
          <cell r="F1050" t="str">
            <v>D2a</v>
          </cell>
          <cell r="G1050">
            <v>11868</v>
          </cell>
          <cell r="H1050" t="str">
            <v>RIETER ELLO ARTEFATOS DE FIBRAS TEXTEIS LTDA/</v>
          </cell>
          <cell r="I1050" t="str">
            <v>BR</v>
          </cell>
          <cell r="M1050">
            <v>0</v>
          </cell>
          <cell r="N1050" t="str">
            <v>BR</v>
          </cell>
          <cell r="O1050">
            <v>0</v>
          </cell>
          <cell r="P1050" t="str">
            <v>MOSEL</v>
          </cell>
          <cell r="Q1050">
            <v>3</v>
          </cell>
        </row>
        <row r="1051">
          <cell r="B1051" t="str">
            <v>F VW 01 35097</v>
          </cell>
          <cell r="C1051">
            <v>1</v>
          </cell>
          <cell r="D1051">
            <v>28671</v>
          </cell>
          <cell r="E1051">
            <v>37</v>
          </cell>
          <cell r="F1051" t="str">
            <v>D2a</v>
          </cell>
          <cell r="G1051">
            <v>10784</v>
          </cell>
          <cell r="H1051" t="str">
            <v>RIETER ELLO ARTEFATOS DE FIBRAS TEXTEIS LTDA/</v>
          </cell>
          <cell r="I1051" t="str">
            <v>BR</v>
          </cell>
          <cell r="M1051">
            <v>0</v>
          </cell>
          <cell r="N1051" t="str">
            <v>BR</v>
          </cell>
          <cell r="O1051">
            <v>0</v>
          </cell>
          <cell r="P1051" t="str">
            <v>BRATISLAVA</v>
          </cell>
          <cell r="Q1051">
            <v>3</v>
          </cell>
        </row>
        <row r="1052">
          <cell r="B1052" t="str">
            <v>F VW 01 35097</v>
          </cell>
          <cell r="C1052">
            <v>1</v>
          </cell>
          <cell r="D1052">
            <v>28671</v>
          </cell>
          <cell r="E1052">
            <v>46</v>
          </cell>
          <cell r="F1052" t="str">
            <v>D2a</v>
          </cell>
          <cell r="G1052">
            <v>41048</v>
          </cell>
          <cell r="H1052" t="str">
            <v>RIETER ELLO ARTEFATOS DE FIBRAS TEXTEIS LTDA/</v>
          </cell>
          <cell r="I1052" t="str">
            <v>BR</v>
          </cell>
          <cell r="M1052">
            <v>0</v>
          </cell>
          <cell r="N1052" t="str">
            <v>BR</v>
          </cell>
          <cell r="O1052">
            <v>0</v>
          </cell>
          <cell r="P1052" t="str">
            <v>VW BRUXELLES BRUESS</v>
          </cell>
          <cell r="Q1052">
            <v>3</v>
          </cell>
        </row>
        <row r="1053">
          <cell r="B1053" t="str">
            <v>F VW 01 35097</v>
          </cell>
          <cell r="C1053">
            <v>1</v>
          </cell>
          <cell r="D1053">
            <v>28671</v>
          </cell>
          <cell r="E1053">
            <v>68</v>
          </cell>
          <cell r="F1053" t="str">
            <v>D2a</v>
          </cell>
          <cell r="G1053">
            <v>9933</v>
          </cell>
          <cell r="H1053" t="str">
            <v>RIETER ELLO ARTEFATOS DE FIBRAS TEXTEIS LTDA/</v>
          </cell>
          <cell r="I1053" t="str">
            <v>BR</v>
          </cell>
          <cell r="M1053">
            <v>0</v>
          </cell>
          <cell r="N1053" t="str">
            <v>BR</v>
          </cell>
          <cell r="O1053">
            <v>0</v>
          </cell>
          <cell r="P1053" t="str">
            <v>UITENHAGE</v>
          </cell>
          <cell r="Q1053">
            <v>3</v>
          </cell>
        </row>
        <row r="1054">
          <cell r="B1054" t="str">
            <v>F VW 01 35097</v>
          </cell>
          <cell r="C1054">
            <v>1</v>
          </cell>
          <cell r="D1054">
            <v>29344</v>
          </cell>
          <cell r="E1054">
            <v>11</v>
          </cell>
          <cell r="F1054" t="str">
            <v>D2a</v>
          </cell>
          <cell r="G1054">
            <v>84366</v>
          </cell>
          <cell r="H1054" t="str">
            <v>Johnson Controls Headliner GmbH/Schweighouse</v>
          </cell>
          <cell r="I1054" t="str">
            <v>D</v>
          </cell>
          <cell r="J1054">
            <v>41.77</v>
          </cell>
          <cell r="K1054">
            <v>44.85</v>
          </cell>
          <cell r="M1054">
            <v>385000</v>
          </cell>
          <cell r="N1054" t="str">
            <v>VW</v>
          </cell>
          <cell r="O1054">
            <v>0</v>
          </cell>
          <cell r="P1054" t="str">
            <v>WOLFSBURG</v>
          </cell>
          <cell r="Q1054">
            <v>3</v>
          </cell>
        </row>
        <row r="1055">
          <cell r="B1055" t="str">
            <v>F VW 01 35097</v>
          </cell>
          <cell r="C1055">
            <v>1</v>
          </cell>
          <cell r="D1055">
            <v>29344</v>
          </cell>
          <cell r="E1055">
            <v>28</v>
          </cell>
          <cell r="F1055" t="str">
            <v>D2a</v>
          </cell>
          <cell r="G1055">
            <v>11868</v>
          </cell>
          <cell r="H1055" t="str">
            <v>Johnson Controls Headliner GmbH/Schweighouse</v>
          </cell>
          <cell r="I1055" t="str">
            <v>D</v>
          </cell>
          <cell r="J1055">
            <v>41.77</v>
          </cell>
          <cell r="K1055">
            <v>44.828000000000003</v>
          </cell>
          <cell r="M1055">
            <v>385000</v>
          </cell>
          <cell r="N1055" t="str">
            <v>VW</v>
          </cell>
          <cell r="O1055">
            <v>0</v>
          </cell>
          <cell r="P1055" t="str">
            <v>MOSEL</v>
          </cell>
          <cell r="Q1055">
            <v>3</v>
          </cell>
        </row>
        <row r="1056">
          <cell r="B1056" t="str">
            <v>F VW 01 35097</v>
          </cell>
          <cell r="C1056">
            <v>1</v>
          </cell>
          <cell r="D1056">
            <v>29344</v>
          </cell>
          <cell r="E1056">
            <v>37</v>
          </cell>
          <cell r="F1056" t="str">
            <v>D2a</v>
          </cell>
          <cell r="G1056">
            <v>10784</v>
          </cell>
          <cell r="H1056" t="str">
            <v>Johnson Controls Headliner GmbH/Schweighouse</v>
          </cell>
          <cell r="I1056" t="str">
            <v>D</v>
          </cell>
          <cell r="J1056">
            <v>41.77</v>
          </cell>
          <cell r="K1056">
            <v>46.295999999999999</v>
          </cell>
          <cell r="M1056">
            <v>385000</v>
          </cell>
          <cell r="N1056" t="str">
            <v>VW</v>
          </cell>
          <cell r="O1056">
            <v>0</v>
          </cell>
          <cell r="P1056" t="str">
            <v>BRATISLAVA</v>
          </cell>
          <cell r="Q1056">
            <v>3</v>
          </cell>
        </row>
        <row r="1057">
          <cell r="B1057" t="str">
            <v>F VW 01 35097</v>
          </cell>
          <cell r="C1057">
            <v>1</v>
          </cell>
          <cell r="D1057">
            <v>29344</v>
          </cell>
          <cell r="E1057">
            <v>46</v>
          </cell>
          <cell r="F1057" t="str">
            <v>D2a</v>
          </cell>
          <cell r="G1057">
            <v>41048</v>
          </cell>
          <cell r="H1057" t="str">
            <v>Johnson Controls Headliner GmbH/Schweighouse</v>
          </cell>
          <cell r="I1057" t="str">
            <v>D</v>
          </cell>
          <cell r="J1057">
            <v>41.77</v>
          </cell>
          <cell r="K1057">
            <v>44.191000000000003</v>
          </cell>
          <cell r="M1057">
            <v>385000</v>
          </cell>
          <cell r="N1057" t="str">
            <v>VW</v>
          </cell>
          <cell r="O1057">
            <v>0</v>
          </cell>
          <cell r="P1057" t="str">
            <v>VW BRUXELLES BRUESS</v>
          </cell>
          <cell r="Q1057">
            <v>3</v>
          </cell>
        </row>
        <row r="1058">
          <cell r="B1058" t="str">
            <v>F VW 01 35097</v>
          </cell>
          <cell r="C1058">
            <v>1</v>
          </cell>
          <cell r="D1058">
            <v>29344</v>
          </cell>
          <cell r="E1058">
            <v>68</v>
          </cell>
          <cell r="F1058" t="str">
            <v>D2a</v>
          </cell>
          <cell r="G1058">
            <v>9933</v>
          </cell>
          <cell r="H1058" t="str">
            <v>Johnson Controls Headliner GmbH/Schweighouse</v>
          </cell>
          <cell r="I1058" t="str">
            <v>D</v>
          </cell>
          <cell r="J1058">
            <v>41.77</v>
          </cell>
          <cell r="K1058">
            <v>44.85</v>
          </cell>
          <cell r="M1058">
            <v>385000</v>
          </cell>
          <cell r="N1058" t="str">
            <v>VW</v>
          </cell>
          <cell r="O1058">
            <v>0</v>
          </cell>
          <cell r="P1058" t="str">
            <v>UITENHAGE</v>
          </cell>
          <cell r="Q1058">
            <v>3</v>
          </cell>
        </row>
        <row r="1059">
          <cell r="B1059" t="str">
            <v>F VW 01 35097</v>
          </cell>
          <cell r="C1059">
            <v>1</v>
          </cell>
          <cell r="D1059">
            <v>43249</v>
          </cell>
          <cell r="E1059">
            <v>11</v>
          </cell>
          <cell r="F1059" t="str">
            <v>D2a</v>
          </cell>
          <cell r="G1059">
            <v>84366</v>
          </cell>
          <cell r="H1059" t="str">
            <v>Magna Systems, S.A./Germany</v>
          </cell>
          <cell r="I1059" t="str">
            <v>D</v>
          </cell>
          <cell r="J1059">
            <v>51.1</v>
          </cell>
          <cell r="K1059">
            <v>55.66</v>
          </cell>
          <cell r="M1059">
            <v>1655350</v>
          </cell>
          <cell r="N1059" t="str">
            <v>VW</v>
          </cell>
          <cell r="O1059">
            <v>0</v>
          </cell>
          <cell r="P1059" t="str">
            <v>WOLFSBURG</v>
          </cell>
          <cell r="Q1059">
            <v>3</v>
          </cell>
        </row>
        <row r="1060">
          <cell r="B1060" t="str">
            <v>F VW 01 35097</v>
          </cell>
          <cell r="C1060">
            <v>1</v>
          </cell>
          <cell r="D1060">
            <v>43249</v>
          </cell>
          <cell r="E1060">
            <v>28</v>
          </cell>
          <cell r="F1060" t="str">
            <v>D2a</v>
          </cell>
          <cell r="G1060">
            <v>11868</v>
          </cell>
          <cell r="H1060" t="str">
            <v>Magna Systems, S.A./Germany</v>
          </cell>
          <cell r="I1060" t="str">
            <v>D</v>
          </cell>
          <cell r="J1060">
            <v>51.1</v>
          </cell>
          <cell r="K1060">
            <v>55.66</v>
          </cell>
          <cell r="M1060">
            <v>1655350</v>
          </cell>
          <cell r="N1060" t="str">
            <v>VW</v>
          </cell>
          <cell r="O1060">
            <v>0</v>
          </cell>
          <cell r="P1060" t="str">
            <v>MOSEL</v>
          </cell>
          <cell r="Q1060">
            <v>3</v>
          </cell>
        </row>
        <row r="1061">
          <cell r="B1061" t="str">
            <v>F VW 01 35097</v>
          </cell>
          <cell r="C1061">
            <v>1</v>
          </cell>
          <cell r="D1061">
            <v>43249</v>
          </cell>
          <cell r="E1061">
            <v>37</v>
          </cell>
          <cell r="F1061" t="str">
            <v>D2a</v>
          </cell>
          <cell r="G1061">
            <v>10784</v>
          </cell>
          <cell r="H1061" t="str">
            <v>Magna Systems, S.A./Germany</v>
          </cell>
          <cell r="I1061" t="str">
            <v>D</v>
          </cell>
          <cell r="J1061">
            <v>51.1</v>
          </cell>
          <cell r="K1061">
            <v>64.11</v>
          </cell>
          <cell r="M1061">
            <v>1655350</v>
          </cell>
          <cell r="N1061" t="str">
            <v>VW</v>
          </cell>
          <cell r="O1061">
            <v>0</v>
          </cell>
          <cell r="P1061" t="str">
            <v>BRATISLAVA</v>
          </cell>
          <cell r="Q1061">
            <v>3</v>
          </cell>
        </row>
        <row r="1062">
          <cell r="B1062" t="str">
            <v>F VW 01 35097</v>
          </cell>
          <cell r="C1062">
            <v>1</v>
          </cell>
          <cell r="D1062">
            <v>43249</v>
          </cell>
          <cell r="E1062">
            <v>46</v>
          </cell>
          <cell r="F1062" t="str">
            <v>D2a</v>
          </cell>
          <cell r="G1062">
            <v>41048</v>
          </cell>
          <cell r="H1062" t="str">
            <v>Magna Systems, S.A./Germany</v>
          </cell>
          <cell r="I1062" t="str">
            <v>D</v>
          </cell>
          <cell r="J1062">
            <v>51.1</v>
          </cell>
          <cell r="K1062">
            <v>64.11</v>
          </cell>
          <cell r="M1062">
            <v>1655350</v>
          </cell>
          <cell r="N1062" t="str">
            <v>VW</v>
          </cell>
          <cell r="O1062">
            <v>0</v>
          </cell>
          <cell r="P1062" t="str">
            <v>VW BRUXELLES BRUESS</v>
          </cell>
          <cell r="Q1062">
            <v>3</v>
          </cell>
        </row>
        <row r="1063">
          <cell r="B1063" t="str">
            <v>F VW 01 35097</v>
          </cell>
          <cell r="C1063">
            <v>1</v>
          </cell>
          <cell r="D1063">
            <v>43249</v>
          </cell>
          <cell r="E1063">
            <v>68</v>
          </cell>
          <cell r="F1063" t="str">
            <v>D2a</v>
          </cell>
          <cell r="G1063">
            <v>9933</v>
          </cell>
          <cell r="H1063" t="str">
            <v>Magna Systems, S.A./Germany</v>
          </cell>
          <cell r="I1063" t="str">
            <v>D</v>
          </cell>
          <cell r="J1063">
            <v>51.1</v>
          </cell>
          <cell r="K1063">
            <v>64.11</v>
          </cell>
          <cell r="M1063">
            <v>1655350</v>
          </cell>
          <cell r="N1063" t="str">
            <v>VW</v>
          </cell>
          <cell r="O1063">
            <v>0</v>
          </cell>
          <cell r="P1063" t="str">
            <v>UITENHAGE</v>
          </cell>
          <cell r="Q1063">
            <v>3</v>
          </cell>
        </row>
        <row r="1064">
          <cell r="B1064" t="str">
            <v>F VW 01 35097</v>
          </cell>
          <cell r="C1064">
            <v>2</v>
          </cell>
          <cell r="D1064">
            <v>159</v>
          </cell>
          <cell r="E1064">
            <v>11</v>
          </cell>
          <cell r="F1064" t="str">
            <v>D2a</v>
          </cell>
          <cell r="G1064">
            <v>196854</v>
          </cell>
          <cell r="H1064" t="str">
            <v>MAGNA EMFISINT/</v>
          </cell>
          <cell r="I1064" t="str">
            <v>E</v>
          </cell>
          <cell r="M1064">
            <v>0</v>
          </cell>
          <cell r="N1064" t="str">
            <v>ST</v>
          </cell>
          <cell r="O1064">
            <v>0</v>
          </cell>
          <cell r="P1064" t="str">
            <v>WOLFSBURG</v>
          </cell>
          <cell r="Q1064">
            <v>3</v>
          </cell>
        </row>
        <row r="1065">
          <cell r="B1065" t="str">
            <v>F VW 01 35097</v>
          </cell>
          <cell r="C1065">
            <v>2</v>
          </cell>
          <cell r="D1065">
            <v>159</v>
          </cell>
          <cell r="E1065">
            <v>28</v>
          </cell>
          <cell r="F1065" t="str">
            <v>D2a</v>
          </cell>
          <cell r="G1065">
            <v>27692</v>
          </cell>
          <cell r="H1065" t="str">
            <v>MAGNA EMFISINT/</v>
          </cell>
          <cell r="I1065" t="str">
            <v>E</v>
          </cell>
          <cell r="M1065">
            <v>0</v>
          </cell>
          <cell r="N1065" t="str">
            <v>ST</v>
          </cell>
          <cell r="O1065">
            <v>0</v>
          </cell>
          <cell r="P1065" t="str">
            <v>MOSEL</v>
          </cell>
          <cell r="Q1065">
            <v>3</v>
          </cell>
        </row>
        <row r="1066">
          <cell r="B1066" t="str">
            <v>F VW 01 35097</v>
          </cell>
          <cell r="C1066">
            <v>2</v>
          </cell>
          <cell r="D1066">
            <v>159</v>
          </cell>
          <cell r="E1066">
            <v>37</v>
          </cell>
          <cell r="F1066" t="str">
            <v>D2a</v>
          </cell>
          <cell r="G1066">
            <v>25164</v>
          </cell>
          <cell r="H1066" t="str">
            <v>MAGNA EMFISINT/</v>
          </cell>
          <cell r="I1066" t="str">
            <v>E</v>
          </cell>
          <cell r="M1066">
            <v>0</v>
          </cell>
          <cell r="N1066" t="str">
            <v>ST</v>
          </cell>
          <cell r="O1066">
            <v>0</v>
          </cell>
          <cell r="P1066" t="str">
            <v>BRATISLAVA</v>
          </cell>
          <cell r="Q1066">
            <v>3</v>
          </cell>
        </row>
        <row r="1067">
          <cell r="B1067" t="str">
            <v>F VW 01 35097</v>
          </cell>
          <cell r="C1067">
            <v>2</v>
          </cell>
          <cell r="D1067">
            <v>159</v>
          </cell>
          <cell r="E1067">
            <v>46</v>
          </cell>
          <cell r="F1067" t="str">
            <v>D2a</v>
          </cell>
          <cell r="G1067">
            <v>95778</v>
          </cell>
          <cell r="H1067" t="str">
            <v>MAGNA EMFISINT/</v>
          </cell>
          <cell r="I1067" t="str">
            <v>E</v>
          </cell>
          <cell r="M1067">
            <v>0</v>
          </cell>
          <cell r="N1067" t="str">
            <v>ST</v>
          </cell>
          <cell r="O1067">
            <v>0</v>
          </cell>
          <cell r="P1067" t="str">
            <v>VW BRUXELLES BRUESS</v>
          </cell>
          <cell r="Q1067">
            <v>3</v>
          </cell>
        </row>
        <row r="1068">
          <cell r="B1068" t="str">
            <v>F VW 01 35097</v>
          </cell>
          <cell r="C1068">
            <v>2</v>
          </cell>
          <cell r="D1068">
            <v>159</v>
          </cell>
          <cell r="E1068">
            <v>68</v>
          </cell>
          <cell r="F1068" t="str">
            <v>D2a</v>
          </cell>
          <cell r="G1068">
            <v>23177</v>
          </cell>
          <cell r="H1068" t="str">
            <v>MAGNA EMFISINT/</v>
          </cell>
          <cell r="I1068" t="str">
            <v>E</v>
          </cell>
          <cell r="M1068">
            <v>0</v>
          </cell>
          <cell r="N1068" t="str">
            <v>ST</v>
          </cell>
          <cell r="O1068">
            <v>0</v>
          </cell>
          <cell r="P1068" t="str">
            <v>UITENHAGE</v>
          </cell>
          <cell r="Q1068">
            <v>3</v>
          </cell>
        </row>
        <row r="1069">
          <cell r="B1069" t="str">
            <v>F VW 01 35097</v>
          </cell>
          <cell r="C1069">
            <v>2</v>
          </cell>
          <cell r="D1069">
            <v>1462</v>
          </cell>
          <cell r="E1069">
            <v>11</v>
          </cell>
          <cell r="F1069" t="str">
            <v>D2a</v>
          </cell>
          <cell r="G1069">
            <v>196854</v>
          </cell>
          <cell r="H1069" t="str">
            <v>GRUPO ANTOLIN VOSGES/</v>
          </cell>
          <cell r="I1069" t="str">
            <v>F</v>
          </cell>
          <cell r="M1069">
            <v>0</v>
          </cell>
          <cell r="N1069" t="str">
            <v>BX</v>
          </cell>
          <cell r="O1069">
            <v>0</v>
          </cell>
          <cell r="P1069" t="str">
            <v>WOLFSBURG</v>
          </cell>
          <cell r="Q1069">
            <v>3</v>
          </cell>
        </row>
        <row r="1070">
          <cell r="B1070" t="str">
            <v>F VW 01 35097</v>
          </cell>
          <cell r="C1070">
            <v>2</v>
          </cell>
          <cell r="D1070">
            <v>1462</v>
          </cell>
          <cell r="E1070">
            <v>28</v>
          </cell>
          <cell r="F1070" t="str">
            <v>D2a</v>
          </cell>
          <cell r="G1070">
            <v>27692</v>
          </cell>
          <cell r="H1070" t="str">
            <v>GRUPO ANTOLIN VOSGES/</v>
          </cell>
          <cell r="I1070" t="str">
            <v>F</v>
          </cell>
          <cell r="M1070">
            <v>0</v>
          </cell>
          <cell r="N1070" t="str">
            <v>BX</v>
          </cell>
          <cell r="O1070">
            <v>0</v>
          </cell>
          <cell r="P1070" t="str">
            <v>MOSEL</v>
          </cell>
          <cell r="Q1070">
            <v>3</v>
          </cell>
        </row>
        <row r="1071">
          <cell r="B1071" t="str">
            <v>F VW 01 35097</v>
          </cell>
          <cell r="C1071">
            <v>2</v>
          </cell>
          <cell r="D1071">
            <v>1462</v>
          </cell>
          <cell r="E1071">
            <v>37</v>
          </cell>
          <cell r="F1071" t="str">
            <v>D2a</v>
          </cell>
          <cell r="G1071">
            <v>25164</v>
          </cell>
          <cell r="H1071" t="str">
            <v>GRUPO ANTOLIN VOSGES/</v>
          </cell>
          <cell r="I1071" t="str">
            <v>F</v>
          </cell>
          <cell r="M1071">
            <v>0</v>
          </cell>
          <cell r="N1071" t="str">
            <v>BX</v>
          </cell>
          <cell r="O1071">
            <v>0</v>
          </cell>
          <cell r="P1071" t="str">
            <v>BRATISLAVA</v>
          </cell>
          <cell r="Q1071">
            <v>3</v>
          </cell>
        </row>
        <row r="1072">
          <cell r="B1072" t="str">
            <v>F VW 01 35097</v>
          </cell>
          <cell r="C1072">
            <v>2</v>
          </cell>
          <cell r="D1072">
            <v>1462</v>
          </cell>
          <cell r="E1072">
            <v>46</v>
          </cell>
          <cell r="F1072" t="str">
            <v>D2a</v>
          </cell>
          <cell r="G1072">
            <v>95778</v>
          </cell>
          <cell r="H1072" t="str">
            <v>GRUPO ANTOLIN VOSGES/</v>
          </cell>
          <cell r="I1072" t="str">
            <v>F</v>
          </cell>
          <cell r="M1072">
            <v>0</v>
          </cell>
          <cell r="N1072" t="str">
            <v>BX</v>
          </cell>
          <cell r="O1072">
            <v>0</v>
          </cell>
          <cell r="P1072" t="str">
            <v>VW BRUXELLES BRUESS</v>
          </cell>
          <cell r="Q1072">
            <v>3</v>
          </cell>
        </row>
        <row r="1073">
          <cell r="B1073" t="str">
            <v>F VW 01 35097</v>
          </cell>
          <cell r="C1073">
            <v>2</v>
          </cell>
          <cell r="D1073">
            <v>1462</v>
          </cell>
          <cell r="E1073">
            <v>68</v>
          </cell>
          <cell r="F1073" t="str">
            <v>D2a</v>
          </cell>
          <cell r="G1073">
            <v>23177</v>
          </cell>
          <cell r="H1073" t="str">
            <v>GRUPO ANTOLIN VOSGES/</v>
          </cell>
          <cell r="I1073" t="str">
            <v>F</v>
          </cell>
          <cell r="M1073">
            <v>0</v>
          </cell>
          <cell r="N1073" t="str">
            <v>BX</v>
          </cell>
          <cell r="O1073">
            <v>0</v>
          </cell>
          <cell r="P1073" t="str">
            <v>UITENHAGE</v>
          </cell>
          <cell r="Q1073">
            <v>3</v>
          </cell>
        </row>
        <row r="1074">
          <cell r="B1074" t="str">
            <v>F VW 01 35097</v>
          </cell>
          <cell r="C1074">
            <v>2</v>
          </cell>
          <cell r="D1074">
            <v>2261</v>
          </cell>
          <cell r="E1074">
            <v>11</v>
          </cell>
          <cell r="F1074" t="str">
            <v>D2a</v>
          </cell>
          <cell r="G1074">
            <v>196854</v>
          </cell>
          <cell r="H1074" t="str">
            <v>Intier Automotive Eybl GmbH/</v>
          </cell>
          <cell r="I1074" t="str">
            <v>A</v>
          </cell>
          <cell r="M1074">
            <v>0</v>
          </cell>
          <cell r="N1074" t="str">
            <v>VW</v>
          </cell>
          <cell r="O1074">
            <v>0</v>
          </cell>
          <cell r="P1074" t="str">
            <v>WOLFSBURG</v>
          </cell>
          <cell r="Q1074">
            <v>3</v>
          </cell>
        </row>
        <row r="1075">
          <cell r="B1075" t="str">
            <v>F VW 01 35097</v>
          </cell>
          <cell r="C1075">
            <v>2</v>
          </cell>
          <cell r="D1075">
            <v>2261</v>
          </cell>
          <cell r="E1075">
            <v>28</v>
          </cell>
          <cell r="F1075" t="str">
            <v>D2a</v>
          </cell>
          <cell r="G1075">
            <v>27692</v>
          </cell>
          <cell r="H1075" t="str">
            <v>Intier Automotive Eybl GmbH/</v>
          </cell>
          <cell r="I1075" t="str">
            <v>A</v>
          </cell>
          <cell r="M1075">
            <v>0</v>
          </cell>
          <cell r="N1075" t="str">
            <v>VW</v>
          </cell>
          <cell r="O1075">
            <v>0</v>
          </cell>
          <cell r="P1075" t="str">
            <v>MOSEL</v>
          </cell>
          <cell r="Q1075">
            <v>3</v>
          </cell>
        </row>
        <row r="1076">
          <cell r="B1076" t="str">
            <v>F VW 01 35097</v>
          </cell>
          <cell r="C1076">
            <v>2</v>
          </cell>
          <cell r="D1076">
            <v>2261</v>
          </cell>
          <cell r="E1076">
            <v>37</v>
          </cell>
          <cell r="F1076" t="str">
            <v>D2a</v>
          </cell>
          <cell r="G1076">
            <v>25164</v>
          </cell>
          <cell r="H1076" t="str">
            <v>Intier Automotive Eybl GmbH/</v>
          </cell>
          <cell r="I1076" t="str">
            <v>A</v>
          </cell>
          <cell r="M1076">
            <v>0</v>
          </cell>
          <cell r="N1076" t="str">
            <v>VW</v>
          </cell>
          <cell r="O1076">
            <v>0</v>
          </cell>
          <cell r="P1076" t="str">
            <v>BRATISLAVA</v>
          </cell>
          <cell r="Q1076">
            <v>3</v>
          </cell>
        </row>
        <row r="1077">
          <cell r="B1077" t="str">
            <v>F VW 01 35097</v>
          </cell>
          <cell r="C1077">
            <v>2</v>
          </cell>
          <cell r="D1077">
            <v>2261</v>
          </cell>
          <cell r="E1077">
            <v>46</v>
          </cell>
          <cell r="F1077" t="str">
            <v>D2a</v>
          </cell>
          <cell r="G1077">
            <v>95778</v>
          </cell>
          <cell r="H1077" t="str">
            <v>Intier Automotive Eybl GmbH/</v>
          </cell>
          <cell r="I1077" t="str">
            <v>A</v>
          </cell>
          <cell r="M1077">
            <v>0</v>
          </cell>
          <cell r="N1077" t="str">
            <v>VW</v>
          </cell>
          <cell r="O1077">
            <v>0</v>
          </cell>
          <cell r="P1077" t="str">
            <v>VW BRUXELLES BRUESS</v>
          </cell>
          <cell r="Q1077">
            <v>3</v>
          </cell>
        </row>
        <row r="1078">
          <cell r="B1078" t="str">
            <v>F VW 01 35097</v>
          </cell>
          <cell r="C1078">
            <v>2</v>
          </cell>
          <cell r="D1078">
            <v>2261</v>
          </cell>
          <cell r="E1078">
            <v>68</v>
          </cell>
          <cell r="F1078" t="str">
            <v>D2a</v>
          </cell>
          <cell r="G1078">
            <v>23177</v>
          </cell>
          <cell r="H1078" t="str">
            <v>Intier Automotive Eybl GmbH/</v>
          </cell>
          <cell r="I1078" t="str">
            <v>A</v>
          </cell>
          <cell r="M1078">
            <v>0</v>
          </cell>
          <cell r="N1078" t="str">
            <v>VW</v>
          </cell>
          <cell r="O1078">
            <v>0</v>
          </cell>
          <cell r="P1078" t="str">
            <v>UITENHAGE</v>
          </cell>
          <cell r="Q1078">
            <v>3</v>
          </cell>
        </row>
        <row r="1079">
          <cell r="B1079" t="str">
            <v>F VW 01 35097</v>
          </cell>
          <cell r="C1079">
            <v>2</v>
          </cell>
          <cell r="D1079">
            <v>2609</v>
          </cell>
          <cell r="E1079">
            <v>11</v>
          </cell>
          <cell r="F1079" t="str">
            <v>D2a</v>
          </cell>
          <cell r="G1079">
            <v>196854</v>
          </cell>
          <cell r="H1079" t="str">
            <v>Lear Corp - Automotive Industries/</v>
          </cell>
          <cell r="I1079" t="str">
            <v>GB</v>
          </cell>
          <cell r="M1079">
            <v>0</v>
          </cell>
          <cell r="N1079" t="str">
            <v>RR</v>
          </cell>
          <cell r="O1079">
            <v>0</v>
          </cell>
          <cell r="P1079" t="str">
            <v>WOLFSBURG</v>
          </cell>
          <cell r="Q1079">
            <v>3</v>
          </cell>
        </row>
        <row r="1080">
          <cell r="B1080" t="str">
            <v>F VW 01 35097</v>
          </cell>
          <cell r="C1080">
            <v>2</v>
          </cell>
          <cell r="D1080">
            <v>2609</v>
          </cell>
          <cell r="E1080">
            <v>28</v>
          </cell>
          <cell r="F1080" t="str">
            <v>D2a</v>
          </cell>
          <cell r="G1080">
            <v>27692</v>
          </cell>
          <cell r="H1080" t="str">
            <v>Lear Corp - Automotive Industries/</v>
          </cell>
          <cell r="I1080" t="str">
            <v>GB</v>
          </cell>
          <cell r="M1080">
            <v>0</v>
          </cell>
          <cell r="N1080" t="str">
            <v>RR</v>
          </cell>
          <cell r="O1080">
            <v>0</v>
          </cell>
          <cell r="P1080" t="str">
            <v>MOSEL</v>
          </cell>
          <cell r="Q1080">
            <v>3</v>
          </cell>
        </row>
        <row r="1081">
          <cell r="B1081" t="str">
            <v>F VW 01 35097</v>
          </cell>
          <cell r="C1081">
            <v>2</v>
          </cell>
          <cell r="D1081">
            <v>2609</v>
          </cell>
          <cell r="E1081">
            <v>37</v>
          </cell>
          <cell r="F1081" t="str">
            <v>D2a</v>
          </cell>
          <cell r="G1081">
            <v>25164</v>
          </cell>
          <cell r="H1081" t="str">
            <v>Lear Corp - Automotive Industries/</v>
          </cell>
          <cell r="I1081" t="str">
            <v>GB</v>
          </cell>
          <cell r="M1081">
            <v>0</v>
          </cell>
          <cell r="N1081" t="str">
            <v>RR</v>
          </cell>
          <cell r="O1081">
            <v>0</v>
          </cell>
          <cell r="P1081" t="str">
            <v>BRATISLAVA</v>
          </cell>
          <cell r="Q1081">
            <v>3</v>
          </cell>
        </row>
        <row r="1082">
          <cell r="B1082" t="str">
            <v>F VW 01 35097</v>
          </cell>
          <cell r="C1082">
            <v>2</v>
          </cell>
          <cell r="D1082">
            <v>2609</v>
          </cell>
          <cell r="E1082">
            <v>46</v>
          </cell>
          <cell r="F1082" t="str">
            <v>D2a</v>
          </cell>
          <cell r="G1082">
            <v>95778</v>
          </cell>
          <cell r="H1082" t="str">
            <v>Lear Corp - Automotive Industries/</v>
          </cell>
          <cell r="I1082" t="str">
            <v>GB</v>
          </cell>
          <cell r="M1082">
            <v>0</v>
          </cell>
          <cell r="N1082" t="str">
            <v>RR</v>
          </cell>
          <cell r="O1082">
            <v>0</v>
          </cell>
          <cell r="P1082" t="str">
            <v>VW BRUXELLES BRUESS</v>
          </cell>
          <cell r="Q1082">
            <v>3</v>
          </cell>
        </row>
        <row r="1083">
          <cell r="B1083" t="str">
            <v>F VW 01 35097</v>
          </cell>
          <cell r="C1083">
            <v>2</v>
          </cell>
          <cell r="D1083">
            <v>2609</v>
          </cell>
          <cell r="E1083">
            <v>68</v>
          </cell>
          <cell r="F1083" t="str">
            <v>D2a</v>
          </cell>
          <cell r="G1083">
            <v>23177</v>
          </cell>
          <cell r="H1083" t="str">
            <v>Lear Corp - Automotive Industries/</v>
          </cell>
          <cell r="I1083" t="str">
            <v>GB</v>
          </cell>
          <cell r="M1083">
            <v>0</v>
          </cell>
          <cell r="N1083" t="str">
            <v>RR</v>
          </cell>
          <cell r="O1083">
            <v>0</v>
          </cell>
          <cell r="P1083" t="str">
            <v>UITENHAGE</v>
          </cell>
          <cell r="Q1083">
            <v>3</v>
          </cell>
        </row>
        <row r="1084">
          <cell r="B1084" t="str">
            <v>F VW 01 35097</v>
          </cell>
          <cell r="C1084">
            <v>2</v>
          </cell>
          <cell r="D1084">
            <v>2979</v>
          </cell>
          <cell r="E1084">
            <v>11</v>
          </cell>
          <cell r="F1084" t="str">
            <v>D2a</v>
          </cell>
          <cell r="G1084">
            <v>196854</v>
          </cell>
          <cell r="H1084" t="str">
            <v>Lear Corporation/Prestice</v>
          </cell>
          <cell r="I1084" t="str">
            <v>D</v>
          </cell>
          <cell r="J1084">
            <v>35</v>
          </cell>
          <cell r="K1084">
            <v>37.954999999999998</v>
          </cell>
          <cell r="M1084">
            <v>400000</v>
          </cell>
          <cell r="N1084" t="str">
            <v>VW</v>
          </cell>
          <cell r="O1084">
            <v>0</v>
          </cell>
          <cell r="P1084" t="str">
            <v>WOLFSBURG</v>
          </cell>
          <cell r="Q1084">
            <v>3</v>
          </cell>
        </row>
        <row r="1085">
          <cell r="B1085" t="str">
            <v>F VW 01 35097</v>
          </cell>
          <cell r="C1085">
            <v>2</v>
          </cell>
          <cell r="D1085">
            <v>2979</v>
          </cell>
          <cell r="E1085">
            <v>28</v>
          </cell>
          <cell r="F1085" t="str">
            <v>D2a</v>
          </cell>
          <cell r="G1085">
            <v>27692</v>
          </cell>
          <cell r="H1085" t="str">
            <v>Lear Corporation/Prestice</v>
          </cell>
          <cell r="I1085" t="str">
            <v>D</v>
          </cell>
          <cell r="J1085">
            <v>35</v>
          </cell>
          <cell r="K1085">
            <v>37.146000000000001</v>
          </cell>
          <cell r="M1085">
            <v>400000</v>
          </cell>
          <cell r="N1085" t="str">
            <v>VW</v>
          </cell>
          <cell r="O1085">
            <v>0</v>
          </cell>
          <cell r="P1085" t="str">
            <v>MOSEL</v>
          </cell>
          <cell r="Q1085">
            <v>3</v>
          </cell>
        </row>
        <row r="1086">
          <cell r="B1086" t="str">
            <v>F VW 01 35097</v>
          </cell>
          <cell r="C1086">
            <v>2</v>
          </cell>
          <cell r="D1086">
            <v>2979</v>
          </cell>
          <cell r="E1086">
            <v>37</v>
          </cell>
          <cell r="F1086" t="str">
            <v>D2a</v>
          </cell>
          <cell r="G1086">
            <v>25164</v>
          </cell>
          <cell r="H1086" t="str">
            <v>Lear Corporation/Prestice</v>
          </cell>
          <cell r="I1086" t="str">
            <v>D</v>
          </cell>
          <cell r="J1086">
            <v>35</v>
          </cell>
          <cell r="K1086">
            <v>37.796999999999997</v>
          </cell>
          <cell r="M1086">
            <v>400000</v>
          </cell>
          <cell r="N1086" t="str">
            <v>VW</v>
          </cell>
          <cell r="O1086">
            <v>0</v>
          </cell>
          <cell r="P1086" t="str">
            <v>BRATISLAVA</v>
          </cell>
          <cell r="Q1086">
            <v>3</v>
          </cell>
        </row>
        <row r="1087">
          <cell r="B1087" t="str">
            <v>F VW 01 35097</v>
          </cell>
          <cell r="C1087">
            <v>2</v>
          </cell>
          <cell r="D1087">
            <v>2979</v>
          </cell>
          <cell r="E1087">
            <v>46</v>
          </cell>
          <cell r="F1087" t="str">
            <v>D2a</v>
          </cell>
          <cell r="G1087">
            <v>95778</v>
          </cell>
          <cell r="H1087" t="str">
            <v>Lear Corporation/Prestice</v>
          </cell>
          <cell r="I1087" t="str">
            <v>D</v>
          </cell>
          <cell r="J1087">
            <v>35</v>
          </cell>
          <cell r="K1087">
            <v>39.134</v>
          </cell>
          <cell r="M1087">
            <v>400000</v>
          </cell>
          <cell r="N1087" t="str">
            <v>VW</v>
          </cell>
          <cell r="O1087">
            <v>0</v>
          </cell>
          <cell r="P1087" t="str">
            <v>VW BRUXELLES BRUESS</v>
          </cell>
          <cell r="Q1087">
            <v>3</v>
          </cell>
        </row>
        <row r="1088">
          <cell r="B1088" t="str">
            <v>F VW 01 35097</v>
          </cell>
          <cell r="C1088">
            <v>2</v>
          </cell>
          <cell r="D1088">
            <v>2979</v>
          </cell>
          <cell r="E1088">
            <v>68</v>
          </cell>
          <cell r="F1088" t="str">
            <v>D2a</v>
          </cell>
          <cell r="G1088">
            <v>23177</v>
          </cell>
          <cell r="H1088" t="str">
            <v>Lear Corporation/Prestice</v>
          </cell>
          <cell r="I1088" t="str">
            <v>D</v>
          </cell>
          <cell r="J1088">
            <v>35</v>
          </cell>
          <cell r="K1088">
            <v>37.954999999999998</v>
          </cell>
          <cell r="M1088">
            <v>400000</v>
          </cell>
          <cell r="N1088" t="str">
            <v>VW</v>
          </cell>
          <cell r="O1088">
            <v>0</v>
          </cell>
          <cell r="P1088" t="str">
            <v>UITENHAGE</v>
          </cell>
          <cell r="Q1088">
            <v>3</v>
          </cell>
        </row>
        <row r="1089">
          <cell r="B1089" t="str">
            <v>F VW 01 35097</v>
          </cell>
          <cell r="C1089">
            <v>2</v>
          </cell>
          <cell r="D1089">
            <v>11330</v>
          </cell>
          <cell r="E1089">
            <v>11</v>
          </cell>
          <cell r="F1089" t="str">
            <v>D2a</v>
          </cell>
          <cell r="G1089">
            <v>196854</v>
          </cell>
          <cell r="H1089" t="str">
            <v>FORMTAP/</v>
          </cell>
          <cell r="I1089" t="str">
            <v>BR</v>
          </cell>
          <cell r="M1089">
            <v>0</v>
          </cell>
          <cell r="N1089" t="str">
            <v>BR</v>
          </cell>
          <cell r="O1089">
            <v>0</v>
          </cell>
          <cell r="P1089" t="str">
            <v>WOLFSBURG</v>
          </cell>
          <cell r="Q1089">
            <v>3</v>
          </cell>
        </row>
        <row r="1090">
          <cell r="B1090" t="str">
            <v>F VW 01 35097</v>
          </cell>
          <cell r="C1090">
            <v>2</v>
          </cell>
          <cell r="D1090">
            <v>11330</v>
          </cell>
          <cell r="E1090">
            <v>28</v>
          </cell>
          <cell r="F1090" t="str">
            <v>D2a</v>
          </cell>
          <cell r="G1090">
            <v>27692</v>
          </cell>
          <cell r="H1090" t="str">
            <v>FORMTAP/</v>
          </cell>
          <cell r="I1090" t="str">
            <v>BR</v>
          </cell>
          <cell r="M1090">
            <v>0</v>
          </cell>
          <cell r="N1090" t="str">
            <v>BR</v>
          </cell>
          <cell r="O1090">
            <v>0</v>
          </cell>
          <cell r="P1090" t="str">
            <v>MOSEL</v>
          </cell>
          <cell r="Q1090">
            <v>3</v>
          </cell>
        </row>
        <row r="1091">
          <cell r="B1091" t="str">
            <v>F VW 01 35097</v>
          </cell>
          <cell r="C1091">
            <v>2</v>
          </cell>
          <cell r="D1091">
            <v>11330</v>
          </cell>
          <cell r="E1091">
            <v>37</v>
          </cell>
          <cell r="F1091" t="str">
            <v>D2a</v>
          </cell>
          <cell r="G1091">
            <v>25164</v>
          </cell>
          <cell r="H1091" t="str">
            <v>FORMTAP/</v>
          </cell>
          <cell r="I1091" t="str">
            <v>BR</v>
          </cell>
          <cell r="M1091">
            <v>0</v>
          </cell>
          <cell r="N1091" t="str">
            <v>BR</v>
          </cell>
          <cell r="O1091">
            <v>0</v>
          </cell>
          <cell r="P1091" t="str">
            <v>BRATISLAVA</v>
          </cell>
          <cell r="Q1091">
            <v>3</v>
          </cell>
        </row>
        <row r="1092">
          <cell r="B1092" t="str">
            <v>F VW 01 35097</v>
          </cell>
          <cell r="C1092">
            <v>2</v>
          </cell>
          <cell r="D1092">
            <v>11330</v>
          </cell>
          <cell r="E1092">
            <v>46</v>
          </cell>
          <cell r="F1092" t="str">
            <v>D2a</v>
          </cell>
          <cell r="G1092">
            <v>95778</v>
          </cell>
          <cell r="H1092" t="str">
            <v>FORMTAP/</v>
          </cell>
          <cell r="I1092" t="str">
            <v>BR</v>
          </cell>
          <cell r="M1092">
            <v>0</v>
          </cell>
          <cell r="N1092" t="str">
            <v>BR</v>
          </cell>
          <cell r="O1092">
            <v>0</v>
          </cell>
          <cell r="P1092" t="str">
            <v>VW BRUXELLES BRUESS</v>
          </cell>
          <cell r="Q1092">
            <v>3</v>
          </cell>
        </row>
        <row r="1093">
          <cell r="B1093" t="str">
            <v>F VW 01 35097</v>
          </cell>
          <cell r="C1093">
            <v>2</v>
          </cell>
          <cell r="D1093">
            <v>11330</v>
          </cell>
          <cell r="E1093">
            <v>68</v>
          </cell>
          <cell r="F1093" t="str">
            <v>D2a</v>
          </cell>
          <cell r="G1093">
            <v>23177</v>
          </cell>
          <cell r="H1093" t="str">
            <v>FORMTAP/</v>
          </cell>
          <cell r="I1093" t="str">
            <v>BR</v>
          </cell>
          <cell r="M1093">
            <v>0</v>
          </cell>
          <cell r="N1093" t="str">
            <v>BR</v>
          </cell>
          <cell r="O1093">
            <v>0</v>
          </cell>
          <cell r="P1093" t="str">
            <v>UITENHAGE</v>
          </cell>
          <cell r="Q1093">
            <v>3</v>
          </cell>
        </row>
        <row r="1094">
          <cell r="B1094" t="str">
            <v>F VW 01 35097</v>
          </cell>
          <cell r="C1094">
            <v>2</v>
          </cell>
          <cell r="D1094">
            <v>13030</v>
          </cell>
          <cell r="E1094">
            <v>11</v>
          </cell>
          <cell r="F1094" t="str">
            <v>D2a</v>
          </cell>
          <cell r="G1094">
            <v>196854</v>
          </cell>
          <cell r="H1094" t="str">
            <v>Findlay Ind. GmbH/Tomaszow PL</v>
          </cell>
          <cell r="I1094" t="str">
            <v>D</v>
          </cell>
          <cell r="J1094">
            <v>30.97</v>
          </cell>
          <cell r="K1094">
            <v>35.933</v>
          </cell>
          <cell r="M1094">
            <v>1640000</v>
          </cell>
          <cell r="N1094" t="str">
            <v>VW</v>
          </cell>
          <cell r="O1094">
            <v>0</v>
          </cell>
          <cell r="P1094" t="str">
            <v>WOLFSBURG</v>
          </cell>
          <cell r="Q1094">
            <v>3</v>
          </cell>
        </row>
        <row r="1095">
          <cell r="B1095" t="str">
            <v>F VW 01 35097</v>
          </cell>
          <cell r="C1095">
            <v>2</v>
          </cell>
          <cell r="D1095">
            <v>13030</v>
          </cell>
          <cell r="E1095">
            <v>28</v>
          </cell>
          <cell r="F1095" t="str">
            <v>D2a</v>
          </cell>
          <cell r="G1095">
            <v>27692</v>
          </cell>
          <cell r="H1095" t="str">
            <v>Findlay Ind. GmbH/Tomaszow PL</v>
          </cell>
          <cell r="I1095" t="str">
            <v>D</v>
          </cell>
          <cell r="J1095">
            <v>30.97</v>
          </cell>
          <cell r="K1095">
            <v>35.228000000000002</v>
          </cell>
          <cell r="M1095">
            <v>1640000</v>
          </cell>
          <cell r="N1095" t="str">
            <v>VW</v>
          </cell>
          <cell r="O1095">
            <v>0</v>
          </cell>
          <cell r="P1095" t="str">
            <v>MOSEL</v>
          </cell>
          <cell r="Q1095">
            <v>3</v>
          </cell>
        </row>
        <row r="1096">
          <cell r="B1096" t="str">
            <v>F VW 01 35097</v>
          </cell>
          <cell r="C1096">
            <v>2</v>
          </cell>
          <cell r="D1096">
            <v>13030</v>
          </cell>
          <cell r="E1096">
            <v>37</v>
          </cell>
          <cell r="F1096" t="str">
            <v>D2a</v>
          </cell>
          <cell r="G1096">
            <v>25164</v>
          </cell>
          <cell r="H1096" t="str">
            <v>Findlay Ind. GmbH/Tomaszow PL</v>
          </cell>
          <cell r="I1096" t="str">
            <v>D</v>
          </cell>
          <cell r="J1096">
            <v>30.97</v>
          </cell>
          <cell r="K1096">
            <v>34.979999999999997</v>
          </cell>
          <cell r="M1096">
            <v>1640000</v>
          </cell>
          <cell r="N1096" t="str">
            <v>VW</v>
          </cell>
          <cell r="O1096">
            <v>0</v>
          </cell>
          <cell r="P1096" t="str">
            <v>BRATISLAVA</v>
          </cell>
          <cell r="Q1096">
            <v>3</v>
          </cell>
        </row>
        <row r="1097">
          <cell r="B1097" t="str">
            <v>F VW 01 35097</v>
          </cell>
          <cell r="C1097">
            <v>2</v>
          </cell>
          <cell r="D1097">
            <v>13030</v>
          </cell>
          <cell r="E1097">
            <v>46</v>
          </cell>
          <cell r="F1097" t="str">
            <v>D2a</v>
          </cell>
          <cell r="G1097">
            <v>95778</v>
          </cell>
          <cell r="H1097" t="str">
            <v>Findlay Ind. GmbH/Tomaszow PL</v>
          </cell>
          <cell r="I1097" t="str">
            <v>D</v>
          </cell>
          <cell r="J1097">
            <v>30.97</v>
          </cell>
          <cell r="K1097">
            <v>38.462000000000003</v>
          </cell>
          <cell r="M1097">
            <v>1640000</v>
          </cell>
          <cell r="N1097" t="str">
            <v>VW</v>
          </cell>
          <cell r="O1097">
            <v>0</v>
          </cell>
          <cell r="P1097" t="str">
            <v>VW BRUXELLES BRUESS</v>
          </cell>
          <cell r="Q1097">
            <v>3</v>
          </cell>
        </row>
        <row r="1098">
          <cell r="B1098" t="str">
            <v>F VW 01 35097</v>
          </cell>
          <cell r="C1098">
            <v>2</v>
          </cell>
          <cell r="D1098">
            <v>13030</v>
          </cell>
          <cell r="E1098">
            <v>68</v>
          </cell>
          <cell r="F1098" t="str">
            <v>D2a</v>
          </cell>
          <cell r="G1098">
            <v>23177</v>
          </cell>
          <cell r="H1098" t="str">
            <v>Findlay Ind. GmbH/Tomaszow PL</v>
          </cell>
          <cell r="I1098" t="str">
            <v>D</v>
          </cell>
          <cell r="J1098">
            <v>30.97</v>
          </cell>
          <cell r="K1098">
            <v>35.933</v>
          </cell>
          <cell r="M1098">
            <v>1640000</v>
          </cell>
          <cell r="N1098" t="str">
            <v>VW</v>
          </cell>
          <cell r="O1098">
            <v>0</v>
          </cell>
          <cell r="P1098" t="str">
            <v>UITENHAGE</v>
          </cell>
          <cell r="Q1098">
            <v>3</v>
          </cell>
        </row>
        <row r="1099">
          <cell r="B1099" t="str">
            <v>F VW 01 35097</v>
          </cell>
          <cell r="C1099">
            <v>2</v>
          </cell>
          <cell r="D1099">
            <v>19964</v>
          </cell>
          <cell r="E1099">
            <v>11</v>
          </cell>
          <cell r="F1099" t="str">
            <v>D2a</v>
          </cell>
          <cell r="G1099">
            <v>196854</v>
          </cell>
          <cell r="H1099" t="str">
            <v>Martur Entegre Sünger ve Koltuk Tesisleri Sanayi Tic A.S./</v>
          </cell>
          <cell r="I1099" t="str">
            <v>TR</v>
          </cell>
          <cell r="M1099">
            <v>0</v>
          </cell>
          <cell r="N1099" t="str">
            <v>TR</v>
          </cell>
          <cell r="O1099">
            <v>0</v>
          </cell>
          <cell r="P1099" t="str">
            <v>WOLFSBURG</v>
          </cell>
          <cell r="Q1099">
            <v>3</v>
          </cell>
        </row>
        <row r="1100">
          <cell r="B1100" t="str">
            <v>F VW 01 35097</v>
          </cell>
          <cell r="C1100">
            <v>2</v>
          </cell>
          <cell r="D1100">
            <v>19964</v>
          </cell>
          <cell r="E1100">
            <v>28</v>
          </cell>
          <cell r="F1100" t="str">
            <v>D2a</v>
          </cell>
          <cell r="G1100">
            <v>27692</v>
          </cell>
          <cell r="H1100" t="str">
            <v>Martur Entegre Sünger ve Koltuk Tesisleri Sanayi Tic A.S./</v>
          </cell>
          <cell r="I1100" t="str">
            <v>TR</v>
          </cell>
          <cell r="M1100">
            <v>0</v>
          </cell>
          <cell r="N1100" t="str">
            <v>TR</v>
          </cell>
          <cell r="O1100">
            <v>0</v>
          </cell>
          <cell r="P1100" t="str">
            <v>MOSEL</v>
          </cell>
          <cell r="Q1100">
            <v>3</v>
          </cell>
        </row>
        <row r="1101">
          <cell r="B1101" t="str">
            <v>F VW 01 35097</v>
          </cell>
          <cell r="C1101">
            <v>2</v>
          </cell>
          <cell r="D1101">
            <v>19964</v>
          </cell>
          <cell r="E1101">
            <v>37</v>
          </cell>
          <cell r="F1101" t="str">
            <v>D2a</v>
          </cell>
          <cell r="G1101">
            <v>25164</v>
          </cell>
          <cell r="H1101" t="str">
            <v>Martur Entegre Sünger ve Koltuk Tesisleri Sanayi Tic A.S./</v>
          </cell>
          <cell r="I1101" t="str">
            <v>TR</v>
          </cell>
          <cell r="M1101">
            <v>0</v>
          </cell>
          <cell r="N1101" t="str">
            <v>TR</v>
          </cell>
          <cell r="O1101">
            <v>0</v>
          </cell>
          <cell r="P1101" t="str">
            <v>BRATISLAVA</v>
          </cell>
          <cell r="Q1101">
            <v>3</v>
          </cell>
        </row>
        <row r="1102">
          <cell r="B1102" t="str">
            <v>F VW 01 35097</v>
          </cell>
          <cell r="C1102">
            <v>2</v>
          </cell>
          <cell r="D1102">
            <v>19964</v>
          </cell>
          <cell r="E1102">
            <v>46</v>
          </cell>
          <cell r="F1102" t="str">
            <v>D2a</v>
          </cell>
          <cell r="G1102">
            <v>95778</v>
          </cell>
          <cell r="H1102" t="str">
            <v>Martur Entegre Sünger ve Koltuk Tesisleri Sanayi Tic A.S./</v>
          </cell>
          <cell r="I1102" t="str">
            <v>TR</v>
          </cell>
          <cell r="M1102">
            <v>0</v>
          </cell>
          <cell r="N1102" t="str">
            <v>TR</v>
          </cell>
          <cell r="O1102">
            <v>0</v>
          </cell>
          <cell r="P1102" t="str">
            <v>VW BRUXELLES BRUESS</v>
          </cell>
          <cell r="Q1102">
            <v>3</v>
          </cell>
        </row>
        <row r="1103">
          <cell r="B1103" t="str">
            <v>F VW 01 35097</v>
          </cell>
          <cell r="C1103">
            <v>2</v>
          </cell>
          <cell r="D1103">
            <v>19964</v>
          </cell>
          <cell r="E1103">
            <v>68</v>
          </cell>
          <cell r="F1103" t="str">
            <v>D2a</v>
          </cell>
          <cell r="G1103">
            <v>23177</v>
          </cell>
          <cell r="H1103" t="str">
            <v>Martur Entegre Sünger ve Koltuk Tesisleri Sanayi Tic A.S./</v>
          </cell>
          <cell r="I1103" t="str">
            <v>TR</v>
          </cell>
          <cell r="M1103">
            <v>0</v>
          </cell>
          <cell r="N1103" t="str">
            <v>TR</v>
          </cell>
          <cell r="O1103">
            <v>0</v>
          </cell>
          <cell r="P1103" t="str">
            <v>UITENHAGE</v>
          </cell>
          <cell r="Q1103">
            <v>3</v>
          </cell>
        </row>
        <row r="1104">
          <cell r="B1104" t="str">
            <v>F VW 01 35097</v>
          </cell>
          <cell r="C1104">
            <v>2</v>
          </cell>
          <cell r="D1104">
            <v>20328</v>
          </cell>
          <cell r="E1104">
            <v>11</v>
          </cell>
          <cell r="F1104" t="str">
            <v>D2a</v>
          </cell>
          <cell r="G1104">
            <v>196854</v>
          </cell>
          <cell r="H1104" t="str">
            <v>GRUPO ANTOLIN DEUTSCHLAND GMBH/GA Bohemia</v>
          </cell>
          <cell r="I1104" t="str">
            <v>D</v>
          </cell>
          <cell r="J1104">
            <v>37.979999999999997</v>
          </cell>
          <cell r="K1104">
            <v>41.005000000000003</v>
          </cell>
          <cell r="M1104">
            <v>400250</v>
          </cell>
          <cell r="N1104" t="str">
            <v>VW</v>
          </cell>
          <cell r="O1104">
            <v>0</v>
          </cell>
          <cell r="P1104" t="str">
            <v>WOLFSBURG</v>
          </cell>
          <cell r="Q1104">
            <v>3</v>
          </cell>
        </row>
        <row r="1105">
          <cell r="B1105" t="str">
            <v>F VW 01 35097</v>
          </cell>
          <cell r="C1105">
            <v>2</v>
          </cell>
          <cell r="D1105">
            <v>20328</v>
          </cell>
          <cell r="E1105">
            <v>28</v>
          </cell>
          <cell r="F1105" t="str">
            <v>D2a</v>
          </cell>
          <cell r="G1105">
            <v>27692</v>
          </cell>
          <cell r="H1105" t="str">
            <v>GRUPO ANTOLIN DEUTSCHLAND GMBH/GA Bohemia</v>
          </cell>
          <cell r="I1105" t="str">
            <v>D</v>
          </cell>
          <cell r="J1105">
            <v>37.979999999999997</v>
          </cell>
          <cell r="K1105">
            <v>40.369999999999997</v>
          </cell>
          <cell r="M1105">
            <v>400250</v>
          </cell>
          <cell r="N1105" t="str">
            <v>VW</v>
          </cell>
          <cell r="O1105">
            <v>0</v>
          </cell>
          <cell r="P1105" t="str">
            <v>MOSEL</v>
          </cell>
          <cell r="Q1105">
            <v>3</v>
          </cell>
        </row>
        <row r="1106">
          <cell r="B1106" t="str">
            <v>F VW 01 35097</v>
          </cell>
          <cell r="C1106">
            <v>2</v>
          </cell>
          <cell r="D1106">
            <v>20328</v>
          </cell>
          <cell r="E1106">
            <v>37</v>
          </cell>
          <cell r="F1106" t="str">
            <v>D2a</v>
          </cell>
          <cell r="G1106">
            <v>25164</v>
          </cell>
          <cell r="H1106" t="str">
            <v>GRUPO ANTOLIN DEUTSCHLAND GMBH/GA Bohemia</v>
          </cell>
          <cell r="I1106" t="str">
            <v>D</v>
          </cell>
          <cell r="J1106">
            <v>37.979999999999997</v>
          </cell>
          <cell r="K1106">
            <v>40.875999999999998</v>
          </cell>
          <cell r="M1106">
            <v>400250</v>
          </cell>
          <cell r="N1106" t="str">
            <v>VW</v>
          </cell>
          <cell r="O1106">
            <v>0</v>
          </cell>
          <cell r="P1106" t="str">
            <v>BRATISLAVA</v>
          </cell>
          <cell r="Q1106">
            <v>3</v>
          </cell>
        </row>
        <row r="1107">
          <cell r="B1107" t="str">
            <v>F VW 01 35097</v>
          </cell>
          <cell r="C1107">
            <v>2</v>
          </cell>
          <cell r="D1107">
            <v>20328</v>
          </cell>
          <cell r="E1107">
            <v>46</v>
          </cell>
          <cell r="F1107" t="str">
            <v>D2a</v>
          </cell>
          <cell r="G1107">
            <v>95778</v>
          </cell>
          <cell r="H1107" t="str">
            <v>GRUPO ANTOLIN DEUTSCHLAND GMBH/GA Bohemia</v>
          </cell>
          <cell r="I1107" t="str">
            <v>D</v>
          </cell>
          <cell r="J1107">
            <v>37.979999999999997</v>
          </cell>
          <cell r="K1107">
            <v>42.4</v>
          </cell>
          <cell r="M1107">
            <v>400250</v>
          </cell>
          <cell r="N1107" t="str">
            <v>VW</v>
          </cell>
          <cell r="O1107">
            <v>0</v>
          </cell>
          <cell r="P1107" t="str">
            <v>VW BRUXELLES BRUESS</v>
          </cell>
          <cell r="Q1107">
            <v>3</v>
          </cell>
        </row>
        <row r="1108">
          <cell r="B1108" t="str">
            <v>F VW 01 35097</v>
          </cell>
          <cell r="C1108">
            <v>2</v>
          </cell>
          <cell r="D1108">
            <v>20328</v>
          </cell>
          <cell r="E1108">
            <v>68</v>
          </cell>
          <cell r="F1108" t="str">
            <v>D2a</v>
          </cell>
          <cell r="G1108">
            <v>23177</v>
          </cell>
          <cell r="H1108" t="str">
            <v>GRUPO ANTOLIN DEUTSCHLAND GMBH/GA Bohemia</v>
          </cell>
          <cell r="I1108" t="str">
            <v>D</v>
          </cell>
          <cell r="J1108">
            <v>37.979999999999997</v>
          </cell>
          <cell r="K1108">
            <v>41.005000000000003</v>
          </cell>
          <cell r="M1108">
            <v>400250</v>
          </cell>
          <cell r="N1108" t="str">
            <v>VW</v>
          </cell>
          <cell r="O1108">
            <v>0</v>
          </cell>
          <cell r="P1108" t="str">
            <v>UITENHAGE</v>
          </cell>
          <cell r="Q1108">
            <v>3</v>
          </cell>
        </row>
        <row r="1109">
          <cell r="B1109" t="str">
            <v>F VW 01 35097</v>
          </cell>
          <cell r="C1109">
            <v>2</v>
          </cell>
          <cell r="D1109">
            <v>23586</v>
          </cell>
          <cell r="E1109">
            <v>11</v>
          </cell>
          <cell r="F1109" t="str">
            <v>D2a</v>
          </cell>
          <cell r="G1109">
            <v>196854</v>
          </cell>
          <cell r="H1109" t="str">
            <v>VW Wolfsburg/</v>
          </cell>
          <cell r="I1109" t="str">
            <v>D</v>
          </cell>
          <cell r="M1109">
            <v>0</v>
          </cell>
          <cell r="N1109" t="str">
            <v>HA</v>
          </cell>
          <cell r="O1109">
            <v>0</v>
          </cell>
          <cell r="P1109" t="str">
            <v>WOLFSBURG</v>
          </cell>
          <cell r="Q1109">
            <v>3</v>
          </cell>
        </row>
        <row r="1110">
          <cell r="B1110" t="str">
            <v>F VW 01 35097</v>
          </cell>
          <cell r="C1110">
            <v>2</v>
          </cell>
          <cell r="D1110">
            <v>23586</v>
          </cell>
          <cell r="E1110">
            <v>28</v>
          </cell>
          <cell r="F1110" t="str">
            <v>D2a</v>
          </cell>
          <cell r="G1110">
            <v>27692</v>
          </cell>
          <cell r="H1110" t="str">
            <v>VW Wolfsburg/</v>
          </cell>
          <cell r="I1110" t="str">
            <v>D</v>
          </cell>
          <cell r="M1110">
            <v>0</v>
          </cell>
          <cell r="N1110" t="str">
            <v>HA</v>
          </cell>
          <cell r="O1110">
            <v>0</v>
          </cell>
          <cell r="P1110" t="str">
            <v>MOSEL</v>
          </cell>
          <cell r="Q1110">
            <v>3</v>
          </cell>
        </row>
        <row r="1111">
          <cell r="B1111" t="str">
            <v>F VW 01 35097</v>
          </cell>
          <cell r="C1111">
            <v>2</v>
          </cell>
          <cell r="D1111">
            <v>23586</v>
          </cell>
          <cell r="E1111">
            <v>37</v>
          </cell>
          <cell r="F1111" t="str">
            <v>D2a</v>
          </cell>
          <cell r="G1111">
            <v>25164</v>
          </cell>
          <cell r="H1111" t="str">
            <v>VW Wolfsburg/</v>
          </cell>
          <cell r="I1111" t="str">
            <v>D</v>
          </cell>
          <cell r="M1111">
            <v>0</v>
          </cell>
          <cell r="N1111" t="str">
            <v>HA</v>
          </cell>
          <cell r="O1111">
            <v>0</v>
          </cell>
          <cell r="P1111" t="str">
            <v>BRATISLAVA</v>
          </cell>
          <cell r="Q1111">
            <v>3</v>
          </cell>
        </row>
        <row r="1112">
          <cell r="B1112" t="str">
            <v>F VW 01 35097</v>
          </cell>
          <cell r="C1112">
            <v>2</v>
          </cell>
          <cell r="D1112">
            <v>23586</v>
          </cell>
          <cell r="E1112">
            <v>46</v>
          </cell>
          <cell r="F1112" t="str">
            <v>D2a</v>
          </cell>
          <cell r="G1112">
            <v>95778</v>
          </cell>
          <cell r="H1112" t="str">
            <v>VW Wolfsburg/</v>
          </cell>
          <cell r="I1112" t="str">
            <v>D</v>
          </cell>
          <cell r="M1112">
            <v>0</v>
          </cell>
          <cell r="N1112" t="str">
            <v>HA</v>
          </cell>
          <cell r="O1112">
            <v>0</v>
          </cell>
          <cell r="P1112" t="str">
            <v>VW BRUXELLES BRUESS</v>
          </cell>
          <cell r="Q1112">
            <v>3</v>
          </cell>
        </row>
        <row r="1113">
          <cell r="B1113" t="str">
            <v>F VW 01 35097</v>
          </cell>
          <cell r="C1113">
            <v>2</v>
          </cell>
          <cell r="D1113">
            <v>23586</v>
          </cell>
          <cell r="E1113">
            <v>68</v>
          </cell>
          <cell r="F1113" t="str">
            <v>D2a</v>
          </cell>
          <cell r="G1113">
            <v>23177</v>
          </cell>
          <cell r="H1113" t="str">
            <v>VW Wolfsburg/</v>
          </cell>
          <cell r="I1113" t="str">
            <v>D</v>
          </cell>
          <cell r="M1113">
            <v>0</v>
          </cell>
          <cell r="N1113" t="str">
            <v>HA</v>
          </cell>
          <cell r="O1113">
            <v>0</v>
          </cell>
          <cell r="P1113" t="str">
            <v>UITENHAGE</v>
          </cell>
          <cell r="Q1113">
            <v>3</v>
          </cell>
        </row>
        <row r="1114">
          <cell r="B1114" t="str">
            <v>F VW 01 35097</v>
          </cell>
          <cell r="C1114">
            <v>2</v>
          </cell>
          <cell r="D1114">
            <v>24969</v>
          </cell>
          <cell r="E1114">
            <v>11</v>
          </cell>
          <cell r="F1114" t="str">
            <v>D2a</v>
          </cell>
          <cell r="G1114">
            <v>196854</v>
          </cell>
          <cell r="H1114" t="str">
            <v>Rieter Automotive North/</v>
          </cell>
          <cell r="I1114" t="str">
            <v>USA</v>
          </cell>
          <cell r="M1114">
            <v>0</v>
          </cell>
          <cell r="N1114" t="str">
            <v>US</v>
          </cell>
          <cell r="O1114">
            <v>0</v>
          </cell>
          <cell r="P1114" t="str">
            <v>WOLFSBURG</v>
          </cell>
          <cell r="Q1114">
            <v>3</v>
          </cell>
        </row>
        <row r="1115">
          <cell r="B1115" t="str">
            <v>F VW 01 35097</v>
          </cell>
          <cell r="C1115">
            <v>2</v>
          </cell>
          <cell r="D1115">
            <v>24969</v>
          </cell>
          <cell r="E1115">
            <v>28</v>
          </cell>
          <cell r="F1115" t="str">
            <v>D2a</v>
          </cell>
          <cell r="G1115">
            <v>27692</v>
          </cell>
          <cell r="H1115" t="str">
            <v>Rieter Automotive North/</v>
          </cell>
          <cell r="I1115" t="str">
            <v>USA</v>
          </cell>
          <cell r="M1115">
            <v>0</v>
          </cell>
          <cell r="N1115" t="str">
            <v>US</v>
          </cell>
          <cell r="O1115">
            <v>0</v>
          </cell>
          <cell r="P1115" t="str">
            <v>MOSEL</v>
          </cell>
          <cell r="Q1115">
            <v>3</v>
          </cell>
        </row>
        <row r="1116">
          <cell r="B1116" t="str">
            <v>F VW 01 35097</v>
          </cell>
          <cell r="C1116">
            <v>2</v>
          </cell>
          <cell r="D1116">
            <v>24969</v>
          </cell>
          <cell r="E1116">
            <v>37</v>
          </cell>
          <cell r="F1116" t="str">
            <v>D2a</v>
          </cell>
          <cell r="G1116">
            <v>25164</v>
          </cell>
          <cell r="H1116" t="str">
            <v>Rieter Automotive North/</v>
          </cell>
          <cell r="I1116" t="str">
            <v>USA</v>
          </cell>
          <cell r="M1116">
            <v>0</v>
          </cell>
          <cell r="N1116" t="str">
            <v>US</v>
          </cell>
          <cell r="O1116">
            <v>0</v>
          </cell>
          <cell r="P1116" t="str">
            <v>BRATISLAVA</v>
          </cell>
          <cell r="Q1116">
            <v>3</v>
          </cell>
        </row>
        <row r="1117">
          <cell r="B1117" t="str">
            <v>F VW 01 35097</v>
          </cell>
          <cell r="C1117">
            <v>2</v>
          </cell>
          <cell r="D1117">
            <v>24969</v>
          </cell>
          <cell r="E1117">
            <v>46</v>
          </cell>
          <cell r="F1117" t="str">
            <v>D2a</v>
          </cell>
          <cell r="G1117">
            <v>95778</v>
          </cell>
          <cell r="H1117" t="str">
            <v>Rieter Automotive North/</v>
          </cell>
          <cell r="I1117" t="str">
            <v>USA</v>
          </cell>
          <cell r="M1117">
            <v>0</v>
          </cell>
          <cell r="N1117" t="str">
            <v>US</v>
          </cell>
          <cell r="O1117">
            <v>0</v>
          </cell>
          <cell r="P1117" t="str">
            <v>VW BRUXELLES BRUESS</v>
          </cell>
          <cell r="Q1117">
            <v>3</v>
          </cell>
        </row>
        <row r="1118">
          <cell r="B1118" t="str">
            <v>F VW 01 35097</v>
          </cell>
          <cell r="C1118">
            <v>2</v>
          </cell>
          <cell r="D1118">
            <v>24969</v>
          </cell>
          <cell r="E1118">
            <v>68</v>
          </cell>
          <cell r="F1118" t="str">
            <v>D2a</v>
          </cell>
          <cell r="G1118">
            <v>23177</v>
          </cell>
          <cell r="H1118" t="str">
            <v>Rieter Automotive North/</v>
          </cell>
          <cell r="I1118" t="str">
            <v>USA</v>
          </cell>
          <cell r="M1118">
            <v>0</v>
          </cell>
          <cell r="N1118" t="str">
            <v>US</v>
          </cell>
          <cell r="O1118">
            <v>0</v>
          </cell>
          <cell r="P1118" t="str">
            <v>UITENHAGE</v>
          </cell>
          <cell r="Q1118">
            <v>3</v>
          </cell>
        </row>
        <row r="1119">
          <cell r="B1119" t="str">
            <v>F VW 01 35097</v>
          </cell>
          <cell r="C1119">
            <v>2</v>
          </cell>
          <cell r="D1119">
            <v>27909</v>
          </cell>
          <cell r="E1119">
            <v>11</v>
          </cell>
          <cell r="F1119" t="str">
            <v>D2a</v>
          </cell>
          <cell r="G1119">
            <v>196854</v>
          </cell>
          <cell r="H1119" t="str">
            <v>Textron Automotive Company/</v>
          </cell>
          <cell r="I1119" t="str">
            <v>USA</v>
          </cell>
          <cell r="M1119">
            <v>0</v>
          </cell>
          <cell r="N1119" t="str">
            <v>US</v>
          </cell>
          <cell r="O1119">
            <v>0</v>
          </cell>
          <cell r="P1119" t="str">
            <v>WOLFSBURG</v>
          </cell>
          <cell r="Q1119">
            <v>3</v>
          </cell>
        </row>
        <row r="1120">
          <cell r="B1120" t="str">
            <v>F VW 01 35097</v>
          </cell>
          <cell r="C1120">
            <v>2</v>
          </cell>
          <cell r="D1120">
            <v>27909</v>
          </cell>
          <cell r="E1120">
            <v>28</v>
          </cell>
          <cell r="F1120" t="str">
            <v>D2a</v>
          </cell>
          <cell r="G1120">
            <v>27692</v>
          </cell>
          <cell r="H1120" t="str">
            <v>Textron Automotive Company/</v>
          </cell>
          <cell r="I1120" t="str">
            <v>USA</v>
          </cell>
          <cell r="M1120">
            <v>0</v>
          </cell>
          <cell r="N1120" t="str">
            <v>US</v>
          </cell>
          <cell r="O1120">
            <v>0</v>
          </cell>
          <cell r="P1120" t="str">
            <v>MOSEL</v>
          </cell>
          <cell r="Q1120">
            <v>3</v>
          </cell>
        </row>
        <row r="1121">
          <cell r="B1121" t="str">
            <v>F VW 01 35097</v>
          </cell>
          <cell r="C1121">
            <v>2</v>
          </cell>
          <cell r="D1121">
            <v>27909</v>
          </cell>
          <cell r="E1121">
            <v>37</v>
          </cell>
          <cell r="F1121" t="str">
            <v>D2a</v>
          </cell>
          <cell r="G1121">
            <v>25164</v>
          </cell>
          <cell r="H1121" t="str">
            <v>Textron Automotive Company/</v>
          </cell>
          <cell r="I1121" t="str">
            <v>USA</v>
          </cell>
          <cell r="M1121">
            <v>0</v>
          </cell>
          <cell r="N1121" t="str">
            <v>US</v>
          </cell>
          <cell r="O1121">
            <v>0</v>
          </cell>
          <cell r="P1121" t="str">
            <v>BRATISLAVA</v>
          </cell>
          <cell r="Q1121">
            <v>3</v>
          </cell>
        </row>
        <row r="1122">
          <cell r="B1122" t="str">
            <v>F VW 01 35097</v>
          </cell>
          <cell r="C1122">
            <v>2</v>
          </cell>
          <cell r="D1122">
            <v>27909</v>
          </cell>
          <cell r="E1122">
            <v>46</v>
          </cell>
          <cell r="F1122" t="str">
            <v>D2a</v>
          </cell>
          <cell r="G1122">
            <v>95778</v>
          </cell>
          <cell r="H1122" t="str">
            <v>Textron Automotive Company/</v>
          </cell>
          <cell r="I1122" t="str">
            <v>USA</v>
          </cell>
          <cell r="M1122">
            <v>0</v>
          </cell>
          <cell r="N1122" t="str">
            <v>US</v>
          </cell>
          <cell r="O1122">
            <v>0</v>
          </cell>
          <cell r="P1122" t="str">
            <v>VW BRUXELLES BRUESS</v>
          </cell>
          <cell r="Q1122">
            <v>3</v>
          </cell>
        </row>
        <row r="1123">
          <cell r="B1123" t="str">
            <v>F VW 01 35097</v>
          </cell>
          <cell r="C1123">
            <v>2</v>
          </cell>
          <cell r="D1123">
            <v>27909</v>
          </cell>
          <cell r="E1123">
            <v>68</v>
          </cell>
          <cell r="F1123" t="str">
            <v>D2a</v>
          </cell>
          <cell r="G1123">
            <v>23177</v>
          </cell>
          <cell r="H1123" t="str">
            <v>Textron Automotive Company/</v>
          </cell>
          <cell r="I1123" t="str">
            <v>USA</v>
          </cell>
          <cell r="M1123">
            <v>0</v>
          </cell>
          <cell r="N1123" t="str">
            <v>US</v>
          </cell>
          <cell r="O1123">
            <v>0</v>
          </cell>
          <cell r="P1123" t="str">
            <v>UITENHAGE</v>
          </cell>
          <cell r="Q1123">
            <v>3</v>
          </cell>
        </row>
        <row r="1124">
          <cell r="B1124" t="str">
            <v>F VW 01 35097</v>
          </cell>
          <cell r="C1124">
            <v>2</v>
          </cell>
          <cell r="D1124">
            <v>28671</v>
          </cell>
          <cell r="E1124">
            <v>11</v>
          </cell>
          <cell r="F1124" t="str">
            <v>D2a</v>
          </cell>
          <cell r="G1124">
            <v>196854</v>
          </cell>
          <cell r="H1124" t="str">
            <v>RIETER ELLO ARTEFATOS DE FIBRAS TEXTEIS LTDA/</v>
          </cell>
          <cell r="I1124" t="str">
            <v>BR</v>
          </cell>
          <cell r="M1124">
            <v>0</v>
          </cell>
          <cell r="N1124" t="str">
            <v>BR</v>
          </cell>
          <cell r="O1124">
            <v>0</v>
          </cell>
          <cell r="P1124" t="str">
            <v>WOLFSBURG</v>
          </cell>
          <cell r="Q1124">
            <v>3</v>
          </cell>
        </row>
        <row r="1125">
          <cell r="B1125" t="str">
            <v>F VW 01 35097</v>
          </cell>
          <cell r="C1125">
            <v>2</v>
          </cell>
          <cell r="D1125">
            <v>28671</v>
          </cell>
          <cell r="E1125">
            <v>28</v>
          </cell>
          <cell r="F1125" t="str">
            <v>D2a</v>
          </cell>
          <cell r="G1125">
            <v>27692</v>
          </cell>
          <cell r="H1125" t="str">
            <v>RIETER ELLO ARTEFATOS DE FIBRAS TEXTEIS LTDA/</v>
          </cell>
          <cell r="I1125" t="str">
            <v>BR</v>
          </cell>
          <cell r="M1125">
            <v>0</v>
          </cell>
          <cell r="N1125" t="str">
            <v>BR</v>
          </cell>
          <cell r="O1125">
            <v>0</v>
          </cell>
          <cell r="P1125" t="str">
            <v>MOSEL</v>
          </cell>
          <cell r="Q1125">
            <v>3</v>
          </cell>
        </row>
        <row r="1126">
          <cell r="B1126" t="str">
            <v>F VW 01 35097</v>
          </cell>
          <cell r="C1126">
            <v>2</v>
          </cell>
          <cell r="D1126">
            <v>28671</v>
          </cell>
          <cell r="E1126">
            <v>37</v>
          </cell>
          <cell r="F1126" t="str">
            <v>D2a</v>
          </cell>
          <cell r="G1126">
            <v>25164</v>
          </cell>
          <cell r="H1126" t="str">
            <v>RIETER ELLO ARTEFATOS DE FIBRAS TEXTEIS LTDA/</v>
          </cell>
          <cell r="I1126" t="str">
            <v>BR</v>
          </cell>
          <cell r="M1126">
            <v>0</v>
          </cell>
          <cell r="N1126" t="str">
            <v>BR</v>
          </cell>
          <cell r="O1126">
            <v>0</v>
          </cell>
          <cell r="P1126" t="str">
            <v>BRATISLAVA</v>
          </cell>
          <cell r="Q1126">
            <v>3</v>
          </cell>
        </row>
        <row r="1127">
          <cell r="B1127" t="str">
            <v>F VW 01 35097</v>
          </cell>
          <cell r="C1127">
            <v>2</v>
          </cell>
          <cell r="D1127">
            <v>28671</v>
          </cell>
          <cell r="E1127">
            <v>46</v>
          </cell>
          <cell r="F1127" t="str">
            <v>D2a</v>
          </cell>
          <cell r="G1127">
            <v>95778</v>
          </cell>
          <cell r="H1127" t="str">
            <v>RIETER ELLO ARTEFATOS DE FIBRAS TEXTEIS LTDA/</v>
          </cell>
          <cell r="I1127" t="str">
            <v>BR</v>
          </cell>
          <cell r="M1127">
            <v>0</v>
          </cell>
          <cell r="N1127" t="str">
            <v>BR</v>
          </cell>
          <cell r="O1127">
            <v>0</v>
          </cell>
          <cell r="P1127" t="str">
            <v>VW BRUXELLES BRUESS</v>
          </cell>
          <cell r="Q1127">
            <v>3</v>
          </cell>
        </row>
        <row r="1128">
          <cell r="B1128" t="str">
            <v>F VW 01 35097</v>
          </cell>
          <cell r="C1128">
            <v>2</v>
          </cell>
          <cell r="D1128">
            <v>28671</v>
          </cell>
          <cell r="E1128">
            <v>68</v>
          </cell>
          <cell r="F1128" t="str">
            <v>D2a</v>
          </cell>
          <cell r="G1128">
            <v>23177</v>
          </cell>
          <cell r="H1128" t="str">
            <v>RIETER ELLO ARTEFATOS DE FIBRAS TEXTEIS LTDA/</v>
          </cell>
          <cell r="I1128" t="str">
            <v>BR</v>
          </cell>
          <cell r="M1128">
            <v>0</v>
          </cell>
          <cell r="N1128" t="str">
            <v>BR</v>
          </cell>
          <cell r="O1128">
            <v>0</v>
          </cell>
          <cell r="P1128" t="str">
            <v>UITENHAGE</v>
          </cell>
          <cell r="Q1128">
            <v>3</v>
          </cell>
        </row>
        <row r="1129">
          <cell r="B1129" t="str">
            <v>F VW 01 35097</v>
          </cell>
          <cell r="C1129">
            <v>2</v>
          </cell>
          <cell r="D1129">
            <v>29344</v>
          </cell>
          <cell r="E1129">
            <v>11</v>
          </cell>
          <cell r="F1129" t="str">
            <v>D2a</v>
          </cell>
          <cell r="G1129">
            <v>196854</v>
          </cell>
          <cell r="H1129" t="str">
            <v>Johnson Controls Headliner GmbH/</v>
          </cell>
          <cell r="I1129" t="str">
            <v>D</v>
          </cell>
          <cell r="J1129">
            <v>37.6</v>
          </cell>
          <cell r="K1129">
            <v>40.67</v>
          </cell>
          <cell r="M1129">
            <v>375000</v>
          </cell>
          <cell r="N1129" t="str">
            <v>VW</v>
          </cell>
          <cell r="O1129">
            <v>0</v>
          </cell>
          <cell r="P1129" t="str">
            <v>WOLFSBURG</v>
          </cell>
          <cell r="Q1129">
            <v>3</v>
          </cell>
        </row>
        <row r="1130">
          <cell r="B1130" t="str">
            <v>F VW 01 35097</v>
          </cell>
          <cell r="C1130">
            <v>2</v>
          </cell>
          <cell r="D1130">
            <v>29344</v>
          </cell>
          <cell r="E1130">
            <v>28</v>
          </cell>
          <cell r="F1130" t="str">
            <v>D2a</v>
          </cell>
          <cell r="G1130">
            <v>27692</v>
          </cell>
          <cell r="H1130" t="str">
            <v>Johnson Controls Headliner GmbH/</v>
          </cell>
          <cell r="I1130" t="str">
            <v>D</v>
          </cell>
          <cell r="J1130">
            <v>37.6</v>
          </cell>
          <cell r="K1130">
            <v>40.658000000000001</v>
          </cell>
          <cell r="M1130">
            <v>375000</v>
          </cell>
          <cell r="N1130" t="str">
            <v>VW</v>
          </cell>
          <cell r="O1130">
            <v>0</v>
          </cell>
          <cell r="P1130" t="str">
            <v>MOSEL</v>
          </cell>
          <cell r="Q1130">
            <v>3</v>
          </cell>
        </row>
        <row r="1131">
          <cell r="B1131" t="str">
            <v>F VW 01 35097</v>
          </cell>
          <cell r="C1131">
            <v>2</v>
          </cell>
          <cell r="D1131">
            <v>29344</v>
          </cell>
          <cell r="E1131">
            <v>37</v>
          </cell>
          <cell r="F1131" t="str">
            <v>D2a</v>
          </cell>
          <cell r="G1131">
            <v>25164</v>
          </cell>
          <cell r="H1131" t="str">
            <v>Johnson Controls Headliner GmbH/</v>
          </cell>
          <cell r="I1131" t="str">
            <v>D</v>
          </cell>
          <cell r="J1131">
            <v>37.6</v>
          </cell>
          <cell r="K1131">
            <v>42.125999999999998</v>
          </cell>
          <cell r="M1131">
            <v>375000</v>
          </cell>
          <cell r="N1131" t="str">
            <v>VW</v>
          </cell>
          <cell r="O1131">
            <v>0</v>
          </cell>
          <cell r="P1131" t="str">
            <v>BRATISLAVA</v>
          </cell>
          <cell r="Q1131">
            <v>3</v>
          </cell>
        </row>
        <row r="1132">
          <cell r="B1132" t="str">
            <v>F VW 01 35097</v>
          </cell>
          <cell r="C1132">
            <v>2</v>
          </cell>
          <cell r="D1132">
            <v>29344</v>
          </cell>
          <cell r="E1132">
            <v>46</v>
          </cell>
          <cell r="F1132" t="str">
            <v>D2a</v>
          </cell>
          <cell r="G1132">
            <v>95778</v>
          </cell>
          <cell r="H1132" t="str">
            <v>Johnson Controls Headliner GmbH/</v>
          </cell>
          <cell r="I1132" t="str">
            <v>D</v>
          </cell>
          <cell r="J1132">
            <v>37.6</v>
          </cell>
          <cell r="K1132">
            <v>39.982999999999997</v>
          </cell>
          <cell r="M1132">
            <v>375000</v>
          </cell>
          <cell r="N1132" t="str">
            <v>VW</v>
          </cell>
          <cell r="O1132">
            <v>0</v>
          </cell>
          <cell r="P1132" t="str">
            <v>VW BRUXELLES BRUESS</v>
          </cell>
          <cell r="Q1132">
            <v>3</v>
          </cell>
        </row>
        <row r="1133">
          <cell r="B1133" t="str">
            <v>F VW 01 35097</v>
          </cell>
          <cell r="C1133">
            <v>2</v>
          </cell>
          <cell r="D1133">
            <v>29344</v>
          </cell>
          <cell r="E1133">
            <v>68</v>
          </cell>
          <cell r="F1133" t="str">
            <v>D2a</v>
          </cell>
          <cell r="G1133">
            <v>23177</v>
          </cell>
          <cell r="H1133" t="str">
            <v>Johnson Controls Headliner GmbH/</v>
          </cell>
          <cell r="I1133" t="str">
            <v>D</v>
          </cell>
          <cell r="J1133">
            <v>37.6</v>
          </cell>
          <cell r="K1133">
            <v>40.67</v>
          </cell>
          <cell r="M1133">
            <v>375000</v>
          </cell>
          <cell r="N1133" t="str">
            <v>VW</v>
          </cell>
          <cell r="O1133">
            <v>0</v>
          </cell>
          <cell r="P1133" t="str">
            <v>UITENHAGE</v>
          </cell>
          <cell r="Q1133">
            <v>3</v>
          </cell>
        </row>
        <row r="1134">
          <cell r="B1134" t="str">
            <v>F VW 01 35097</v>
          </cell>
          <cell r="C1134">
            <v>2</v>
          </cell>
          <cell r="D1134">
            <v>43249</v>
          </cell>
          <cell r="E1134">
            <v>11</v>
          </cell>
          <cell r="F1134" t="str">
            <v>D2a</v>
          </cell>
          <cell r="G1134">
            <v>196854</v>
          </cell>
          <cell r="H1134" t="str">
            <v>Magna Systems, S.A./Germany</v>
          </cell>
          <cell r="I1134" t="str">
            <v>D</v>
          </cell>
          <cell r="J1134">
            <v>51.1</v>
          </cell>
          <cell r="K1134">
            <v>55.67</v>
          </cell>
          <cell r="M1134">
            <v>1520350</v>
          </cell>
          <cell r="N1134" t="str">
            <v>VW</v>
          </cell>
          <cell r="O1134">
            <v>0</v>
          </cell>
          <cell r="P1134" t="str">
            <v>WOLFSBURG</v>
          </cell>
          <cell r="Q1134">
            <v>3</v>
          </cell>
        </row>
        <row r="1135">
          <cell r="B1135" t="str">
            <v>F VW 01 35097</v>
          </cell>
          <cell r="C1135">
            <v>2</v>
          </cell>
          <cell r="D1135">
            <v>43249</v>
          </cell>
          <cell r="E1135">
            <v>28</v>
          </cell>
          <cell r="F1135" t="str">
            <v>D2a</v>
          </cell>
          <cell r="G1135">
            <v>27692</v>
          </cell>
          <cell r="H1135" t="str">
            <v>Magna Systems, S.A./Germany</v>
          </cell>
          <cell r="I1135" t="str">
            <v>D</v>
          </cell>
          <cell r="J1135">
            <v>51.1</v>
          </cell>
          <cell r="K1135">
            <v>55.67</v>
          </cell>
          <cell r="M1135">
            <v>1520350</v>
          </cell>
          <cell r="N1135" t="str">
            <v>VW</v>
          </cell>
          <cell r="O1135">
            <v>0</v>
          </cell>
          <cell r="P1135" t="str">
            <v>MOSEL</v>
          </cell>
          <cell r="Q1135">
            <v>3</v>
          </cell>
        </row>
        <row r="1136">
          <cell r="B1136" t="str">
            <v>F VW 01 35097</v>
          </cell>
          <cell r="C1136">
            <v>2</v>
          </cell>
          <cell r="D1136">
            <v>43249</v>
          </cell>
          <cell r="E1136">
            <v>37</v>
          </cell>
          <cell r="F1136" t="str">
            <v>D2a</v>
          </cell>
          <cell r="G1136">
            <v>25164</v>
          </cell>
          <cell r="H1136" t="str">
            <v>Magna Systems, S.A./Germany</v>
          </cell>
          <cell r="I1136" t="str">
            <v>D</v>
          </cell>
          <cell r="J1136">
            <v>51.1</v>
          </cell>
          <cell r="K1136">
            <v>64.12</v>
          </cell>
          <cell r="M1136">
            <v>1520350</v>
          </cell>
          <cell r="N1136" t="str">
            <v>VW</v>
          </cell>
          <cell r="O1136">
            <v>0</v>
          </cell>
          <cell r="P1136" t="str">
            <v>BRATISLAVA</v>
          </cell>
          <cell r="Q1136">
            <v>3</v>
          </cell>
        </row>
        <row r="1137">
          <cell r="B1137" t="str">
            <v>F VW 01 35097</v>
          </cell>
          <cell r="C1137">
            <v>2</v>
          </cell>
          <cell r="D1137">
            <v>43249</v>
          </cell>
          <cell r="E1137">
            <v>46</v>
          </cell>
          <cell r="F1137" t="str">
            <v>D2a</v>
          </cell>
          <cell r="G1137">
            <v>95778</v>
          </cell>
          <cell r="H1137" t="str">
            <v>Magna Systems, S.A./Germany</v>
          </cell>
          <cell r="I1137" t="str">
            <v>D</v>
          </cell>
          <cell r="J1137">
            <v>51.1</v>
          </cell>
          <cell r="K1137">
            <v>64.12</v>
          </cell>
          <cell r="M1137">
            <v>1520350</v>
          </cell>
          <cell r="N1137" t="str">
            <v>VW</v>
          </cell>
          <cell r="O1137">
            <v>0</v>
          </cell>
          <cell r="P1137" t="str">
            <v>VW BRUXELLES BRUESS</v>
          </cell>
          <cell r="Q1137">
            <v>3</v>
          </cell>
        </row>
        <row r="1138">
          <cell r="B1138" t="str">
            <v>F VW 01 35097</v>
          </cell>
          <cell r="C1138">
            <v>2</v>
          </cell>
          <cell r="D1138">
            <v>43249</v>
          </cell>
          <cell r="E1138">
            <v>68</v>
          </cell>
          <cell r="F1138" t="str">
            <v>D2a</v>
          </cell>
          <cell r="G1138">
            <v>23177</v>
          </cell>
          <cell r="H1138" t="str">
            <v>Magna Systems, S.A./Germany</v>
          </cell>
          <cell r="I1138" t="str">
            <v>D</v>
          </cell>
          <cell r="J1138">
            <v>51.1</v>
          </cell>
          <cell r="K1138">
            <v>64.12</v>
          </cell>
          <cell r="M1138">
            <v>1520350</v>
          </cell>
          <cell r="N1138" t="str">
            <v>VW</v>
          </cell>
          <cell r="O1138">
            <v>0</v>
          </cell>
          <cell r="P1138" t="str">
            <v>UITENHAGE</v>
          </cell>
          <cell r="Q1138">
            <v>3</v>
          </cell>
        </row>
        <row r="1139">
          <cell r="B1139" t="str">
            <v>F VW 01 35097</v>
          </cell>
          <cell r="C1139">
            <v>3</v>
          </cell>
          <cell r="D1139">
            <v>159</v>
          </cell>
          <cell r="E1139">
            <v>11</v>
          </cell>
          <cell r="F1139" t="str">
            <v>D2a</v>
          </cell>
          <cell r="G1139">
            <v>13734</v>
          </cell>
          <cell r="H1139" t="str">
            <v>MAGNA EMFISINT/</v>
          </cell>
          <cell r="I1139" t="str">
            <v>E</v>
          </cell>
          <cell r="M1139">
            <v>0</v>
          </cell>
          <cell r="N1139" t="str">
            <v>ST</v>
          </cell>
          <cell r="O1139">
            <v>0</v>
          </cell>
          <cell r="P1139" t="str">
            <v>WOLFSBURG</v>
          </cell>
          <cell r="Q1139">
            <v>3</v>
          </cell>
        </row>
        <row r="1140">
          <cell r="B1140" t="str">
            <v>F VW 01 35097</v>
          </cell>
          <cell r="C1140">
            <v>3</v>
          </cell>
          <cell r="D1140">
            <v>159</v>
          </cell>
          <cell r="E1140">
            <v>28</v>
          </cell>
          <cell r="F1140" t="str">
            <v>D2a</v>
          </cell>
          <cell r="G1140">
            <v>1932</v>
          </cell>
          <cell r="H1140" t="str">
            <v>MAGNA EMFISINT/</v>
          </cell>
          <cell r="I1140" t="str">
            <v>E</v>
          </cell>
          <cell r="M1140">
            <v>0</v>
          </cell>
          <cell r="N1140" t="str">
            <v>ST</v>
          </cell>
          <cell r="O1140">
            <v>0</v>
          </cell>
          <cell r="P1140" t="str">
            <v>MOSEL</v>
          </cell>
          <cell r="Q1140">
            <v>3</v>
          </cell>
        </row>
        <row r="1141">
          <cell r="B1141" t="str">
            <v>F VW 01 35097</v>
          </cell>
          <cell r="C1141">
            <v>3</v>
          </cell>
          <cell r="D1141">
            <v>159</v>
          </cell>
          <cell r="E1141">
            <v>37</v>
          </cell>
          <cell r="F1141" t="str">
            <v>D2a</v>
          </cell>
          <cell r="G1141">
            <v>1756</v>
          </cell>
          <cell r="H1141" t="str">
            <v>MAGNA EMFISINT/</v>
          </cell>
          <cell r="I1141" t="str">
            <v>E</v>
          </cell>
          <cell r="M1141">
            <v>0</v>
          </cell>
          <cell r="N1141" t="str">
            <v>ST</v>
          </cell>
          <cell r="O1141">
            <v>0</v>
          </cell>
          <cell r="P1141" t="str">
            <v>BRATISLAVA</v>
          </cell>
          <cell r="Q1141">
            <v>3</v>
          </cell>
        </row>
        <row r="1142">
          <cell r="B1142" t="str">
            <v>F VW 01 35097</v>
          </cell>
          <cell r="C1142">
            <v>3</v>
          </cell>
          <cell r="D1142">
            <v>159</v>
          </cell>
          <cell r="E1142">
            <v>46</v>
          </cell>
          <cell r="F1142" t="str">
            <v>D2a</v>
          </cell>
          <cell r="G1142">
            <v>6682</v>
          </cell>
          <cell r="H1142" t="str">
            <v>MAGNA EMFISINT/</v>
          </cell>
          <cell r="I1142" t="str">
            <v>E</v>
          </cell>
          <cell r="M1142">
            <v>0</v>
          </cell>
          <cell r="N1142" t="str">
            <v>ST</v>
          </cell>
          <cell r="O1142">
            <v>0</v>
          </cell>
          <cell r="P1142" t="str">
            <v>VW BRUXELLES BRUESS</v>
          </cell>
          <cell r="Q1142">
            <v>3</v>
          </cell>
        </row>
        <row r="1143">
          <cell r="B1143" t="str">
            <v>F VW 01 35097</v>
          </cell>
          <cell r="C1143">
            <v>3</v>
          </cell>
          <cell r="D1143">
            <v>159</v>
          </cell>
          <cell r="E1143">
            <v>68</v>
          </cell>
          <cell r="F1143" t="str">
            <v>D2a</v>
          </cell>
          <cell r="G1143">
            <v>1617</v>
          </cell>
          <cell r="H1143" t="str">
            <v>MAGNA EMFISINT/</v>
          </cell>
          <cell r="I1143" t="str">
            <v>E</v>
          </cell>
          <cell r="M1143">
            <v>0</v>
          </cell>
          <cell r="N1143" t="str">
            <v>ST</v>
          </cell>
          <cell r="O1143">
            <v>0</v>
          </cell>
          <cell r="P1143" t="str">
            <v>UITENHAGE</v>
          </cell>
          <cell r="Q1143">
            <v>3</v>
          </cell>
        </row>
        <row r="1144">
          <cell r="B1144" t="str">
            <v>F VW 01 35097</v>
          </cell>
          <cell r="C1144">
            <v>3</v>
          </cell>
          <cell r="D1144">
            <v>1462</v>
          </cell>
          <cell r="E1144">
            <v>11</v>
          </cell>
          <cell r="F1144" t="str">
            <v>D2a</v>
          </cell>
          <cell r="G1144">
            <v>13734</v>
          </cell>
          <cell r="H1144" t="str">
            <v>GRUPO ANTOLIN VOSGES/</v>
          </cell>
          <cell r="I1144" t="str">
            <v>F</v>
          </cell>
          <cell r="M1144">
            <v>0</v>
          </cell>
          <cell r="N1144" t="str">
            <v>BX</v>
          </cell>
          <cell r="O1144">
            <v>0</v>
          </cell>
          <cell r="P1144" t="str">
            <v>WOLFSBURG</v>
          </cell>
          <cell r="Q1144">
            <v>3</v>
          </cell>
        </row>
        <row r="1145">
          <cell r="B1145" t="str">
            <v>F VW 01 35097</v>
          </cell>
          <cell r="C1145">
            <v>3</v>
          </cell>
          <cell r="D1145">
            <v>1462</v>
          </cell>
          <cell r="E1145">
            <v>28</v>
          </cell>
          <cell r="F1145" t="str">
            <v>D2a</v>
          </cell>
          <cell r="G1145">
            <v>1932</v>
          </cell>
          <cell r="H1145" t="str">
            <v>GRUPO ANTOLIN VOSGES/</v>
          </cell>
          <cell r="I1145" t="str">
            <v>F</v>
          </cell>
          <cell r="M1145">
            <v>0</v>
          </cell>
          <cell r="N1145" t="str">
            <v>BX</v>
          </cell>
          <cell r="O1145">
            <v>0</v>
          </cell>
          <cell r="P1145" t="str">
            <v>MOSEL</v>
          </cell>
          <cell r="Q1145">
            <v>3</v>
          </cell>
        </row>
        <row r="1146">
          <cell r="B1146" t="str">
            <v>F VW 01 35097</v>
          </cell>
          <cell r="C1146">
            <v>3</v>
          </cell>
          <cell r="D1146">
            <v>1462</v>
          </cell>
          <cell r="E1146">
            <v>37</v>
          </cell>
          <cell r="F1146" t="str">
            <v>D2a</v>
          </cell>
          <cell r="G1146">
            <v>1756</v>
          </cell>
          <cell r="H1146" t="str">
            <v>GRUPO ANTOLIN VOSGES/</v>
          </cell>
          <cell r="I1146" t="str">
            <v>F</v>
          </cell>
          <cell r="M1146">
            <v>0</v>
          </cell>
          <cell r="N1146" t="str">
            <v>BX</v>
          </cell>
          <cell r="O1146">
            <v>0</v>
          </cell>
          <cell r="P1146" t="str">
            <v>BRATISLAVA</v>
          </cell>
          <cell r="Q1146">
            <v>3</v>
          </cell>
        </row>
        <row r="1147">
          <cell r="B1147" t="str">
            <v>F VW 01 35097</v>
          </cell>
          <cell r="C1147">
            <v>3</v>
          </cell>
          <cell r="D1147">
            <v>1462</v>
          </cell>
          <cell r="E1147">
            <v>46</v>
          </cell>
          <cell r="F1147" t="str">
            <v>D2a</v>
          </cell>
          <cell r="G1147">
            <v>6682</v>
          </cell>
          <cell r="H1147" t="str">
            <v>GRUPO ANTOLIN VOSGES/</v>
          </cell>
          <cell r="I1147" t="str">
            <v>F</v>
          </cell>
          <cell r="M1147">
            <v>0</v>
          </cell>
          <cell r="N1147" t="str">
            <v>BX</v>
          </cell>
          <cell r="O1147">
            <v>0</v>
          </cell>
          <cell r="P1147" t="str">
            <v>VW BRUXELLES BRUESS</v>
          </cell>
          <cell r="Q1147">
            <v>3</v>
          </cell>
        </row>
        <row r="1148">
          <cell r="B1148" t="str">
            <v>F VW 01 35097</v>
          </cell>
          <cell r="C1148">
            <v>3</v>
          </cell>
          <cell r="D1148">
            <v>1462</v>
          </cell>
          <cell r="E1148">
            <v>68</v>
          </cell>
          <cell r="F1148" t="str">
            <v>D2a</v>
          </cell>
          <cell r="G1148">
            <v>1617</v>
          </cell>
          <cell r="H1148" t="str">
            <v>GRUPO ANTOLIN VOSGES/</v>
          </cell>
          <cell r="I1148" t="str">
            <v>F</v>
          </cell>
          <cell r="M1148">
            <v>0</v>
          </cell>
          <cell r="N1148" t="str">
            <v>BX</v>
          </cell>
          <cell r="O1148">
            <v>0</v>
          </cell>
          <cell r="P1148" t="str">
            <v>UITENHAGE</v>
          </cell>
          <cell r="Q1148">
            <v>3</v>
          </cell>
        </row>
        <row r="1149">
          <cell r="B1149" t="str">
            <v>F VW 01 35097</v>
          </cell>
          <cell r="C1149">
            <v>3</v>
          </cell>
          <cell r="D1149">
            <v>2261</v>
          </cell>
          <cell r="E1149">
            <v>11</v>
          </cell>
          <cell r="F1149" t="str">
            <v>D2a</v>
          </cell>
          <cell r="G1149">
            <v>13734</v>
          </cell>
          <cell r="H1149" t="str">
            <v>Intier Automotive Eybl GmbH/</v>
          </cell>
          <cell r="I1149" t="str">
            <v>A</v>
          </cell>
          <cell r="M1149">
            <v>0</v>
          </cell>
          <cell r="N1149" t="str">
            <v>VW</v>
          </cell>
          <cell r="O1149">
            <v>0</v>
          </cell>
          <cell r="P1149" t="str">
            <v>WOLFSBURG</v>
          </cell>
          <cell r="Q1149">
            <v>3</v>
          </cell>
        </row>
        <row r="1150">
          <cell r="B1150" t="str">
            <v>F VW 01 35097</v>
          </cell>
          <cell r="C1150">
            <v>3</v>
          </cell>
          <cell r="D1150">
            <v>2261</v>
          </cell>
          <cell r="E1150">
            <v>28</v>
          </cell>
          <cell r="F1150" t="str">
            <v>D2a</v>
          </cell>
          <cell r="G1150">
            <v>1932</v>
          </cell>
          <cell r="H1150" t="str">
            <v>Intier Automotive Eybl GmbH/</v>
          </cell>
          <cell r="I1150" t="str">
            <v>A</v>
          </cell>
          <cell r="M1150">
            <v>0</v>
          </cell>
          <cell r="N1150" t="str">
            <v>VW</v>
          </cell>
          <cell r="O1150">
            <v>0</v>
          </cell>
          <cell r="P1150" t="str">
            <v>MOSEL</v>
          </cell>
          <cell r="Q1150">
            <v>3</v>
          </cell>
        </row>
        <row r="1151">
          <cell r="B1151" t="str">
            <v>F VW 01 35097</v>
          </cell>
          <cell r="C1151">
            <v>3</v>
          </cell>
          <cell r="D1151">
            <v>2261</v>
          </cell>
          <cell r="E1151">
            <v>37</v>
          </cell>
          <cell r="F1151" t="str">
            <v>D2a</v>
          </cell>
          <cell r="G1151">
            <v>1756</v>
          </cell>
          <cell r="H1151" t="str">
            <v>Intier Automotive Eybl GmbH/</v>
          </cell>
          <cell r="I1151" t="str">
            <v>A</v>
          </cell>
          <cell r="M1151">
            <v>0</v>
          </cell>
          <cell r="N1151" t="str">
            <v>VW</v>
          </cell>
          <cell r="O1151">
            <v>0</v>
          </cell>
          <cell r="P1151" t="str">
            <v>BRATISLAVA</v>
          </cell>
          <cell r="Q1151">
            <v>3</v>
          </cell>
        </row>
        <row r="1152">
          <cell r="B1152" t="str">
            <v>F VW 01 35097</v>
          </cell>
          <cell r="C1152">
            <v>3</v>
          </cell>
          <cell r="D1152">
            <v>2261</v>
          </cell>
          <cell r="E1152">
            <v>46</v>
          </cell>
          <cell r="F1152" t="str">
            <v>D2a</v>
          </cell>
          <cell r="G1152">
            <v>6682</v>
          </cell>
          <cell r="H1152" t="str">
            <v>Intier Automotive Eybl GmbH/</v>
          </cell>
          <cell r="I1152" t="str">
            <v>A</v>
          </cell>
          <cell r="M1152">
            <v>0</v>
          </cell>
          <cell r="N1152" t="str">
            <v>VW</v>
          </cell>
          <cell r="O1152">
            <v>0</v>
          </cell>
          <cell r="P1152" t="str">
            <v>VW BRUXELLES BRUESS</v>
          </cell>
          <cell r="Q1152">
            <v>3</v>
          </cell>
        </row>
        <row r="1153">
          <cell r="B1153" t="str">
            <v>F VW 01 35097</v>
          </cell>
          <cell r="C1153">
            <v>3</v>
          </cell>
          <cell r="D1153">
            <v>2261</v>
          </cell>
          <cell r="E1153">
            <v>68</v>
          </cell>
          <cell r="F1153" t="str">
            <v>D2a</v>
          </cell>
          <cell r="G1153">
            <v>1617</v>
          </cell>
          <cell r="H1153" t="str">
            <v>Intier Automotive Eybl GmbH/</v>
          </cell>
          <cell r="I1153" t="str">
            <v>A</v>
          </cell>
          <cell r="M1153">
            <v>0</v>
          </cell>
          <cell r="N1153" t="str">
            <v>VW</v>
          </cell>
          <cell r="O1153">
            <v>0</v>
          </cell>
          <cell r="P1153" t="str">
            <v>UITENHAGE</v>
          </cell>
          <cell r="Q1153">
            <v>3</v>
          </cell>
        </row>
        <row r="1154">
          <cell r="B1154" t="str">
            <v>F VW 01 35097</v>
          </cell>
          <cell r="C1154">
            <v>3</v>
          </cell>
          <cell r="D1154">
            <v>2609</v>
          </cell>
          <cell r="E1154">
            <v>11</v>
          </cell>
          <cell r="F1154" t="str">
            <v>D2a</v>
          </cell>
          <cell r="G1154">
            <v>13734</v>
          </cell>
          <cell r="H1154" t="str">
            <v>Lear Corp - Automotive Industries/</v>
          </cell>
          <cell r="I1154" t="str">
            <v>GB</v>
          </cell>
          <cell r="M1154">
            <v>0</v>
          </cell>
          <cell r="N1154" t="str">
            <v>RR</v>
          </cell>
          <cell r="O1154">
            <v>0</v>
          </cell>
          <cell r="P1154" t="str">
            <v>WOLFSBURG</v>
          </cell>
          <cell r="Q1154">
            <v>3</v>
          </cell>
        </row>
        <row r="1155">
          <cell r="B1155" t="str">
            <v>F VW 01 35097</v>
          </cell>
          <cell r="C1155">
            <v>3</v>
          </cell>
          <cell r="D1155">
            <v>2609</v>
          </cell>
          <cell r="E1155">
            <v>28</v>
          </cell>
          <cell r="F1155" t="str">
            <v>D2a</v>
          </cell>
          <cell r="G1155">
            <v>1932</v>
          </cell>
          <cell r="H1155" t="str">
            <v>Lear Corp - Automotive Industries/</v>
          </cell>
          <cell r="I1155" t="str">
            <v>GB</v>
          </cell>
          <cell r="M1155">
            <v>0</v>
          </cell>
          <cell r="N1155" t="str">
            <v>RR</v>
          </cell>
          <cell r="O1155">
            <v>0</v>
          </cell>
          <cell r="P1155" t="str">
            <v>MOSEL</v>
          </cell>
          <cell r="Q1155">
            <v>3</v>
          </cell>
        </row>
        <row r="1156">
          <cell r="B1156" t="str">
            <v>F VW 01 35097</v>
          </cell>
          <cell r="C1156">
            <v>3</v>
          </cell>
          <cell r="D1156">
            <v>2609</v>
          </cell>
          <cell r="E1156">
            <v>37</v>
          </cell>
          <cell r="F1156" t="str">
            <v>D2a</v>
          </cell>
          <cell r="G1156">
            <v>1756</v>
          </cell>
          <cell r="H1156" t="str">
            <v>Lear Corp - Automotive Industries/</v>
          </cell>
          <cell r="I1156" t="str">
            <v>GB</v>
          </cell>
          <cell r="M1156">
            <v>0</v>
          </cell>
          <cell r="N1156" t="str">
            <v>RR</v>
          </cell>
          <cell r="O1156">
            <v>0</v>
          </cell>
          <cell r="P1156" t="str">
            <v>BRATISLAVA</v>
          </cell>
          <cell r="Q1156">
            <v>3</v>
          </cell>
        </row>
        <row r="1157">
          <cell r="B1157" t="str">
            <v>F VW 01 35097</v>
          </cell>
          <cell r="C1157">
            <v>3</v>
          </cell>
          <cell r="D1157">
            <v>2609</v>
          </cell>
          <cell r="E1157">
            <v>46</v>
          </cell>
          <cell r="F1157" t="str">
            <v>D2a</v>
          </cell>
          <cell r="G1157">
            <v>6682</v>
          </cell>
          <cell r="H1157" t="str">
            <v>Lear Corp - Automotive Industries/</v>
          </cell>
          <cell r="I1157" t="str">
            <v>GB</v>
          </cell>
          <cell r="M1157">
            <v>0</v>
          </cell>
          <cell r="N1157" t="str">
            <v>RR</v>
          </cell>
          <cell r="O1157">
            <v>0</v>
          </cell>
          <cell r="P1157" t="str">
            <v>VW BRUXELLES BRUESS</v>
          </cell>
          <cell r="Q1157">
            <v>3</v>
          </cell>
        </row>
        <row r="1158">
          <cell r="B1158" t="str">
            <v>F VW 01 35097</v>
          </cell>
          <cell r="C1158">
            <v>3</v>
          </cell>
          <cell r="D1158">
            <v>2609</v>
          </cell>
          <cell r="E1158">
            <v>68</v>
          </cell>
          <cell r="F1158" t="str">
            <v>D2a</v>
          </cell>
          <cell r="G1158">
            <v>1617</v>
          </cell>
          <cell r="H1158" t="str">
            <v>Lear Corp - Automotive Industries/</v>
          </cell>
          <cell r="I1158" t="str">
            <v>GB</v>
          </cell>
          <cell r="M1158">
            <v>0</v>
          </cell>
          <cell r="N1158" t="str">
            <v>RR</v>
          </cell>
          <cell r="O1158">
            <v>0</v>
          </cell>
          <cell r="P1158" t="str">
            <v>UITENHAGE</v>
          </cell>
          <cell r="Q1158">
            <v>3</v>
          </cell>
        </row>
        <row r="1159">
          <cell r="B1159" t="str">
            <v>F VW 01 35097</v>
          </cell>
          <cell r="C1159">
            <v>3</v>
          </cell>
          <cell r="D1159">
            <v>2979</v>
          </cell>
          <cell r="E1159">
            <v>11</v>
          </cell>
          <cell r="F1159" t="str">
            <v>D2a</v>
          </cell>
          <cell r="G1159">
            <v>13734</v>
          </cell>
          <cell r="H1159" t="str">
            <v>Lear Corporation/Prestice</v>
          </cell>
          <cell r="I1159" t="str">
            <v>D</v>
          </cell>
          <cell r="J1159">
            <v>38.5</v>
          </cell>
          <cell r="K1159">
            <v>41.552999999999997</v>
          </cell>
          <cell r="M1159">
            <v>535500</v>
          </cell>
          <cell r="N1159" t="str">
            <v>VW</v>
          </cell>
          <cell r="O1159">
            <v>0</v>
          </cell>
          <cell r="P1159" t="str">
            <v>WOLFSBURG</v>
          </cell>
          <cell r="Q1159">
            <v>3</v>
          </cell>
        </row>
        <row r="1160">
          <cell r="B1160" t="str">
            <v>F VW 01 35097</v>
          </cell>
          <cell r="C1160">
            <v>3</v>
          </cell>
          <cell r="D1160">
            <v>2979</v>
          </cell>
          <cell r="E1160">
            <v>28</v>
          </cell>
          <cell r="F1160" t="str">
            <v>D2a</v>
          </cell>
          <cell r="G1160">
            <v>1932</v>
          </cell>
          <cell r="H1160" t="str">
            <v>Lear Corporation/Prestice</v>
          </cell>
          <cell r="I1160" t="str">
            <v>D</v>
          </cell>
          <cell r="J1160">
            <v>38.5</v>
          </cell>
          <cell r="K1160">
            <v>41.344000000000001</v>
          </cell>
          <cell r="M1160">
            <v>535500</v>
          </cell>
          <cell r="N1160" t="str">
            <v>VW</v>
          </cell>
          <cell r="O1160">
            <v>0</v>
          </cell>
          <cell r="P1160" t="str">
            <v>MOSEL</v>
          </cell>
          <cell r="Q1160">
            <v>3</v>
          </cell>
        </row>
        <row r="1161">
          <cell r="B1161" t="str">
            <v>F VW 01 35097</v>
          </cell>
          <cell r="C1161">
            <v>3</v>
          </cell>
          <cell r="D1161">
            <v>2979</v>
          </cell>
          <cell r="E1161">
            <v>37</v>
          </cell>
          <cell r="F1161" t="str">
            <v>D2a</v>
          </cell>
          <cell r="G1161">
            <v>1756</v>
          </cell>
          <cell r="H1161" t="str">
            <v>Lear Corporation/Prestice</v>
          </cell>
          <cell r="I1161" t="str">
            <v>D</v>
          </cell>
          <cell r="J1161">
            <v>38.5</v>
          </cell>
          <cell r="K1161">
            <v>41.936999999999998</v>
          </cell>
          <cell r="M1161">
            <v>535500</v>
          </cell>
          <cell r="N1161" t="str">
            <v>VW</v>
          </cell>
          <cell r="O1161">
            <v>0</v>
          </cell>
          <cell r="P1161" t="str">
            <v>BRATISLAVA</v>
          </cell>
          <cell r="Q1161">
            <v>3</v>
          </cell>
        </row>
        <row r="1162">
          <cell r="B1162" t="str">
            <v>F VW 01 35097</v>
          </cell>
          <cell r="C1162">
            <v>3</v>
          </cell>
          <cell r="D1162">
            <v>2979</v>
          </cell>
          <cell r="E1162">
            <v>46</v>
          </cell>
          <cell r="F1162" t="str">
            <v>D2a</v>
          </cell>
          <cell r="G1162">
            <v>6682</v>
          </cell>
          <cell r="H1162" t="str">
            <v>Lear Corporation/Prestice</v>
          </cell>
          <cell r="I1162" t="str">
            <v>D</v>
          </cell>
          <cell r="J1162">
            <v>38.5</v>
          </cell>
          <cell r="K1162">
            <v>42.793999999999997</v>
          </cell>
          <cell r="M1162">
            <v>535500</v>
          </cell>
          <cell r="N1162" t="str">
            <v>VW</v>
          </cell>
          <cell r="O1162">
            <v>0</v>
          </cell>
          <cell r="P1162" t="str">
            <v>VW BRUXELLES BRUESS</v>
          </cell>
          <cell r="Q1162">
            <v>3</v>
          </cell>
        </row>
        <row r="1163">
          <cell r="B1163" t="str">
            <v>F VW 01 35097</v>
          </cell>
          <cell r="C1163">
            <v>3</v>
          </cell>
          <cell r="D1163">
            <v>2979</v>
          </cell>
          <cell r="E1163">
            <v>68</v>
          </cell>
          <cell r="F1163" t="str">
            <v>D2a</v>
          </cell>
          <cell r="G1163">
            <v>1617</v>
          </cell>
          <cell r="H1163" t="str">
            <v>Lear Corporation/Prestice</v>
          </cell>
          <cell r="I1163" t="str">
            <v>D</v>
          </cell>
          <cell r="J1163">
            <v>38.5</v>
          </cell>
          <cell r="K1163">
            <v>41.552999999999997</v>
          </cell>
          <cell r="M1163">
            <v>535500</v>
          </cell>
          <cell r="N1163" t="str">
            <v>VW</v>
          </cell>
          <cell r="O1163">
            <v>0</v>
          </cell>
          <cell r="P1163" t="str">
            <v>UITENHAGE</v>
          </cell>
          <cell r="Q1163">
            <v>3</v>
          </cell>
        </row>
        <row r="1164">
          <cell r="B1164" t="str">
            <v>F VW 01 35097</v>
          </cell>
          <cell r="C1164">
            <v>3</v>
          </cell>
          <cell r="D1164">
            <v>11330</v>
          </cell>
          <cell r="E1164">
            <v>11</v>
          </cell>
          <cell r="F1164" t="str">
            <v>D2a</v>
          </cell>
          <cell r="G1164">
            <v>13734</v>
          </cell>
          <cell r="H1164" t="str">
            <v>FORMTAP/</v>
          </cell>
          <cell r="I1164" t="str">
            <v>BR</v>
          </cell>
          <cell r="M1164">
            <v>0</v>
          </cell>
          <cell r="N1164" t="str">
            <v>BR</v>
          </cell>
          <cell r="O1164">
            <v>0</v>
          </cell>
          <cell r="P1164" t="str">
            <v>WOLFSBURG</v>
          </cell>
          <cell r="Q1164">
            <v>3</v>
          </cell>
        </row>
        <row r="1165">
          <cell r="B1165" t="str">
            <v>F VW 01 35097</v>
          </cell>
          <cell r="C1165">
            <v>3</v>
          </cell>
          <cell r="D1165">
            <v>11330</v>
          </cell>
          <cell r="E1165">
            <v>28</v>
          </cell>
          <cell r="F1165" t="str">
            <v>D2a</v>
          </cell>
          <cell r="G1165">
            <v>1932</v>
          </cell>
          <cell r="H1165" t="str">
            <v>FORMTAP/</v>
          </cell>
          <cell r="I1165" t="str">
            <v>BR</v>
          </cell>
          <cell r="M1165">
            <v>0</v>
          </cell>
          <cell r="N1165" t="str">
            <v>BR</v>
          </cell>
          <cell r="O1165">
            <v>0</v>
          </cell>
          <cell r="P1165" t="str">
            <v>MOSEL</v>
          </cell>
          <cell r="Q1165">
            <v>3</v>
          </cell>
        </row>
        <row r="1166">
          <cell r="B1166" t="str">
            <v>F VW 01 35097</v>
          </cell>
          <cell r="C1166">
            <v>3</v>
          </cell>
          <cell r="D1166">
            <v>11330</v>
          </cell>
          <cell r="E1166">
            <v>37</v>
          </cell>
          <cell r="F1166" t="str">
            <v>D2a</v>
          </cell>
          <cell r="G1166">
            <v>1756</v>
          </cell>
          <cell r="H1166" t="str">
            <v>FORMTAP/</v>
          </cell>
          <cell r="I1166" t="str">
            <v>BR</v>
          </cell>
          <cell r="M1166">
            <v>0</v>
          </cell>
          <cell r="N1166" t="str">
            <v>BR</v>
          </cell>
          <cell r="O1166">
            <v>0</v>
          </cell>
          <cell r="P1166" t="str">
            <v>BRATISLAVA</v>
          </cell>
          <cell r="Q1166">
            <v>3</v>
          </cell>
        </row>
        <row r="1167">
          <cell r="B1167" t="str">
            <v>F VW 01 35097</v>
          </cell>
          <cell r="C1167">
            <v>3</v>
          </cell>
          <cell r="D1167">
            <v>11330</v>
          </cell>
          <cell r="E1167">
            <v>46</v>
          </cell>
          <cell r="F1167" t="str">
            <v>D2a</v>
          </cell>
          <cell r="G1167">
            <v>6682</v>
          </cell>
          <cell r="H1167" t="str">
            <v>FORMTAP/</v>
          </cell>
          <cell r="I1167" t="str">
            <v>BR</v>
          </cell>
          <cell r="M1167">
            <v>0</v>
          </cell>
          <cell r="N1167" t="str">
            <v>BR</v>
          </cell>
          <cell r="O1167">
            <v>0</v>
          </cell>
          <cell r="P1167" t="str">
            <v>VW BRUXELLES BRUESS</v>
          </cell>
          <cell r="Q1167">
            <v>3</v>
          </cell>
        </row>
        <row r="1168">
          <cell r="B1168" t="str">
            <v>F VW 01 35097</v>
          </cell>
          <cell r="C1168">
            <v>3</v>
          </cell>
          <cell r="D1168">
            <v>11330</v>
          </cell>
          <cell r="E1168">
            <v>68</v>
          </cell>
          <cell r="F1168" t="str">
            <v>D2a</v>
          </cell>
          <cell r="G1168">
            <v>1617</v>
          </cell>
          <cell r="H1168" t="str">
            <v>FORMTAP/</v>
          </cell>
          <cell r="I1168" t="str">
            <v>BR</v>
          </cell>
          <cell r="M1168">
            <v>0</v>
          </cell>
          <cell r="N1168" t="str">
            <v>BR</v>
          </cell>
          <cell r="O1168">
            <v>0</v>
          </cell>
          <cell r="P1168" t="str">
            <v>UITENHAGE</v>
          </cell>
          <cell r="Q1168">
            <v>3</v>
          </cell>
        </row>
        <row r="1169">
          <cell r="B1169" t="str">
            <v>F VW 01 35097</v>
          </cell>
          <cell r="C1169">
            <v>3</v>
          </cell>
          <cell r="D1169">
            <v>13030</v>
          </cell>
          <cell r="E1169">
            <v>11</v>
          </cell>
          <cell r="F1169" t="str">
            <v>D2a</v>
          </cell>
          <cell r="G1169">
            <v>13734</v>
          </cell>
          <cell r="H1169" t="str">
            <v>Findlay Ind. GmbH/Tomaszow PL</v>
          </cell>
          <cell r="I1169" t="str">
            <v>D</v>
          </cell>
          <cell r="J1169">
            <v>32.659999999999997</v>
          </cell>
          <cell r="K1169">
            <v>37.720999999999997</v>
          </cell>
          <cell r="M1169">
            <v>1110000</v>
          </cell>
          <cell r="N1169" t="str">
            <v>VW</v>
          </cell>
          <cell r="O1169">
            <v>0</v>
          </cell>
          <cell r="P1169" t="str">
            <v>WOLFSBURG</v>
          </cell>
          <cell r="Q1169">
            <v>3</v>
          </cell>
        </row>
        <row r="1170">
          <cell r="B1170" t="str">
            <v>F VW 01 35097</v>
          </cell>
          <cell r="C1170">
            <v>3</v>
          </cell>
          <cell r="D1170">
            <v>13030</v>
          </cell>
          <cell r="E1170">
            <v>28</v>
          </cell>
          <cell r="F1170" t="str">
            <v>D2a</v>
          </cell>
          <cell r="G1170">
            <v>1932</v>
          </cell>
          <cell r="H1170" t="str">
            <v>Findlay Ind. GmbH/Tomaszow PL</v>
          </cell>
          <cell r="I1170" t="str">
            <v>D</v>
          </cell>
          <cell r="J1170">
            <v>32.659999999999997</v>
          </cell>
          <cell r="K1170">
            <v>37.616</v>
          </cell>
          <cell r="M1170">
            <v>1110000</v>
          </cell>
          <cell r="N1170" t="str">
            <v>VW</v>
          </cell>
          <cell r="O1170">
            <v>0</v>
          </cell>
          <cell r="P1170" t="str">
            <v>MOSEL</v>
          </cell>
          <cell r="Q1170">
            <v>3</v>
          </cell>
        </row>
        <row r="1171">
          <cell r="B1171" t="str">
            <v>F VW 01 35097</v>
          </cell>
          <cell r="C1171">
            <v>3</v>
          </cell>
          <cell r="D1171">
            <v>13030</v>
          </cell>
          <cell r="E1171">
            <v>37</v>
          </cell>
          <cell r="F1171" t="str">
            <v>D2a</v>
          </cell>
          <cell r="G1171">
            <v>1756</v>
          </cell>
          <cell r="H1171" t="str">
            <v>Findlay Ind. GmbH/Tomaszow PL</v>
          </cell>
          <cell r="I1171" t="str">
            <v>D</v>
          </cell>
          <cell r="J1171">
            <v>32.659999999999997</v>
          </cell>
          <cell r="K1171">
            <v>37.5</v>
          </cell>
          <cell r="M1171">
            <v>1110000</v>
          </cell>
          <cell r="N1171" t="str">
            <v>VW</v>
          </cell>
          <cell r="O1171">
            <v>0</v>
          </cell>
          <cell r="P1171" t="str">
            <v>BRATISLAVA</v>
          </cell>
          <cell r="Q1171">
            <v>3</v>
          </cell>
        </row>
        <row r="1172">
          <cell r="B1172" t="str">
            <v>F VW 01 35097</v>
          </cell>
          <cell r="C1172">
            <v>3</v>
          </cell>
          <cell r="D1172">
            <v>13030</v>
          </cell>
          <cell r="E1172">
            <v>46</v>
          </cell>
          <cell r="F1172" t="str">
            <v>D2a</v>
          </cell>
          <cell r="G1172">
            <v>6682</v>
          </cell>
          <cell r="H1172" t="str">
            <v>Findlay Ind. GmbH/Tomaszow PL</v>
          </cell>
          <cell r="I1172" t="str">
            <v>D</v>
          </cell>
          <cell r="J1172">
            <v>32.659999999999997</v>
          </cell>
          <cell r="K1172">
            <v>40.311999999999998</v>
          </cell>
          <cell r="M1172">
            <v>1110000</v>
          </cell>
          <cell r="N1172" t="str">
            <v>VW</v>
          </cell>
          <cell r="O1172">
            <v>0</v>
          </cell>
          <cell r="P1172" t="str">
            <v>VW BRUXELLES BRUESS</v>
          </cell>
          <cell r="Q1172">
            <v>3</v>
          </cell>
        </row>
        <row r="1173">
          <cell r="B1173" t="str">
            <v>F VW 01 35097</v>
          </cell>
          <cell r="C1173">
            <v>3</v>
          </cell>
          <cell r="D1173">
            <v>13030</v>
          </cell>
          <cell r="E1173">
            <v>68</v>
          </cell>
          <cell r="F1173" t="str">
            <v>D2a</v>
          </cell>
          <cell r="G1173">
            <v>1617</v>
          </cell>
          <cell r="H1173" t="str">
            <v>Findlay Ind. GmbH/Tomaszow PL</v>
          </cell>
          <cell r="I1173" t="str">
            <v>D</v>
          </cell>
          <cell r="J1173">
            <v>32.659999999999997</v>
          </cell>
          <cell r="K1173">
            <v>37.720999999999997</v>
          </cell>
          <cell r="M1173">
            <v>1110000</v>
          </cell>
          <cell r="N1173" t="str">
            <v>VW</v>
          </cell>
          <cell r="O1173">
            <v>0</v>
          </cell>
          <cell r="P1173" t="str">
            <v>UITENHAGE</v>
          </cell>
          <cell r="Q1173">
            <v>3</v>
          </cell>
        </row>
        <row r="1174">
          <cell r="B1174" t="str">
            <v>F VW 01 35097</v>
          </cell>
          <cell r="C1174">
            <v>3</v>
          </cell>
          <cell r="D1174">
            <v>19964</v>
          </cell>
          <cell r="E1174">
            <v>11</v>
          </cell>
          <cell r="F1174" t="str">
            <v>D2a</v>
          </cell>
          <cell r="G1174">
            <v>13734</v>
          </cell>
          <cell r="H1174" t="str">
            <v>Martur Entegre Sünger ve Koltuk Tesisleri Sanayi Tic A.S./</v>
          </cell>
          <cell r="I1174" t="str">
            <v>TR</v>
          </cell>
          <cell r="M1174">
            <v>0</v>
          </cell>
          <cell r="N1174" t="str">
            <v>TR</v>
          </cell>
          <cell r="O1174">
            <v>0</v>
          </cell>
          <cell r="P1174" t="str">
            <v>WOLFSBURG</v>
          </cell>
          <cell r="Q1174">
            <v>3</v>
          </cell>
        </row>
        <row r="1175">
          <cell r="B1175" t="str">
            <v>F VW 01 35097</v>
          </cell>
          <cell r="C1175">
            <v>3</v>
          </cell>
          <cell r="D1175">
            <v>19964</v>
          </cell>
          <cell r="E1175">
            <v>28</v>
          </cell>
          <cell r="F1175" t="str">
            <v>D2a</v>
          </cell>
          <cell r="G1175">
            <v>1932</v>
          </cell>
          <cell r="H1175" t="str">
            <v>Martur Entegre Sünger ve Koltuk Tesisleri Sanayi Tic A.S./</v>
          </cell>
          <cell r="I1175" t="str">
            <v>TR</v>
          </cell>
          <cell r="M1175">
            <v>0</v>
          </cell>
          <cell r="N1175" t="str">
            <v>TR</v>
          </cell>
          <cell r="O1175">
            <v>0</v>
          </cell>
          <cell r="P1175" t="str">
            <v>MOSEL</v>
          </cell>
          <cell r="Q1175">
            <v>3</v>
          </cell>
        </row>
        <row r="1176">
          <cell r="B1176" t="str">
            <v>F VW 01 35097</v>
          </cell>
          <cell r="C1176">
            <v>3</v>
          </cell>
          <cell r="D1176">
            <v>19964</v>
          </cell>
          <cell r="E1176">
            <v>37</v>
          </cell>
          <cell r="F1176" t="str">
            <v>D2a</v>
          </cell>
          <cell r="G1176">
            <v>1756</v>
          </cell>
          <cell r="H1176" t="str">
            <v>Martur Entegre Sünger ve Koltuk Tesisleri Sanayi Tic A.S./</v>
          </cell>
          <cell r="I1176" t="str">
            <v>TR</v>
          </cell>
          <cell r="M1176">
            <v>0</v>
          </cell>
          <cell r="N1176" t="str">
            <v>TR</v>
          </cell>
          <cell r="O1176">
            <v>0</v>
          </cell>
          <cell r="P1176" t="str">
            <v>BRATISLAVA</v>
          </cell>
          <cell r="Q1176">
            <v>3</v>
          </cell>
        </row>
        <row r="1177">
          <cell r="B1177" t="str">
            <v>F VW 01 35097</v>
          </cell>
          <cell r="C1177">
            <v>3</v>
          </cell>
          <cell r="D1177">
            <v>19964</v>
          </cell>
          <cell r="E1177">
            <v>46</v>
          </cell>
          <cell r="F1177" t="str">
            <v>D2a</v>
          </cell>
          <cell r="G1177">
            <v>6682</v>
          </cell>
          <cell r="H1177" t="str">
            <v>Martur Entegre Sünger ve Koltuk Tesisleri Sanayi Tic A.S./</v>
          </cell>
          <cell r="I1177" t="str">
            <v>TR</v>
          </cell>
          <cell r="M1177">
            <v>0</v>
          </cell>
          <cell r="N1177" t="str">
            <v>TR</v>
          </cell>
          <cell r="O1177">
            <v>0</v>
          </cell>
          <cell r="P1177" t="str">
            <v>VW BRUXELLES BRUESS</v>
          </cell>
          <cell r="Q1177">
            <v>3</v>
          </cell>
        </row>
        <row r="1178">
          <cell r="B1178" t="str">
            <v>F VW 01 35097</v>
          </cell>
          <cell r="C1178">
            <v>3</v>
          </cell>
          <cell r="D1178">
            <v>19964</v>
          </cell>
          <cell r="E1178">
            <v>68</v>
          </cell>
          <cell r="F1178" t="str">
            <v>D2a</v>
          </cell>
          <cell r="G1178">
            <v>1617</v>
          </cell>
          <cell r="H1178" t="str">
            <v>Martur Entegre Sünger ve Koltuk Tesisleri Sanayi Tic A.S./</v>
          </cell>
          <cell r="I1178" t="str">
            <v>TR</v>
          </cell>
          <cell r="M1178">
            <v>0</v>
          </cell>
          <cell r="N1178" t="str">
            <v>TR</v>
          </cell>
          <cell r="O1178">
            <v>0</v>
          </cell>
          <cell r="P1178" t="str">
            <v>UITENHAGE</v>
          </cell>
          <cell r="Q1178">
            <v>3</v>
          </cell>
        </row>
        <row r="1179">
          <cell r="B1179" t="str">
            <v>F VW 01 35097</v>
          </cell>
          <cell r="C1179">
            <v>3</v>
          </cell>
          <cell r="D1179">
            <v>20328</v>
          </cell>
          <cell r="E1179">
            <v>11</v>
          </cell>
          <cell r="F1179" t="str">
            <v>D2a</v>
          </cell>
          <cell r="G1179">
            <v>13734</v>
          </cell>
          <cell r="H1179" t="str">
            <v>GRUPO ANTOLIN DEUTSCHLAND GMBH/GA Bohemia</v>
          </cell>
          <cell r="I1179" t="str">
            <v>D</v>
          </cell>
          <cell r="J1179">
            <v>43.48</v>
          </cell>
          <cell r="K1179">
            <v>46.603000000000002</v>
          </cell>
          <cell r="M1179">
            <v>511250</v>
          </cell>
          <cell r="N1179" t="str">
            <v>VW</v>
          </cell>
          <cell r="O1179">
            <v>0</v>
          </cell>
          <cell r="P1179" t="str">
            <v>WOLFSBURG</v>
          </cell>
          <cell r="Q1179">
            <v>3</v>
          </cell>
        </row>
        <row r="1180">
          <cell r="B1180" t="str">
            <v>F VW 01 35097</v>
          </cell>
          <cell r="C1180">
            <v>3</v>
          </cell>
          <cell r="D1180">
            <v>20328</v>
          </cell>
          <cell r="E1180">
            <v>28</v>
          </cell>
          <cell r="F1180" t="str">
            <v>D2a</v>
          </cell>
          <cell r="G1180">
            <v>1932</v>
          </cell>
          <cell r="H1180" t="str">
            <v>GRUPO ANTOLIN DEUTSCHLAND GMBH/GA Bohemia</v>
          </cell>
          <cell r="I1180" t="str">
            <v>D</v>
          </cell>
          <cell r="J1180">
            <v>43.48</v>
          </cell>
          <cell r="K1180">
            <v>46.57</v>
          </cell>
          <cell r="M1180">
            <v>511250</v>
          </cell>
          <cell r="N1180" t="str">
            <v>VW</v>
          </cell>
          <cell r="O1180">
            <v>0</v>
          </cell>
          <cell r="P1180" t="str">
            <v>MOSEL</v>
          </cell>
          <cell r="Q1180">
            <v>3</v>
          </cell>
        </row>
        <row r="1181">
          <cell r="B1181" t="str">
            <v>F VW 01 35097</v>
          </cell>
          <cell r="C1181">
            <v>3</v>
          </cell>
          <cell r="D1181">
            <v>20328</v>
          </cell>
          <cell r="E1181">
            <v>37</v>
          </cell>
          <cell r="F1181" t="str">
            <v>D2a</v>
          </cell>
          <cell r="G1181">
            <v>1756</v>
          </cell>
          <cell r="H1181" t="str">
            <v>GRUPO ANTOLIN DEUTSCHLAND GMBH/GA Bohemia</v>
          </cell>
          <cell r="I1181" t="str">
            <v>D</v>
          </cell>
          <cell r="J1181">
            <v>43.48</v>
          </cell>
          <cell r="K1181">
            <v>47.015999999999998</v>
          </cell>
          <cell r="M1181">
            <v>511250</v>
          </cell>
          <cell r="N1181" t="str">
            <v>VW</v>
          </cell>
          <cell r="O1181">
            <v>0</v>
          </cell>
          <cell r="P1181" t="str">
            <v>BRATISLAVA</v>
          </cell>
          <cell r="Q1181">
            <v>3</v>
          </cell>
        </row>
        <row r="1182">
          <cell r="B1182" t="str">
            <v>F VW 01 35097</v>
          </cell>
          <cell r="C1182">
            <v>3</v>
          </cell>
          <cell r="D1182">
            <v>20328</v>
          </cell>
          <cell r="E1182">
            <v>46</v>
          </cell>
          <cell r="F1182" t="str">
            <v>D2a</v>
          </cell>
          <cell r="G1182">
            <v>6682</v>
          </cell>
          <cell r="H1182" t="str">
            <v>GRUPO ANTOLIN DEUTSCHLAND GMBH/GA Bohemia</v>
          </cell>
          <cell r="I1182" t="str">
            <v>D</v>
          </cell>
          <cell r="J1182">
            <v>43.48</v>
          </cell>
          <cell r="K1182">
            <v>48.06</v>
          </cell>
          <cell r="M1182">
            <v>511250</v>
          </cell>
          <cell r="N1182" t="str">
            <v>VW</v>
          </cell>
          <cell r="O1182">
            <v>0</v>
          </cell>
          <cell r="P1182" t="str">
            <v>VW BRUXELLES BRUESS</v>
          </cell>
          <cell r="Q1182">
            <v>3</v>
          </cell>
        </row>
        <row r="1183">
          <cell r="B1183" t="str">
            <v>F VW 01 35097</v>
          </cell>
          <cell r="C1183">
            <v>3</v>
          </cell>
          <cell r="D1183">
            <v>20328</v>
          </cell>
          <cell r="E1183">
            <v>68</v>
          </cell>
          <cell r="F1183" t="str">
            <v>D2a</v>
          </cell>
          <cell r="G1183">
            <v>1617</v>
          </cell>
          <cell r="H1183" t="str">
            <v>GRUPO ANTOLIN DEUTSCHLAND GMBH/GA Bohemia</v>
          </cell>
          <cell r="I1183" t="str">
            <v>D</v>
          </cell>
          <cell r="J1183">
            <v>43.48</v>
          </cell>
          <cell r="K1183">
            <v>46.603000000000002</v>
          </cell>
          <cell r="M1183">
            <v>511250</v>
          </cell>
          <cell r="N1183" t="str">
            <v>VW</v>
          </cell>
          <cell r="O1183">
            <v>0</v>
          </cell>
          <cell r="P1183" t="str">
            <v>UITENHAGE</v>
          </cell>
          <cell r="Q1183">
            <v>3</v>
          </cell>
        </row>
        <row r="1184">
          <cell r="B1184" t="str">
            <v>F VW 01 35097</v>
          </cell>
          <cell r="C1184">
            <v>3</v>
          </cell>
          <cell r="D1184">
            <v>23586</v>
          </cell>
          <cell r="E1184">
            <v>11</v>
          </cell>
          <cell r="F1184" t="str">
            <v>D2a</v>
          </cell>
          <cell r="G1184">
            <v>13734</v>
          </cell>
          <cell r="H1184" t="str">
            <v>VW Wolfsburg/</v>
          </cell>
          <cell r="I1184" t="str">
            <v>D</v>
          </cell>
          <cell r="M1184">
            <v>0</v>
          </cell>
          <cell r="N1184" t="str">
            <v>HA</v>
          </cell>
          <cell r="O1184">
            <v>0</v>
          </cell>
          <cell r="P1184" t="str">
            <v>WOLFSBURG</v>
          </cell>
          <cell r="Q1184">
            <v>3</v>
          </cell>
        </row>
        <row r="1185">
          <cell r="B1185" t="str">
            <v>F VW 01 35097</v>
          </cell>
          <cell r="C1185">
            <v>3</v>
          </cell>
          <cell r="D1185">
            <v>23586</v>
          </cell>
          <cell r="E1185">
            <v>28</v>
          </cell>
          <cell r="F1185" t="str">
            <v>D2a</v>
          </cell>
          <cell r="G1185">
            <v>1932</v>
          </cell>
          <cell r="H1185" t="str">
            <v>VW Wolfsburg/</v>
          </cell>
          <cell r="I1185" t="str">
            <v>D</v>
          </cell>
          <cell r="M1185">
            <v>0</v>
          </cell>
          <cell r="N1185" t="str">
            <v>HA</v>
          </cell>
          <cell r="O1185">
            <v>0</v>
          </cell>
          <cell r="P1185" t="str">
            <v>MOSEL</v>
          </cell>
          <cell r="Q1185">
            <v>3</v>
          </cell>
        </row>
        <row r="1186">
          <cell r="B1186" t="str">
            <v>F VW 01 35097</v>
          </cell>
          <cell r="C1186">
            <v>3</v>
          </cell>
          <cell r="D1186">
            <v>23586</v>
          </cell>
          <cell r="E1186">
            <v>37</v>
          </cell>
          <cell r="F1186" t="str">
            <v>D2a</v>
          </cell>
          <cell r="G1186">
            <v>1756</v>
          </cell>
          <cell r="H1186" t="str">
            <v>VW Wolfsburg/</v>
          </cell>
          <cell r="I1186" t="str">
            <v>D</v>
          </cell>
          <cell r="M1186">
            <v>0</v>
          </cell>
          <cell r="N1186" t="str">
            <v>HA</v>
          </cell>
          <cell r="O1186">
            <v>0</v>
          </cell>
          <cell r="P1186" t="str">
            <v>BRATISLAVA</v>
          </cell>
          <cell r="Q1186">
            <v>3</v>
          </cell>
        </row>
        <row r="1187">
          <cell r="B1187" t="str">
            <v>F VW 01 35097</v>
          </cell>
          <cell r="C1187">
            <v>3</v>
          </cell>
          <cell r="D1187">
            <v>23586</v>
          </cell>
          <cell r="E1187">
            <v>46</v>
          </cell>
          <cell r="F1187" t="str">
            <v>D2a</v>
          </cell>
          <cell r="G1187">
            <v>6682</v>
          </cell>
          <cell r="H1187" t="str">
            <v>VW Wolfsburg/</v>
          </cell>
          <cell r="I1187" t="str">
            <v>D</v>
          </cell>
          <cell r="M1187">
            <v>0</v>
          </cell>
          <cell r="N1187" t="str">
            <v>HA</v>
          </cell>
          <cell r="O1187">
            <v>0</v>
          </cell>
          <cell r="P1187" t="str">
            <v>VW BRUXELLES BRUESS</v>
          </cell>
          <cell r="Q1187">
            <v>3</v>
          </cell>
        </row>
        <row r="1188">
          <cell r="B1188" t="str">
            <v>F VW 01 35097</v>
          </cell>
          <cell r="C1188">
            <v>3</v>
          </cell>
          <cell r="D1188">
            <v>23586</v>
          </cell>
          <cell r="E1188">
            <v>68</v>
          </cell>
          <cell r="F1188" t="str">
            <v>D2a</v>
          </cell>
          <cell r="G1188">
            <v>1617</v>
          </cell>
          <cell r="H1188" t="str">
            <v>VW Wolfsburg/</v>
          </cell>
          <cell r="I1188" t="str">
            <v>D</v>
          </cell>
          <cell r="M1188">
            <v>0</v>
          </cell>
          <cell r="N1188" t="str">
            <v>HA</v>
          </cell>
          <cell r="O1188">
            <v>0</v>
          </cell>
          <cell r="P1188" t="str">
            <v>UITENHAGE</v>
          </cell>
          <cell r="Q1188">
            <v>3</v>
          </cell>
        </row>
        <row r="1189">
          <cell r="B1189" t="str">
            <v>F VW 01 35097</v>
          </cell>
          <cell r="C1189">
            <v>3</v>
          </cell>
          <cell r="D1189">
            <v>24969</v>
          </cell>
          <cell r="E1189">
            <v>11</v>
          </cell>
          <cell r="F1189" t="str">
            <v>D2a</v>
          </cell>
          <cell r="G1189">
            <v>13734</v>
          </cell>
          <cell r="H1189" t="str">
            <v>Rieter Automotive North/</v>
          </cell>
          <cell r="I1189" t="str">
            <v>USA</v>
          </cell>
          <cell r="M1189">
            <v>0</v>
          </cell>
          <cell r="N1189" t="str">
            <v>US</v>
          </cell>
          <cell r="O1189">
            <v>0</v>
          </cell>
          <cell r="P1189" t="str">
            <v>WOLFSBURG</v>
          </cell>
          <cell r="Q1189">
            <v>3</v>
          </cell>
        </row>
        <row r="1190">
          <cell r="B1190" t="str">
            <v>F VW 01 35097</v>
          </cell>
          <cell r="C1190">
            <v>3</v>
          </cell>
          <cell r="D1190">
            <v>24969</v>
          </cell>
          <cell r="E1190">
            <v>28</v>
          </cell>
          <cell r="F1190" t="str">
            <v>D2a</v>
          </cell>
          <cell r="G1190">
            <v>1932</v>
          </cell>
          <cell r="H1190" t="str">
            <v>Rieter Automotive North/</v>
          </cell>
          <cell r="I1190" t="str">
            <v>USA</v>
          </cell>
          <cell r="M1190">
            <v>0</v>
          </cell>
          <cell r="N1190" t="str">
            <v>US</v>
          </cell>
          <cell r="O1190">
            <v>0</v>
          </cell>
          <cell r="P1190" t="str">
            <v>MOSEL</v>
          </cell>
          <cell r="Q1190">
            <v>3</v>
          </cell>
        </row>
        <row r="1191">
          <cell r="B1191" t="str">
            <v>F VW 01 35097</v>
          </cell>
          <cell r="C1191">
            <v>3</v>
          </cell>
          <cell r="D1191">
            <v>24969</v>
          </cell>
          <cell r="E1191">
            <v>37</v>
          </cell>
          <cell r="F1191" t="str">
            <v>D2a</v>
          </cell>
          <cell r="G1191">
            <v>1756</v>
          </cell>
          <cell r="H1191" t="str">
            <v>Rieter Automotive North/</v>
          </cell>
          <cell r="I1191" t="str">
            <v>USA</v>
          </cell>
          <cell r="M1191">
            <v>0</v>
          </cell>
          <cell r="N1191" t="str">
            <v>US</v>
          </cell>
          <cell r="O1191">
            <v>0</v>
          </cell>
          <cell r="P1191" t="str">
            <v>BRATISLAVA</v>
          </cell>
          <cell r="Q1191">
            <v>3</v>
          </cell>
        </row>
        <row r="1192">
          <cell r="B1192" t="str">
            <v>F VW 01 35097</v>
          </cell>
          <cell r="C1192">
            <v>3</v>
          </cell>
          <cell r="D1192">
            <v>24969</v>
          </cell>
          <cell r="E1192">
            <v>46</v>
          </cell>
          <cell r="F1192" t="str">
            <v>D2a</v>
          </cell>
          <cell r="G1192">
            <v>6682</v>
          </cell>
          <cell r="H1192" t="str">
            <v>Rieter Automotive North/</v>
          </cell>
          <cell r="I1192" t="str">
            <v>USA</v>
          </cell>
          <cell r="M1192">
            <v>0</v>
          </cell>
          <cell r="N1192" t="str">
            <v>US</v>
          </cell>
          <cell r="O1192">
            <v>0</v>
          </cell>
          <cell r="P1192" t="str">
            <v>VW BRUXELLES BRUESS</v>
          </cell>
          <cell r="Q1192">
            <v>3</v>
          </cell>
        </row>
        <row r="1193">
          <cell r="B1193" t="str">
            <v>F VW 01 35097</v>
          </cell>
          <cell r="C1193">
            <v>3</v>
          </cell>
          <cell r="D1193">
            <v>24969</v>
          </cell>
          <cell r="E1193">
            <v>68</v>
          </cell>
          <cell r="F1193" t="str">
            <v>D2a</v>
          </cell>
          <cell r="G1193">
            <v>1617</v>
          </cell>
          <cell r="H1193" t="str">
            <v>Rieter Automotive North/</v>
          </cell>
          <cell r="I1193" t="str">
            <v>USA</v>
          </cell>
          <cell r="M1193">
            <v>0</v>
          </cell>
          <cell r="N1193" t="str">
            <v>US</v>
          </cell>
          <cell r="O1193">
            <v>0</v>
          </cell>
          <cell r="P1193" t="str">
            <v>UITENHAGE</v>
          </cell>
          <cell r="Q1193">
            <v>3</v>
          </cell>
        </row>
        <row r="1194">
          <cell r="B1194" t="str">
            <v>F VW 01 35097</v>
          </cell>
          <cell r="C1194">
            <v>3</v>
          </cell>
          <cell r="D1194">
            <v>27909</v>
          </cell>
          <cell r="E1194">
            <v>11</v>
          </cell>
          <cell r="F1194" t="str">
            <v>D2a</v>
          </cell>
          <cell r="G1194">
            <v>13734</v>
          </cell>
          <cell r="H1194" t="str">
            <v>Textron Automotive Company/</v>
          </cell>
          <cell r="I1194" t="str">
            <v>USA</v>
          </cell>
          <cell r="M1194">
            <v>0</v>
          </cell>
          <cell r="N1194" t="str">
            <v>US</v>
          </cell>
          <cell r="O1194">
            <v>0</v>
          </cell>
          <cell r="P1194" t="str">
            <v>WOLFSBURG</v>
          </cell>
          <cell r="Q1194">
            <v>3</v>
          </cell>
        </row>
        <row r="1195">
          <cell r="B1195" t="str">
            <v>F VW 01 35097</v>
          </cell>
          <cell r="C1195">
            <v>3</v>
          </cell>
          <cell r="D1195">
            <v>27909</v>
          </cell>
          <cell r="E1195">
            <v>28</v>
          </cell>
          <cell r="F1195" t="str">
            <v>D2a</v>
          </cell>
          <cell r="G1195">
            <v>1932</v>
          </cell>
          <cell r="H1195" t="str">
            <v>Textron Automotive Company/</v>
          </cell>
          <cell r="I1195" t="str">
            <v>USA</v>
          </cell>
          <cell r="M1195">
            <v>0</v>
          </cell>
          <cell r="N1195" t="str">
            <v>US</v>
          </cell>
          <cell r="O1195">
            <v>0</v>
          </cell>
          <cell r="P1195" t="str">
            <v>MOSEL</v>
          </cell>
          <cell r="Q1195">
            <v>3</v>
          </cell>
        </row>
        <row r="1196">
          <cell r="B1196" t="str">
            <v>F VW 01 35097</v>
          </cell>
          <cell r="C1196">
            <v>3</v>
          </cell>
          <cell r="D1196">
            <v>27909</v>
          </cell>
          <cell r="E1196">
            <v>37</v>
          </cell>
          <cell r="F1196" t="str">
            <v>D2a</v>
          </cell>
          <cell r="G1196">
            <v>1756</v>
          </cell>
          <cell r="H1196" t="str">
            <v>Textron Automotive Company/</v>
          </cell>
          <cell r="I1196" t="str">
            <v>USA</v>
          </cell>
          <cell r="M1196">
            <v>0</v>
          </cell>
          <cell r="N1196" t="str">
            <v>US</v>
          </cell>
          <cell r="O1196">
            <v>0</v>
          </cell>
          <cell r="P1196" t="str">
            <v>BRATISLAVA</v>
          </cell>
          <cell r="Q1196">
            <v>3</v>
          </cell>
        </row>
        <row r="1197">
          <cell r="B1197" t="str">
            <v>F VW 01 35097</v>
          </cell>
          <cell r="C1197">
            <v>3</v>
          </cell>
          <cell r="D1197">
            <v>27909</v>
          </cell>
          <cell r="E1197">
            <v>46</v>
          </cell>
          <cell r="F1197" t="str">
            <v>D2a</v>
          </cell>
          <cell r="G1197">
            <v>6682</v>
          </cell>
          <cell r="H1197" t="str">
            <v>Textron Automotive Company/</v>
          </cell>
          <cell r="I1197" t="str">
            <v>USA</v>
          </cell>
          <cell r="M1197">
            <v>0</v>
          </cell>
          <cell r="N1197" t="str">
            <v>US</v>
          </cell>
          <cell r="O1197">
            <v>0</v>
          </cell>
          <cell r="P1197" t="str">
            <v>VW BRUXELLES BRUESS</v>
          </cell>
          <cell r="Q1197">
            <v>3</v>
          </cell>
        </row>
        <row r="1198">
          <cell r="B1198" t="str">
            <v>F VW 01 35097</v>
          </cell>
          <cell r="C1198">
            <v>3</v>
          </cell>
          <cell r="D1198">
            <v>27909</v>
          </cell>
          <cell r="E1198">
            <v>68</v>
          </cell>
          <cell r="F1198" t="str">
            <v>D2a</v>
          </cell>
          <cell r="G1198">
            <v>1617</v>
          </cell>
          <cell r="H1198" t="str">
            <v>Textron Automotive Company/</v>
          </cell>
          <cell r="I1198" t="str">
            <v>USA</v>
          </cell>
          <cell r="M1198">
            <v>0</v>
          </cell>
          <cell r="N1198" t="str">
            <v>US</v>
          </cell>
          <cell r="O1198">
            <v>0</v>
          </cell>
          <cell r="P1198" t="str">
            <v>UITENHAGE</v>
          </cell>
          <cell r="Q1198">
            <v>3</v>
          </cell>
        </row>
        <row r="1199">
          <cell r="B1199" t="str">
            <v>F VW 01 35097</v>
          </cell>
          <cell r="C1199">
            <v>3</v>
          </cell>
          <cell r="D1199">
            <v>28671</v>
          </cell>
          <cell r="E1199">
            <v>11</v>
          </cell>
          <cell r="F1199" t="str">
            <v>D2a</v>
          </cell>
          <cell r="G1199">
            <v>13734</v>
          </cell>
          <cell r="H1199" t="str">
            <v>RIETER ELLO ARTEFATOS DE FIBRAS TEXTEIS LTDA/</v>
          </cell>
          <cell r="I1199" t="str">
            <v>BR</v>
          </cell>
          <cell r="M1199">
            <v>0</v>
          </cell>
          <cell r="N1199" t="str">
            <v>BR</v>
          </cell>
          <cell r="O1199">
            <v>0</v>
          </cell>
          <cell r="P1199" t="str">
            <v>WOLFSBURG</v>
          </cell>
          <cell r="Q1199">
            <v>3</v>
          </cell>
        </row>
        <row r="1200">
          <cell r="B1200" t="str">
            <v>F VW 01 35097</v>
          </cell>
          <cell r="C1200">
            <v>3</v>
          </cell>
          <cell r="D1200">
            <v>28671</v>
          </cell>
          <cell r="E1200">
            <v>28</v>
          </cell>
          <cell r="F1200" t="str">
            <v>D2a</v>
          </cell>
          <cell r="G1200">
            <v>1932</v>
          </cell>
          <cell r="H1200" t="str">
            <v>RIETER ELLO ARTEFATOS DE FIBRAS TEXTEIS LTDA/</v>
          </cell>
          <cell r="I1200" t="str">
            <v>BR</v>
          </cell>
          <cell r="M1200">
            <v>0</v>
          </cell>
          <cell r="N1200" t="str">
            <v>BR</v>
          </cell>
          <cell r="O1200">
            <v>0</v>
          </cell>
          <cell r="P1200" t="str">
            <v>MOSEL</v>
          </cell>
          <cell r="Q1200">
            <v>3</v>
          </cell>
        </row>
        <row r="1201">
          <cell r="B1201" t="str">
            <v>F VW 01 35097</v>
          </cell>
          <cell r="C1201">
            <v>3</v>
          </cell>
          <cell r="D1201">
            <v>28671</v>
          </cell>
          <cell r="E1201">
            <v>37</v>
          </cell>
          <cell r="F1201" t="str">
            <v>D2a</v>
          </cell>
          <cell r="G1201">
            <v>1756</v>
          </cell>
          <cell r="H1201" t="str">
            <v>RIETER ELLO ARTEFATOS DE FIBRAS TEXTEIS LTDA/</v>
          </cell>
          <cell r="I1201" t="str">
            <v>BR</v>
          </cell>
          <cell r="M1201">
            <v>0</v>
          </cell>
          <cell r="N1201" t="str">
            <v>BR</v>
          </cell>
          <cell r="O1201">
            <v>0</v>
          </cell>
          <cell r="P1201" t="str">
            <v>BRATISLAVA</v>
          </cell>
          <cell r="Q1201">
            <v>3</v>
          </cell>
        </row>
        <row r="1202">
          <cell r="B1202" t="str">
            <v>F VW 01 35097</v>
          </cell>
          <cell r="C1202">
            <v>3</v>
          </cell>
          <cell r="D1202">
            <v>28671</v>
          </cell>
          <cell r="E1202">
            <v>46</v>
          </cell>
          <cell r="F1202" t="str">
            <v>D2a</v>
          </cell>
          <cell r="G1202">
            <v>6682</v>
          </cell>
          <cell r="H1202" t="str">
            <v>RIETER ELLO ARTEFATOS DE FIBRAS TEXTEIS LTDA/</v>
          </cell>
          <cell r="I1202" t="str">
            <v>BR</v>
          </cell>
          <cell r="M1202">
            <v>0</v>
          </cell>
          <cell r="N1202" t="str">
            <v>BR</v>
          </cell>
          <cell r="O1202">
            <v>0</v>
          </cell>
          <cell r="P1202" t="str">
            <v>VW BRUXELLES BRUESS</v>
          </cell>
          <cell r="Q1202">
            <v>3</v>
          </cell>
        </row>
        <row r="1203">
          <cell r="B1203" t="str">
            <v>F VW 01 35097</v>
          </cell>
          <cell r="C1203">
            <v>3</v>
          </cell>
          <cell r="D1203">
            <v>28671</v>
          </cell>
          <cell r="E1203">
            <v>68</v>
          </cell>
          <cell r="F1203" t="str">
            <v>D2a</v>
          </cell>
          <cell r="G1203">
            <v>1617</v>
          </cell>
          <cell r="H1203" t="str">
            <v>RIETER ELLO ARTEFATOS DE FIBRAS TEXTEIS LTDA/</v>
          </cell>
          <cell r="I1203" t="str">
            <v>BR</v>
          </cell>
          <cell r="M1203">
            <v>0</v>
          </cell>
          <cell r="N1203" t="str">
            <v>BR</v>
          </cell>
          <cell r="O1203">
            <v>0</v>
          </cell>
          <cell r="P1203" t="str">
            <v>UITENHAGE</v>
          </cell>
          <cell r="Q1203">
            <v>3</v>
          </cell>
        </row>
        <row r="1204">
          <cell r="B1204" t="str">
            <v>F VW 01 35097</v>
          </cell>
          <cell r="C1204">
            <v>3</v>
          </cell>
          <cell r="D1204">
            <v>29344</v>
          </cell>
          <cell r="E1204">
            <v>11</v>
          </cell>
          <cell r="F1204" t="str">
            <v>D2a</v>
          </cell>
          <cell r="G1204">
            <v>13734</v>
          </cell>
          <cell r="H1204" t="str">
            <v>Johnson Controls Headliner GmbH/</v>
          </cell>
          <cell r="I1204" t="str">
            <v>D</v>
          </cell>
          <cell r="J1204">
            <v>44.75</v>
          </cell>
          <cell r="K1204">
            <v>47.89</v>
          </cell>
          <cell r="M1204">
            <v>480000</v>
          </cell>
          <cell r="N1204" t="str">
            <v>VW</v>
          </cell>
          <cell r="O1204">
            <v>0</v>
          </cell>
          <cell r="P1204" t="str">
            <v>WOLFSBURG</v>
          </cell>
          <cell r="Q1204">
            <v>3</v>
          </cell>
        </row>
        <row r="1205">
          <cell r="B1205" t="str">
            <v>F VW 01 35097</v>
          </cell>
          <cell r="C1205">
            <v>3</v>
          </cell>
          <cell r="D1205">
            <v>29344</v>
          </cell>
          <cell r="E1205">
            <v>28</v>
          </cell>
          <cell r="F1205" t="str">
            <v>D2a</v>
          </cell>
          <cell r="G1205">
            <v>1932</v>
          </cell>
          <cell r="H1205" t="str">
            <v>Johnson Controls Headliner GmbH/</v>
          </cell>
          <cell r="I1205" t="str">
            <v>D</v>
          </cell>
          <cell r="J1205">
            <v>44.75</v>
          </cell>
          <cell r="K1205">
            <v>48.283999999999999</v>
          </cell>
          <cell r="M1205">
            <v>480000</v>
          </cell>
          <cell r="N1205" t="str">
            <v>VW</v>
          </cell>
          <cell r="O1205">
            <v>0</v>
          </cell>
          <cell r="P1205" t="str">
            <v>MOSEL</v>
          </cell>
          <cell r="Q1205">
            <v>3</v>
          </cell>
        </row>
        <row r="1206">
          <cell r="B1206" t="str">
            <v>F VW 01 35097</v>
          </cell>
          <cell r="C1206">
            <v>3</v>
          </cell>
          <cell r="D1206">
            <v>29344</v>
          </cell>
          <cell r="E1206">
            <v>37</v>
          </cell>
          <cell r="F1206" t="str">
            <v>D2a</v>
          </cell>
          <cell r="G1206">
            <v>1756</v>
          </cell>
          <cell r="H1206" t="str">
            <v>Johnson Controls Headliner GmbH/</v>
          </cell>
          <cell r="I1206" t="str">
            <v>D</v>
          </cell>
          <cell r="J1206">
            <v>44.75</v>
          </cell>
          <cell r="K1206">
            <v>50.043999999999997</v>
          </cell>
          <cell r="M1206">
            <v>480000</v>
          </cell>
          <cell r="N1206" t="str">
            <v>VW</v>
          </cell>
          <cell r="O1206">
            <v>0</v>
          </cell>
          <cell r="P1206" t="str">
            <v>BRATISLAVA</v>
          </cell>
          <cell r="Q1206">
            <v>3</v>
          </cell>
        </row>
        <row r="1207">
          <cell r="B1207" t="str">
            <v>F VW 01 35097</v>
          </cell>
          <cell r="C1207">
            <v>3</v>
          </cell>
          <cell r="D1207">
            <v>29344</v>
          </cell>
          <cell r="E1207">
            <v>46</v>
          </cell>
          <cell r="F1207" t="str">
            <v>D2a</v>
          </cell>
          <cell r="G1207">
            <v>6682</v>
          </cell>
          <cell r="H1207" t="str">
            <v>Johnson Controls Headliner GmbH/</v>
          </cell>
          <cell r="I1207" t="str">
            <v>D</v>
          </cell>
          <cell r="J1207">
            <v>44.75</v>
          </cell>
          <cell r="K1207">
            <v>47.24</v>
          </cell>
          <cell r="M1207">
            <v>480000</v>
          </cell>
          <cell r="N1207" t="str">
            <v>VW</v>
          </cell>
          <cell r="O1207">
            <v>0</v>
          </cell>
          <cell r="P1207" t="str">
            <v>VW BRUXELLES BRUESS</v>
          </cell>
          <cell r="Q1207">
            <v>3</v>
          </cell>
        </row>
        <row r="1208">
          <cell r="B1208" t="str">
            <v>F VW 01 35097</v>
          </cell>
          <cell r="C1208">
            <v>3</v>
          </cell>
          <cell r="D1208">
            <v>29344</v>
          </cell>
          <cell r="E1208">
            <v>68</v>
          </cell>
          <cell r="F1208" t="str">
            <v>D2a</v>
          </cell>
          <cell r="G1208">
            <v>1617</v>
          </cell>
          <cell r="H1208" t="str">
            <v>Johnson Controls Headliner GmbH/</v>
          </cell>
          <cell r="I1208" t="str">
            <v>D</v>
          </cell>
          <cell r="J1208">
            <v>44.75</v>
          </cell>
          <cell r="K1208">
            <v>47.89</v>
          </cell>
          <cell r="M1208">
            <v>480000</v>
          </cell>
          <cell r="N1208" t="str">
            <v>VW</v>
          </cell>
          <cell r="O1208">
            <v>0</v>
          </cell>
          <cell r="P1208" t="str">
            <v>UITENHAGE</v>
          </cell>
          <cell r="Q1208">
            <v>3</v>
          </cell>
        </row>
        <row r="1209">
          <cell r="B1209" t="str">
            <v>F VW 01 35097</v>
          </cell>
          <cell r="C1209">
            <v>3</v>
          </cell>
          <cell r="D1209">
            <v>43249</v>
          </cell>
          <cell r="E1209">
            <v>11</v>
          </cell>
          <cell r="F1209" t="str">
            <v>D2a</v>
          </cell>
          <cell r="G1209">
            <v>13734</v>
          </cell>
          <cell r="H1209" t="str">
            <v>Magna Systems, S.A./Germany</v>
          </cell>
          <cell r="I1209" t="str">
            <v>D</v>
          </cell>
          <cell r="J1209">
            <v>53.43</v>
          </cell>
          <cell r="K1209">
            <v>58</v>
          </cell>
          <cell r="M1209">
            <v>1730517</v>
          </cell>
          <cell r="N1209" t="str">
            <v>VW</v>
          </cell>
          <cell r="O1209">
            <v>0</v>
          </cell>
          <cell r="P1209" t="str">
            <v>WOLFSBURG</v>
          </cell>
          <cell r="Q1209">
            <v>3</v>
          </cell>
        </row>
        <row r="1210">
          <cell r="B1210" t="str">
            <v>F VW 01 35097</v>
          </cell>
          <cell r="C1210">
            <v>3</v>
          </cell>
          <cell r="D1210">
            <v>43249</v>
          </cell>
          <cell r="E1210">
            <v>28</v>
          </cell>
          <cell r="F1210" t="str">
            <v>D2a</v>
          </cell>
          <cell r="G1210">
            <v>1932</v>
          </cell>
          <cell r="H1210" t="str">
            <v>Magna Systems, S.A./Germany</v>
          </cell>
          <cell r="I1210" t="str">
            <v>D</v>
          </cell>
          <cell r="J1210">
            <v>53.43</v>
          </cell>
          <cell r="K1210">
            <v>58</v>
          </cell>
          <cell r="M1210">
            <v>1730517</v>
          </cell>
          <cell r="N1210" t="str">
            <v>VW</v>
          </cell>
          <cell r="O1210">
            <v>0</v>
          </cell>
          <cell r="P1210" t="str">
            <v>MOSEL</v>
          </cell>
          <cell r="Q1210">
            <v>3</v>
          </cell>
        </row>
        <row r="1211">
          <cell r="B1211" t="str">
            <v>F VW 01 35097</v>
          </cell>
          <cell r="C1211">
            <v>3</v>
          </cell>
          <cell r="D1211">
            <v>43249</v>
          </cell>
          <cell r="E1211">
            <v>37</v>
          </cell>
          <cell r="F1211" t="str">
            <v>D2a</v>
          </cell>
          <cell r="G1211">
            <v>1756</v>
          </cell>
          <cell r="H1211" t="str">
            <v>Magna Systems, S.A./Germany</v>
          </cell>
          <cell r="I1211" t="str">
            <v>D</v>
          </cell>
          <cell r="J1211">
            <v>53.43</v>
          </cell>
          <cell r="K1211">
            <v>66.45</v>
          </cell>
          <cell r="M1211">
            <v>1730517</v>
          </cell>
          <cell r="N1211" t="str">
            <v>VW</v>
          </cell>
          <cell r="O1211">
            <v>0</v>
          </cell>
          <cell r="P1211" t="str">
            <v>BRATISLAVA</v>
          </cell>
          <cell r="Q1211">
            <v>3</v>
          </cell>
        </row>
        <row r="1212">
          <cell r="B1212" t="str">
            <v>F VW 01 35097</v>
          </cell>
          <cell r="C1212">
            <v>3</v>
          </cell>
          <cell r="D1212">
            <v>43249</v>
          </cell>
          <cell r="E1212">
            <v>46</v>
          </cell>
          <cell r="F1212" t="str">
            <v>D2a</v>
          </cell>
          <cell r="G1212">
            <v>6682</v>
          </cell>
          <cell r="H1212" t="str">
            <v>Magna Systems, S.A./Germany</v>
          </cell>
          <cell r="I1212" t="str">
            <v>D</v>
          </cell>
          <cell r="J1212">
            <v>53.43</v>
          </cell>
          <cell r="K1212">
            <v>66.45</v>
          </cell>
          <cell r="M1212">
            <v>1730517</v>
          </cell>
          <cell r="N1212" t="str">
            <v>VW</v>
          </cell>
          <cell r="O1212">
            <v>0</v>
          </cell>
          <cell r="P1212" t="str">
            <v>VW BRUXELLES BRUESS</v>
          </cell>
          <cell r="Q1212">
            <v>3</v>
          </cell>
        </row>
        <row r="1213">
          <cell r="B1213" t="str">
            <v>F VW 01 35097</v>
          </cell>
          <cell r="C1213">
            <v>3</v>
          </cell>
          <cell r="D1213">
            <v>43249</v>
          </cell>
          <cell r="E1213">
            <v>68</v>
          </cell>
          <cell r="F1213" t="str">
            <v>D2a</v>
          </cell>
          <cell r="G1213">
            <v>1617</v>
          </cell>
          <cell r="H1213" t="str">
            <v>Magna Systems, S.A./Germany</v>
          </cell>
          <cell r="I1213" t="str">
            <v>D</v>
          </cell>
          <cell r="J1213">
            <v>53.43</v>
          </cell>
          <cell r="K1213">
            <v>66.45</v>
          </cell>
          <cell r="M1213">
            <v>1730517</v>
          </cell>
          <cell r="N1213" t="str">
            <v>VW</v>
          </cell>
          <cell r="O1213">
            <v>0</v>
          </cell>
          <cell r="P1213" t="str">
            <v>UITENHAGE</v>
          </cell>
          <cell r="Q1213">
            <v>3</v>
          </cell>
        </row>
        <row r="1214">
          <cell r="B1214" t="str">
            <v>F VW 01 35097</v>
          </cell>
          <cell r="C1214">
            <v>4</v>
          </cell>
          <cell r="D1214">
            <v>159</v>
          </cell>
          <cell r="E1214">
            <v>11</v>
          </cell>
          <cell r="F1214" t="str">
            <v>D2a</v>
          </cell>
          <cell r="G1214">
            <v>32046</v>
          </cell>
          <cell r="H1214" t="str">
            <v>MAGNA EMFISINT/</v>
          </cell>
          <cell r="I1214" t="str">
            <v>E</v>
          </cell>
          <cell r="M1214">
            <v>0</v>
          </cell>
          <cell r="N1214" t="str">
            <v>ST</v>
          </cell>
          <cell r="O1214">
            <v>0</v>
          </cell>
          <cell r="P1214" t="str">
            <v>WOLFSBURG</v>
          </cell>
          <cell r="Q1214">
            <v>3</v>
          </cell>
        </row>
        <row r="1215">
          <cell r="B1215" t="str">
            <v>F VW 01 35097</v>
          </cell>
          <cell r="C1215">
            <v>4</v>
          </cell>
          <cell r="D1215">
            <v>159</v>
          </cell>
          <cell r="E1215">
            <v>28</v>
          </cell>
          <cell r="F1215" t="str">
            <v>D2a</v>
          </cell>
          <cell r="G1215">
            <v>4508</v>
          </cell>
          <cell r="H1215" t="str">
            <v>MAGNA EMFISINT/</v>
          </cell>
          <cell r="I1215" t="str">
            <v>E</v>
          </cell>
          <cell r="M1215">
            <v>0</v>
          </cell>
          <cell r="N1215" t="str">
            <v>ST</v>
          </cell>
          <cell r="O1215">
            <v>0</v>
          </cell>
          <cell r="P1215" t="str">
            <v>MOSEL</v>
          </cell>
          <cell r="Q1215">
            <v>3</v>
          </cell>
        </row>
        <row r="1216">
          <cell r="B1216" t="str">
            <v>F VW 01 35097</v>
          </cell>
          <cell r="C1216">
            <v>4</v>
          </cell>
          <cell r="D1216">
            <v>159</v>
          </cell>
          <cell r="E1216">
            <v>37</v>
          </cell>
          <cell r="F1216" t="str">
            <v>D2a</v>
          </cell>
          <cell r="G1216">
            <v>4096</v>
          </cell>
          <cell r="H1216" t="str">
            <v>MAGNA EMFISINT/</v>
          </cell>
          <cell r="I1216" t="str">
            <v>E</v>
          </cell>
          <cell r="M1216">
            <v>0</v>
          </cell>
          <cell r="N1216" t="str">
            <v>ST</v>
          </cell>
          <cell r="O1216">
            <v>0</v>
          </cell>
          <cell r="P1216" t="str">
            <v>BRATISLAVA</v>
          </cell>
          <cell r="Q1216">
            <v>3</v>
          </cell>
        </row>
        <row r="1217">
          <cell r="B1217" t="str">
            <v>F VW 01 35097</v>
          </cell>
          <cell r="C1217">
            <v>4</v>
          </cell>
          <cell r="D1217">
            <v>159</v>
          </cell>
          <cell r="E1217">
            <v>46</v>
          </cell>
          <cell r="F1217" t="str">
            <v>D2a</v>
          </cell>
          <cell r="G1217">
            <v>15592</v>
          </cell>
          <cell r="H1217" t="str">
            <v>MAGNA EMFISINT/</v>
          </cell>
          <cell r="I1217" t="str">
            <v>E</v>
          </cell>
          <cell r="M1217">
            <v>0</v>
          </cell>
          <cell r="N1217" t="str">
            <v>ST</v>
          </cell>
          <cell r="O1217">
            <v>0</v>
          </cell>
          <cell r="P1217" t="str">
            <v>VW BRUXELLES BRUESS</v>
          </cell>
          <cell r="Q1217">
            <v>3</v>
          </cell>
        </row>
        <row r="1218">
          <cell r="B1218" t="str">
            <v>F VW 01 35097</v>
          </cell>
          <cell r="C1218">
            <v>4</v>
          </cell>
          <cell r="D1218">
            <v>159</v>
          </cell>
          <cell r="E1218">
            <v>68</v>
          </cell>
          <cell r="F1218" t="str">
            <v>D2a</v>
          </cell>
          <cell r="G1218">
            <v>3773</v>
          </cell>
          <cell r="H1218" t="str">
            <v>MAGNA EMFISINT/</v>
          </cell>
          <cell r="I1218" t="str">
            <v>E</v>
          </cell>
          <cell r="M1218">
            <v>0</v>
          </cell>
          <cell r="N1218" t="str">
            <v>ST</v>
          </cell>
          <cell r="O1218">
            <v>0</v>
          </cell>
          <cell r="P1218" t="str">
            <v>UITENHAGE</v>
          </cell>
          <cell r="Q1218">
            <v>3</v>
          </cell>
        </row>
        <row r="1219">
          <cell r="B1219" t="str">
            <v>F VW 01 35097</v>
          </cell>
          <cell r="C1219">
            <v>4</v>
          </cell>
          <cell r="D1219">
            <v>1462</v>
          </cell>
          <cell r="E1219">
            <v>11</v>
          </cell>
          <cell r="F1219" t="str">
            <v>D2a</v>
          </cell>
          <cell r="G1219">
            <v>32046</v>
          </cell>
          <cell r="H1219" t="str">
            <v>GRUPO ANTOLIN VOSGES/</v>
          </cell>
          <cell r="I1219" t="str">
            <v>F</v>
          </cell>
          <cell r="M1219">
            <v>0</v>
          </cell>
          <cell r="N1219" t="str">
            <v>BX</v>
          </cell>
          <cell r="O1219">
            <v>0</v>
          </cell>
          <cell r="P1219" t="str">
            <v>WOLFSBURG</v>
          </cell>
          <cell r="Q1219">
            <v>3</v>
          </cell>
        </row>
        <row r="1220">
          <cell r="B1220" t="str">
            <v>F VW 01 35097</v>
          </cell>
          <cell r="C1220">
            <v>4</v>
          </cell>
          <cell r="D1220">
            <v>1462</v>
          </cell>
          <cell r="E1220">
            <v>28</v>
          </cell>
          <cell r="F1220" t="str">
            <v>D2a</v>
          </cell>
          <cell r="G1220">
            <v>4508</v>
          </cell>
          <cell r="H1220" t="str">
            <v>GRUPO ANTOLIN VOSGES/</v>
          </cell>
          <cell r="I1220" t="str">
            <v>F</v>
          </cell>
          <cell r="M1220">
            <v>0</v>
          </cell>
          <cell r="N1220" t="str">
            <v>BX</v>
          </cell>
          <cell r="O1220">
            <v>0</v>
          </cell>
          <cell r="P1220" t="str">
            <v>MOSEL</v>
          </cell>
          <cell r="Q1220">
            <v>3</v>
          </cell>
        </row>
        <row r="1221">
          <cell r="B1221" t="str">
            <v>F VW 01 35097</v>
          </cell>
          <cell r="C1221">
            <v>4</v>
          </cell>
          <cell r="D1221">
            <v>1462</v>
          </cell>
          <cell r="E1221">
            <v>37</v>
          </cell>
          <cell r="F1221" t="str">
            <v>D2a</v>
          </cell>
          <cell r="G1221">
            <v>4096</v>
          </cell>
          <cell r="H1221" t="str">
            <v>GRUPO ANTOLIN VOSGES/</v>
          </cell>
          <cell r="I1221" t="str">
            <v>F</v>
          </cell>
          <cell r="M1221">
            <v>0</v>
          </cell>
          <cell r="N1221" t="str">
            <v>BX</v>
          </cell>
          <cell r="O1221">
            <v>0</v>
          </cell>
          <cell r="P1221" t="str">
            <v>BRATISLAVA</v>
          </cell>
          <cell r="Q1221">
            <v>3</v>
          </cell>
        </row>
        <row r="1222">
          <cell r="B1222" t="str">
            <v>F VW 01 35097</v>
          </cell>
          <cell r="C1222">
            <v>4</v>
          </cell>
          <cell r="D1222">
            <v>1462</v>
          </cell>
          <cell r="E1222">
            <v>46</v>
          </cell>
          <cell r="F1222" t="str">
            <v>D2a</v>
          </cell>
          <cell r="G1222">
            <v>15592</v>
          </cell>
          <cell r="H1222" t="str">
            <v>GRUPO ANTOLIN VOSGES/</v>
          </cell>
          <cell r="I1222" t="str">
            <v>F</v>
          </cell>
          <cell r="M1222">
            <v>0</v>
          </cell>
          <cell r="N1222" t="str">
            <v>BX</v>
          </cell>
          <cell r="O1222">
            <v>0</v>
          </cell>
          <cell r="P1222" t="str">
            <v>VW BRUXELLES BRUESS</v>
          </cell>
          <cell r="Q1222">
            <v>3</v>
          </cell>
        </row>
        <row r="1223">
          <cell r="B1223" t="str">
            <v>F VW 01 35097</v>
          </cell>
          <cell r="C1223">
            <v>4</v>
          </cell>
          <cell r="D1223">
            <v>1462</v>
          </cell>
          <cell r="E1223">
            <v>68</v>
          </cell>
          <cell r="F1223" t="str">
            <v>D2a</v>
          </cell>
          <cell r="G1223">
            <v>3773</v>
          </cell>
          <cell r="H1223" t="str">
            <v>GRUPO ANTOLIN VOSGES/</v>
          </cell>
          <cell r="I1223" t="str">
            <v>F</v>
          </cell>
          <cell r="M1223">
            <v>0</v>
          </cell>
          <cell r="N1223" t="str">
            <v>BX</v>
          </cell>
          <cell r="O1223">
            <v>0</v>
          </cell>
          <cell r="P1223" t="str">
            <v>UITENHAGE</v>
          </cell>
          <cell r="Q1223">
            <v>3</v>
          </cell>
        </row>
        <row r="1224">
          <cell r="B1224" t="str">
            <v>F VW 01 35097</v>
          </cell>
          <cell r="C1224">
            <v>4</v>
          </cell>
          <cell r="D1224">
            <v>2261</v>
          </cell>
          <cell r="E1224">
            <v>11</v>
          </cell>
          <cell r="F1224" t="str">
            <v>D2a</v>
          </cell>
          <cell r="G1224">
            <v>32046</v>
          </cell>
          <cell r="H1224" t="str">
            <v>Intier Automotive Eybl GmbH/</v>
          </cell>
          <cell r="I1224" t="str">
            <v>A</v>
          </cell>
          <cell r="M1224">
            <v>0</v>
          </cell>
          <cell r="N1224" t="str">
            <v>VW</v>
          </cell>
          <cell r="O1224">
            <v>0</v>
          </cell>
          <cell r="P1224" t="str">
            <v>WOLFSBURG</v>
          </cell>
          <cell r="Q1224">
            <v>3</v>
          </cell>
        </row>
        <row r="1225">
          <cell r="B1225" t="str">
            <v>F VW 01 35097</v>
          </cell>
          <cell r="C1225">
            <v>4</v>
          </cell>
          <cell r="D1225">
            <v>2261</v>
          </cell>
          <cell r="E1225">
            <v>28</v>
          </cell>
          <cell r="F1225" t="str">
            <v>D2a</v>
          </cell>
          <cell r="G1225">
            <v>4508</v>
          </cell>
          <cell r="H1225" t="str">
            <v>Intier Automotive Eybl GmbH/</v>
          </cell>
          <cell r="I1225" t="str">
            <v>A</v>
          </cell>
          <cell r="M1225">
            <v>0</v>
          </cell>
          <cell r="N1225" t="str">
            <v>VW</v>
          </cell>
          <cell r="O1225">
            <v>0</v>
          </cell>
          <cell r="P1225" t="str">
            <v>MOSEL</v>
          </cell>
          <cell r="Q1225">
            <v>3</v>
          </cell>
        </row>
        <row r="1226">
          <cell r="B1226" t="str">
            <v>F VW 01 35097</v>
          </cell>
          <cell r="C1226">
            <v>4</v>
          </cell>
          <cell r="D1226">
            <v>2261</v>
          </cell>
          <cell r="E1226">
            <v>37</v>
          </cell>
          <cell r="F1226" t="str">
            <v>D2a</v>
          </cell>
          <cell r="G1226">
            <v>4096</v>
          </cell>
          <cell r="H1226" t="str">
            <v>Intier Automotive Eybl GmbH/</v>
          </cell>
          <cell r="I1226" t="str">
            <v>A</v>
          </cell>
          <cell r="M1226">
            <v>0</v>
          </cell>
          <cell r="N1226" t="str">
            <v>VW</v>
          </cell>
          <cell r="O1226">
            <v>0</v>
          </cell>
          <cell r="P1226" t="str">
            <v>BRATISLAVA</v>
          </cell>
          <cell r="Q1226">
            <v>3</v>
          </cell>
        </row>
        <row r="1227">
          <cell r="B1227" t="str">
            <v>F VW 01 35097</v>
          </cell>
          <cell r="C1227">
            <v>4</v>
          </cell>
          <cell r="D1227">
            <v>2261</v>
          </cell>
          <cell r="E1227">
            <v>46</v>
          </cell>
          <cell r="F1227" t="str">
            <v>D2a</v>
          </cell>
          <cell r="G1227">
            <v>15592</v>
          </cell>
          <cell r="H1227" t="str">
            <v>Intier Automotive Eybl GmbH/</v>
          </cell>
          <cell r="I1227" t="str">
            <v>A</v>
          </cell>
          <cell r="M1227">
            <v>0</v>
          </cell>
          <cell r="N1227" t="str">
            <v>VW</v>
          </cell>
          <cell r="O1227">
            <v>0</v>
          </cell>
          <cell r="P1227" t="str">
            <v>VW BRUXELLES BRUESS</v>
          </cell>
          <cell r="Q1227">
            <v>3</v>
          </cell>
        </row>
        <row r="1228">
          <cell r="B1228" t="str">
            <v>F VW 01 35097</v>
          </cell>
          <cell r="C1228">
            <v>4</v>
          </cell>
          <cell r="D1228">
            <v>2261</v>
          </cell>
          <cell r="E1228">
            <v>68</v>
          </cell>
          <cell r="F1228" t="str">
            <v>D2a</v>
          </cell>
          <cell r="G1228">
            <v>3773</v>
          </cell>
          <cell r="H1228" t="str">
            <v>Intier Automotive Eybl GmbH/</v>
          </cell>
          <cell r="I1228" t="str">
            <v>A</v>
          </cell>
          <cell r="M1228">
            <v>0</v>
          </cell>
          <cell r="N1228" t="str">
            <v>VW</v>
          </cell>
          <cell r="O1228">
            <v>0</v>
          </cell>
          <cell r="P1228" t="str">
            <v>UITENHAGE</v>
          </cell>
          <cell r="Q1228">
            <v>3</v>
          </cell>
        </row>
        <row r="1229">
          <cell r="B1229" t="str">
            <v>F VW 01 35097</v>
          </cell>
          <cell r="C1229">
            <v>4</v>
          </cell>
          <cell r="D1229">
            <v>2609</v>
          </cell>
          <cell r="E1229">
            <v>11</v>
          </cell>
          <cell r="F1229" t="str">
            <v>D2a</v>
          </cell>
          <cell r="G1229">
            <v>32046</v>
          </cell>
          <cell r="H1229" t="str">
            <v>Lear Corp - Automotive Industries/</v>
          </cell>
          <cell r="I1229" t="str">
            <v>GB</v>
          </cell>
          <cell r="M1229">
            <v>0</v>
          </cell>
          <cell r="N1229" t="str">
            <v>RR</v>
          </cell>
          <cell r="O1229">
            <v>0</v>
          </cell>
          <cell r="P1229" t="str">
            <v>WOLFSBURG</v>
          </cell>
          <cell r="Q1229">
            <v>3</v>
          </cell>
        </row>
        <row r="1230">
          <cell r="B1230" t="str">
            <v>F VW 01 35097</v>
          </cell>
          <cell r="C1230">
            <v>4</v>
          </cell>
          <cell r="D1230">
            <v>2609</v>
          </cell>
          <cell r="E1230">
            <v>28</v>
          </cell>
          <cell r="F1230" t="str">
            <v>D2a</v>
          </cell>
          <cell r="G1230">
            <v>4508</v>
          </cell>
          <cell r="H1230" t="str">
            <v>Lear Corp - Automotive Industries/</v>
          </cell>
          <cell r="I1230" t="str">
            <v>GB</v>
          </cell>
          <cell r="M1230">
            <v>0</v>
          </cell>
          <cell r="N1230" t="str">
            <v>RR</v>
          </cell>
          <cell r="O1230">
            <v>0</v>
          </cell>
          <cell r="P1230" t="str">
            <v>MOSEL</v>
          </cell>
          <cell r="Q1230">
            <v>3</v>
          </cell>
        </row>
        <row r="1231">
          <cell r="B1231" t="str">
            <v>F VW 01 35097</v>
          </cell>
          <cell r="C1231">
            <v>4</v>
          </cell>
          <cell r="D1231">
            <v>2609</v>
          </cell>
          <cell r="E1231">
            <v>37</v>
          </cell>
          <cell r="F1231" t="str">
            <v>D2a</v>
          </cell>
          <cell r="G1231">
            <v>4096</v>
          </cell>
          <cell r="H1231" t="str">
            <v>Lear Corp - Automotive Industries/</v>
          </cell>
          <cell r="I1231" t="str">
            <v>GB</v>
          </cell>
          <cell r="M1231">
            <v>0</v>
          </cell>
          <cell r="N1231" t="str">
            <v>RR</v>
          </cell>
          <cell r="O1231">
            <v>0</v>
          </cell>
          <cell r="P1231" t="str">
            <v>BRATISLAVA</v>
          </cell>
          <cell r="Q1231">
            <v>3</v>
          </cell>
        </row>
        <row r="1232">
          <cell r="B1232" t="str">
            <v>F VW 01 35097</v>
          </cell>
          <cell r="C1232">
            <v>4</v>
          </cell>
          <cell r="D1232">
            <v>2609</v>
          </cell>
          <cell r="E1232">
            <v>46</v>
          </cell>
          <cell r="F1232" t="str">
            <v>D2a</v>
          </cell>
          <cell r="G1232">
            <v>15592</v>
          </cell>
          <cell r="H1232" t="str">
            <v>Lear Corp - Automotive Industries/</v>
          </cell>
          <cell r="I1232" t="str">
            <v>GB</v>
          </cell>
          <cell r="M1232">
            <v>0</v>
          </cell>
          <cell r="N1232" t="str">
            <v>RR</v>
          </cell>
          <cell r="O1232">
            <v>0</v>
          </cell>
          <cell r="P1232" t="str">
            <v>VW BRUXELLES BRUESS</v>
          </cell>
          <cell r="Q1232">
            <v>3</v>
          </cell>
        </row>
        <row r="1233">
          <cell r="B1233" t="str">
            <v>F VW 01 35097</v>
          </cell>
          <cell r="C1233">
            <v>4</v>
          </cell>
          <cell r="D1233">
            <v>2609</v>
          </cell>
          <cell r="E1233">
            <v>68</v>
          </cell>
          <cell r="F1233" t="str">
            <v>D2a</v>
          </cell>
          <cell r="G1233">
            <v>3773</v>
          </cell>
          <cell r="H1233" t="str">
            <v>Lear Corp - Automotive Industries/</v>
          </cell>
          <cell r="I1233" t="str">
            <v>GB</v>
          </cell>
          <cell r="M1233">
            <v>0</v>
          </cell>
          <cell r="N1233" t="str">
            <v>RR</v>
          </cell>
          <cell r="O1233">
            <v>0</v>
          </cell>
          <cell r="P1233" t="str">
            <v>UITENHAGE</v>
          </cell>
          <cell r="Q1233">
            <v>3</v>
          </cell>
        </row>
        <row r="1234">
          <cell r="B1234" t="str">
            <v>F VW 01 35097</v>
          </cell>
          <cell r="C1234">
            <v>4</v>
          </cell>
          <cell r="D1234">
            <v>2979</v>
          </cell>
          <cell r="E1234">
            <v>11</v>
          </cell>
          <cell r="F1234" t="str">
            <v>D2a</v>
          </cell>
          <cell r="G1234">
            <v>32046</v>
          </cell>
          <cell r="H1234" t="str">
            <v>Lear Corporation/Prestice</v>
          </cell>
          <cell r="I1234" t="str">
            <v>D</v>
          </cell>
          <cell r="J1234">
            <v>38.5</v>
          </cell>
          <cell r="K1234">
            <v>41.524999999999999</v>
          </cell>
          <cell r="M1234">
            <v>691500</v>
          </cell>
          <cell r="N1234" t="str">
            <v>VW</v>
          </cell>
          <cell r="O1234">
            <v>0</v>
          </cell>
          <cell r="P1234" t="str">
            <v>WOLFSBURG</v>
          </cell>
          <cell r="Q1234">
            <v>3</v>
          </cell>
        </row>
        <row r="1235">
          <cell r="B1235" t="str">
            <v>F VW 01 35097</v>
          </cell>
          <cell r="C1235">
            <v>4</v>
          </cell>
          <cell r="D1235">
            <v>2979</v>
          </cell>
          <cell r="E1235">
            <v>28</v>
          </cell>
          <cell r="F1235" t="str">
            <v>D2a</v>
          </cell>
          <cell r="G1235">
            <v>4508</v>
          </cell>
          <cell r="H1235" t="str">
            <v>Lear Corporation/Prestice</v>
          </cell>
          <cell r="I1235" t="str">
            <v>D</v>
          </cell>
          <cell r="J1235">
            <v>38.5</v>
          </cell>
          <cell r="K1235">
            <v>41.149000000000001</v>
          </cell>
          <cell r="M1235">
            <v>691500</v>
          </cell>
          <cell r="N1235" t="str">
            <v>VW</v>
          </cell>
          <cell r="O1235">
            <v>0</v>
          </cell>
          <cell r="P1235" t="str">
            <v>MOSEL</v>
          </cell>
          <cell r="Q1235">
            <v>3</v>
          </cell>
        </row>
        <row r="1236">
          <cell r="B1236" t="str">
            <v>F VW 01 35097</v>
          </cell>
          <cell r="C1236">
            <v>4</v>
          </cell>
          <cell r="D1236">
            <v>2979</v>
          </cell>
          <cell r="E1236">
            <v>37</v>
          </cell>
          <cell r="F1236" t="str">
            <v>D2a</v>
          </cell>
          <cell r="G1236">
            <v>4096</v>
          </cell>
          <cell r="H1236" t="str">
            <v>Lear Corporation/Prestice</v>
          </cell>
          <cell r="I1236" t="str">
            <v>D</v>
          </cell>
          <cell r="J1236">
            <v>38.5</v>
          </cell>
          <cell r="K1236">
            <v>41.758000000000003</v>
          </cell>
          <cell r="M1236">
            <v>691500</v>
          </cell>
          <cell r="N1236" t="str">
            <v>VW</v>
          </cell>
          <cell r="O1236">
            <v>0</v>
          </cell>
          <cell r="P1236" t="str">
            <v>BRATISLAVA</v>
          </cell>
          <cell r="Q1236">
            <v>3</v>
          </cell>
        </row>
        <row r="1237">
          <cell r="B1237" t="str">
            <v>F VW 01 35097</v>
          </cell>
          <cell r="C1237">
            <v>4</v>
          </cell>
          <cell r="D1237">
            <v>2979</v>
          </cell>
          <cell r="E1237">
            <v>46</v>
          </cell>
          <cell r="F1237" t="str">
            <v>D2a</v>
          </cell>
          <cell r="G1237">
            <v>15592</v>
          </cell>
          <cell r="H1237" t="str">
            <v>Lear Corporation/Prestice</v>
          </cell>
          <cell r="I1237" t="str">
            <v>D</v>
          </cell>
          <cell r="J1237">
            <v>38.5</v>
          </cell>
          <cell r="K1237">
            <v>42.652999999999999</v>
          </cell>
          <cell r="M1237">
            <v>691500</v>
          </cell>
          <cell r="N1237" t="str">
            <v>VW</v>
          </cell>
          <cell r="O1237">
            <v>0</v>
          </cell>
          <cell r="P1237" t="str">
            <v>VW BRUXELLES BRUESS</v>
          </cell>
          <cell r="Q1237">
            <v>3</v>
          </cell>
        </row>
        <row r="1238">
          <cell r="B1238" t="str">
            <v>F VW 01 35097</v>
          </cell>
          <cell r="C1238">
            <v>4</v>
          </cell>
          <cell r="D1238">
            <v>2979</v>
          </cell>
          <cell r="E1238">
            <v>68</v>
          </cell>
          <cell r="F1238" t="str">
            <v>D2a</v>
          </cell>
          <cell r="G1238">
            <v>3773</v>
          </cell>
          <cell r="H1238" t="str">
            <v>Lear Corporation/Prestice</v>
          </cell>
          <cell r="I1238" t="str">
            <v>D</v>
          </cell>
          <cell r="J1238">
            <v>38.5</v>
          </cell>
          <cell r="K1238">
            <v>41.524999999999999</v>
          </cell>
          <cell r="M1238">
            <v>691500</v>
          </cell>
          <cell r="N1238" t="str">
            <v>VW</v>
          </cell>
          <cell r="O1238">
            <v>0</v>
          </cell>
          <cell r="P1238" t="str">
            <v>UITENHAGE</v>
          </cell>
          <cell r="Q1238">
            <v>3</v>
          </cell>
        </row>
        <row r="1239">
          <cell r="B1239" t="str">
            <v>F VW 01 35097</v>
          </cell>
          <cell r="C1239">
            <v>4</v>
          </cell>
          <cell r="D1239">
            <v>11330</v>
          </cell>
          <cell r="E1239">
            <v>11</v>
          </cell>
          <cell r="F1239" t="str">
            <v>D2a</v>
          </cell>
          <cell r="G1239">
            <v>32046</v>
          </cell>
          <cell r="H1239" t="str">
            <v>FORMTAP/</v>
          </cell>
          <cell r="I1239" t="str">
            <v>BR</v>
          </cell>
          <cell r="M1239">
            <v>0</v>
          </cell>
          <cell r="N1239" t="str">
            <v>BR</v>
          </cell>
          <cell r="O1239">
            <v>0</v>
          </cell>
          <cell r="P1239" t="str">
            <v>WOLFSBURG</v>
          </cell>
          <cell r="Q1239">
            <v>3</v>
          </cell>
        </row>
        <row r="1240">
          <cell r="B1240" t="str">
            <v>F VW 01 35097</v>
          </cell>
          <cell r="C1240">
            <v>4</v>
          </cell>
          <cell r="D1240">
            <v>11330</v>
          </cell>
          <cell r="E1240">
            <v>28</v>
          </cell>
          <cell r="F1240" t="str">
            <v>D2a</v>
          </cell>
          <cell r="G1240">
            <v>4508</v>
          </cell>
          <cell r="H1240" t="str">
            <v>FORMTAP/</v>
          </cell>
          <cell r="I1240" t="str">
            <v>BR</v>
          </cell>
          <cell r="M1240">
            <v>0</v>
          </cell>
          <cell r="N1240" t="str">
            <v>BR</v>
          </cell>
          <cell r="O1240">
            <v>0</v>
          </cell>
          <cell r="P1240" t="str">
            <v>MOSEL</v>
          </cell>
          <cell r="Q1240">
            <v>3</v>
          </cell>
        </row>
        <row r="1241">
          <cell r="B1241" t="str">
            <v>F VW 01 35097</v>
          </cell>
          <cell r="C1241">
            <v>4</v>
          </cell>
          <cell r="D1241">
            <v>11330</v>
          </cell>
          <cell r="E1241">
            <v>37</v>
          </cell>
          <cell r="F1241" t="str">
            <v>D2a</v>
          </cell>
          <cell r="G1241">
            <v>4096</v>
          </cell>
          <cell r="H1241" t="str">
            <v>FORMTAP/</v>
          </cell>
          <cell r="I1241" t="str">
            <v>BR</v>
          </cell>
          <cell r="M1241">
            <v>0</v>
          </cell>
          <cell r="N1241" t="str">
            <v>BR</v>
          </cell>
          <cell r="O1241">
            <v>0</v>
          </cell>
          <cell r="P1241" t="str">
            <v>BRATISLAVA</v>
          </cell>
          <cell r="Q1241">
            <v>3</v>
          </cell>
        </row>
        <row r="1242">
          <cell r="B1242" t="str">
            <v>F VW 01 35097</v>
          </cell>
          <cell r="C1242">
            <v>4</v>
          </cell>
          <cell r="D1242">
            <v>11330</v>
          </cell>
          <cell r="E1242">
            <v>46</v>
          </cell>
          <cell r="F1242" t="str">
            <v>D2a</v>
          </cell>
          <cell r="G1242">
            <v>15592</v>
          </cell>
          <cell r="H1242" t="str">
            <v>FORMTAP/</v>
          </cell>
          <cell r="I1242" t="str">
            <v>BR</v>
          </cell>
          <cell r="M1242">
            <v>0</v>
          </cell>
          <cell r="N1242" t="str">
            <v>BR</v>
          </cell>
          <cell r="O1242">
            <v>0</v>
          </cell>
          <cell r="P1242" t="str">
            <v>VW BRUXELLES BRUESS</v>
          </cell>
          <cell r="Q1242">
            <v>3</v>
          </cell>
        </row>
        <row r="1243">
          <cell r="B1243" t="str">
            <v>F VW 01 35097</v>
          </cell>
          <cell r="C1243">
            <v>4</v>
          </cell>
          <cell r="D1243">
            <v>11330</v>
          </cell>
          <cell r="E1243">
            <v>68</v>
          </cell>
          <cell r="F1243" t="str">
            <v>D2a</v>
          </cell>
          <cell r="G1243">
            <v>3773</v>
          </cell>
          <cell r="H1243" t="str">
            <v>FORMTAP/</v>
          </cell>
          <cell r="I1243" t="str">
            <v>BR</v>
          </cell>
          <cell r="M1243">
            <v>0</v>
          </cell>
          <cell r="N1243" t="str">
            <v>BR</v>
          </cell>
          <cell r="O1243">
            <v>0</v>
          </cell>
          <cell r="P1243" t="str">
            <v>UITENHAGE</v>
          </cell>
          <cell r="Q1243">
            <v>3</v>
          </cell>
        </row>
        <row r="1244">
          <cell r="B1244" t="str">
            <v>F VW 01 35097</v>
          </cell>
          <cell r="C1244">
            <v>4</v>
          </cell>
          <cell r="D1244">
            <v>13030</v>
          </cell>
          <cell r="E1244">
            <v>11</v>
          </cell>
          <cell r="F1244" t="str">
            <v>D2a</v>
          </cell>
          <cell r="G1244">
            <v>32046</v>
          </cell>
          <cell r="H1244" t="str">
            <v>Findlay Ind. GmbH/Tomaszow PL</v>
          </cell>
          <cell r="I1244" t="str">
            <v>D</v>
          </cell>
          <cell r="J1244">
            <v>32.57</v>
          </cell>
          <cell r="K1244">
            <v>37.603000000000002</v>
          </cell>
          <cell r="M1244">
            <v>390000</v>
          </cell>
          <cell r="N1244" t="str">
            <v>VW</v>
          </cell>
          <cell r="O1244">
            <v>0</v>
          </cell>
          <cell r="P1244" t="str">
            <v>WOLFSBURG</v>
          </cell>
          <cell r="Q1244">
            <v>3</v>
          </cell>
        </row>
        <row r="1245">
          <cell r="B1245" t="str">
            <v>F VW 01 35097</v>
          </cell>
          <cell r="C1245">
            <v>4</v>
          </cell>
          <cell r="D1245">
            <v>13030</v>
          </cell>
          <cell r="E1245">
            <v>28</v>
          </cell>
          <cell r="F1245" t="str">
            <v>D2a</v>
          </cell>
          <cell r="G1245">
            <v>4508</v>
          </cell>
          <cell r="H1245" t="str">
            <v>Findlay Ind. GmbH/Tomaszow PL</v>
          </cell>
          <cell r="I1245" t="str">
            <v>D</v>
          </cell>
          <cell r="J1245">
            <v>32.57</v>
          </cell>
          <cell r="K1245">
            <v>37.331000000000003</v>
          </cell>
          <cell r="M1245">
            <v>390000</v>
          </cell>
          <cell r="N1245" t="str">
            <v>VW</v>
          </cell>
          <cell r="O1245">
            <v>0</v>
          </cell>
          <cell r="P1245" t="str">
            <v>MOSEL</v>
          </cell>
          <cell r="Q1245">
            <v>3</v>
          </cell>
        </row>
        <row r="1246">
          <cell r="B1246" t="str">
            <v>F VW 01 35097</v>
          </cell>
          <cell r="C1246">
            <v>4</v>
          </cell>
          <cell r="D1246">
            <v>13030</v>
          </cell>
          <cell r="E1246">
            <v>37</v>
          </cell>
          <cell r="F1246" t="str">
            <v>D2a</v>
          </cell>
          <cell r="G1246">
            <v>4096</v>
          </cell>
          <cell r="H1246" t="str">
            <v>Findlay Ind. GmbH/Tomaszow PL</v>
          </cell>
          <cell r="I1246" t="str">
            <v>D</v>
          </cell>
          <cell r="J1246">
            <v>32.57</v>
          </cell>
          <cell r="K1246">
            <v>37.18</v>
          </cell>
          <cell r="M1246">
            <v>390000</v>
          </cell>
          <cell r="N1246" t="str">
            <v>VW</v>
          </cell>
          <cell r="O1246">
            <v>0</v>
          </cell>
          <cell r="P1246" t="str">
            <v>BRATISLAVA</v>
          </cell>
          <cell r="Q1246">
            <v>3</v>
          </cell>
        </row>
        <row r="1247">
          <cell r="B1247" t="str">
            <v>F VW 01 35097</v>
          </cell>
          <cell r="C1247">
            <v>4</v>
          </cell>
          <cell r="D1247">
            <v>13030</v>
          </cell>
          <cell r="E1247">
            <v>46</v>
          </cell>
          <cell r="F1247" t="str">
            <v>D2a</v>
          </cell>
          <cell r="G1247">
            <v>15592</v>
          </cell>
          <cell r="H1247" t="str">
            <v>Findlay Ind. GmbH/Tomaszow PL</v>
          </cell>
          <cell r="I1247" t="str">
            <v>D</v>
          </cell>
          <cell r="J1247">
            <v>32.57</v>
          </cell>
          <cell r="K1247">
            <v>40.081000000000003</v>
          </cell>
          <cell r="M1247">
            <v>390000</v>
          </cell>
          <cell r="N1247" t="str">
            <v>VW</v>
          </cell>
          <cell r="O1247">
            <v>0</v>
          </cell>
          <cell r="P1247" t="str">
            <v>VW BRUXELLES BRUESS</v>
          </cell>
          <cell r="Q1247">
            <v>3</v>
          </cell>
        </row>
        <row r="1248">
          <cell r="B1248" t="str">
            <v>F VW 01 35097</v>
          </cell>
          <cell r="C1248">
            <v>4</v>
          </cell>
          <cell r="D1248">
            <v>13030</v>
          </cell>
          <cell r="E1248">
            <v>68</v>
          </cell>
          <cell r="F1248" t="str">
            <v>D2a</v>
          </cell>
          <cell r="G1248">
            <v>3773</v>
          </cell>
          <cell r="H1248" t="str">
            <v>Findlay Ind. GmbH/Tomaszow PL</v>
          </cell>
          <cell r="I1248" t="str">
            <v>D</v>
          </cell>
          <cell r="J1248">
            <v>32.57</v>
          </cell>
          <cell r="K1248">
            <v>37.603000000000002</v>
          </cell>
          <cell r="M1248">
            <v>390000</v>
          </cell>
          <cell r="N1248" t="str">
            <v>VW</v>
          </cell>
          <cell r="O1248">
            <v>0</v>
          </cell>
          <cell r="P1248" t="str">
            <v>UITENHAGE</v>
          </cell>
          <cell r="Q1248">
            <v>3</v>
          </cell>
        </row>
        <row r="1249">
          <cell r="B1249" t="str">
            <v>F VW 01 35097</v>
          </cell>
          <cell r="C1249">
            <v>4</v>
          </cell>
          <cell r="D1249">
            <v>19964</v>
          </cell>
          <cell r="E1249">
            <v>11</v>
          </cell>
          <cell r="F1249" t="str">
            <v>D2a</v>
          </cell>
          <cell r="G1249">
            <v>32046</v>
          </cell>
          <cell r="H1249" t="str">
            <v>Martur Entegre Sünger ve Koltuk Tesisleri Sanayi Tic A.S./</v>
          </cell>
          <cell r="I1249" t="str">
            <v>TR</v>
          </cell>
          <cell r="M1249">
            <v>0</v>
          </cell>
          <cell r="N1249" t="str">
            <v>TR</v>
          </cell>
          <cell r="O1249">
            <v>0</v>
          </cell>
          <cell r="P1249" t="str">
            <v>WOLFSBURG</v>
          </cell>
          <cell r="Q1249">
            <v>3</v>
          </cell>
        </row>
        <row r="1250">
          <cell r="B1250" t="str">
            <v>F VW 01 35097</v>
          </cell>
          <cell r="C1250">
            <v>4</v>
          </cell>
          <cell r="D1250">
            <v>19964</v>
          </cell>
          <cell r="E1250">
            <v>28</v>
          </cell>
          <cell r="F1250" t="str">
            <v>D2a</v>
          </cell>
          <cell r="G1250">
            <v>4508</v>
          </cell>
          <cell r="H1250" t="str">
            <v>Martur Entegre Sünger ve Koltuk Tesisleri Sanayi Tic A.S./</v>
          </cell>
          <cell r="I1250" t="str">
            <v>TR</v>
          </cell>
          <cell r="M1250">
            <v>0</v>
          </cell>
          <cell r="N1250" t="str">
            <v>TR</v>
          </cell>
          <cell r="O1250">
            <v>0</v>
          </cell>
          <cell r="P1250" t="str">
            <v>MOSEL</v>
          </cell>
          <cell r="Q1250">
            <v>3</v>
          </cell>
        </row>
        <row r="1251">
          <cell r="B1251" t="str">
            <v>F VW 01 35097</v>
          </cell>
          <cell r="C1251">
            <v>4</v>
          </cell>
          <cell r="D1251">
            <v>19964</v>
          </cell>
          <cell r="E1251">
            <v>37</v>
          </cell>
          <cell r="F1251" t="str">
            <v>D2a</v>
          </cell>
          <cell r="G1251">
            <v>4096</v>
          </cell>
          <cell r="H1251" t="str">
            <v>Martur Entegre Sünger ve Koltuk Tesisleri Sanayi Tic A.S./</v>
          </cell>
          <cell r="I1251" t="str">
            <v>TR</v>
          </cell>
          <cell r="M1251">
            <v>0</v>
          </cell>
          <cell r="N1251" t="str">
            <v>TR</v>
          </cell>
          <cell r="O1251">
            <v>0</v>
          </cell>
          <cell r="P1251" t="str">
            <v>BRATISLAVA</v>
          </cell>
          <cell r="Q1251">
            <v>3</v>
          </cell>
        </row>
        <row r="1252">
          <cell r="B1252" t="str">
            <v>F VW 01 35097</v>
          </cell>
          <cell r="C1252">
            <v>4</v>
          </cell>
          <cell r="D1252">
            <v>19964</v>
          </cell>
          <cell r="E1252">
            <v>46</v>
          </cell>
          <cell r="F1252" t="str">
            <v>D2a</v>
          </cell>
          <cell r="G1252">
            <v>15592</v>
          </cell>
          <cell r="H1252" t="str">
            <v>Martur Entegre Sünger ve Koltuk Tesisleri Sanayi Tic A.S./</v>
          </cell>
          <cell r="I1252" t="str">
            <v>TR</v>
          </cell>
          <cell r="M1252">
            <v>0</v>
          </cell>
          <cell r="N1252" t="str">
            <v>TR</v>
          </cell>
          <cell r="O1252">
            <v>0</v>
          </cell>
          <cell r="P1252" t="str">
            <v>VW BRUXELLES BRUESS</v>
          </cell>
          <cell r="Q1252">
            <v>3</v>
          </cell>
        </row>
        <row r="1253">
          <cell r="B1253" t="str">
            <v>F VW 01 35097</v>
          </cell>
          <cell r="C1253">
            <v>4</v>
          </cell>
          <cell r="D1253">
            <v>19964</v>
          </cell>
          <cell r="E1253">
            <v>68</v>
          </cell>
          <cell r="F1253" t="str">
            <v>D2a</v>
          </cell>
          <cell r="G1253">
            <v>3773</v>
          </cell>
          <cell r="H1253" t="str">
            <v>Martur Entegre Sünger ve Koltuk Tesisleri Sanayi Tic A.S./</v>
          </cell>
          <cell r="I1253" t="str">
            <v>TR</v>
          </cell>
          <cell r="M1253">
            <v>0</v>
          </cell>
          <cell r="N1253" t="str">
            <v>TR</v>
          </cell>
          <cell r="O1253">
            <v>0</v>
          </cell>
          <cell r="P1253" t="str">
            <v>UITENHAGE</v>
          </cell>
          <cell r="Q1253">
            <v>3</v>
          </cell>
        </row>
        <row r="1254">
          <cell r="B1254" t="str">
            <v>F VW 01 35097</v>
          </cell>
          <cell r="C1254">
            <v>4</v>
          </cell>
          <cell r="D1254">
            <v>20328</v>
          </cell>
          <cell r="E1254">
            <v>11</v>
          </cell>
          <cell r="F1254" t="str">
            <v>D2a</v>
          </cell>
          <cell r="G1254">
            <v>32046</v>
          </cell>
          <cell r="H1254" t="str">
            <v>GRUPO ANTOLIN DEUTSCHLAND GMBH/GA Bohemia</v>
          </cell>
          <cell r="I1254" t="str">
            <v>D</v>
          </cell>
          <cell r="J1254">
            <v>43.28</v>
          </cell>
          <cell r="K1254">
            <v>46.375</v>
          </cell>
          <cell r="M1254">
            <v>505750</v>
          </cell>
          <cell r="N1254" t="str">
            <v>VW</v>
          </cell>
          <cell r="O1254">
            <v>0</v>
          </cell>
          <cell r="P1254" t="str">
            <v>WOLFSBURG</v>
          </cell>
          <cell r="Q1254">
            <v>3</v>
          </cell>
        </row>
        <row r="1255">
          <cell r="B1255" t="str">
            <v>F VW 01 35097</v>
          </cell>
          <cell r="C1255">
            <v>4</v>
          </cell>
          <cell r="D1255">
            <v>20328</v>
          </cell>
          <cell r="E1255">
            <v>28</v>
          </cell>
          <cell r="F1255" t="str">
            <v>D2a</v>
          </cell>
          <cell r="G1255">
            <v>4508</v>
          </cell>
          <cell r="H1255" t="str">
            <v>GRUPO ANTOLIN DEUTSCHLAND GMBH/GA Bohemia</v>
          </cell>
          <cell r="I1255" t="str">
            <v>D</v>
          </cell>
          <cell r="J1255">
            <v>43.28</v>
          </cell>
          <cell r="K1255">
            <v>46.17</v>
          </cell>
          <cell r="M1255">
            <v>505750</v>
          </cell>
          <cell r="N1255" t="str">
            <v>VW</v>
          </cell>
          <cell r="O1255">
            <v>0</v>
          </cell>
          <cell r="P1255" t="str">
            <v>MOSEL</v>
          </cell>
          <cell r="Q1255">
            <v>3</v>
          </cell>
        </row>
        <row r="1256">
          <cell r="B1256" t="str">
            <v>F VW 01 35097</v>
          </cell>
          <cell r="C1256">
            <v>4</v>
          </cell>
          <cell r="D1256">
            <v>20328</v>
          </cell>
          <cell r="E1256">
            <v>37</v>
          </cell>
          <cell r="F1256" t="str">
            <v>D2a</v>
          </cell>
          <cell r="G1256">
            <v>4096</v>
          </cell>
          <cell r="H1256" t="str">
            <v>GRUPO ANTOLIN DEUTSCHLAND GMBH/GA Bohemia</v>
          </cell>
          <cell r="I1256" t="str">
            <v>D</v>
          </cell>
          <cell r="J1256">
            <v>43.28</v>
          </cell>
          <cell r="K1256">
            <v>46.637</v>
          </cell>
          <cell r="M1256">
            <v>505750</v>
          </cell>
          <cell r="N1256" t="str">
            <v>VW</v>
          </cell>
          <cell r="O1256">
            <v>0</v>
          </cell>
          <cell r="P1256" t="str">
            <v>BRATISLAVA</v>
          </cell>
          <cell r="Q1256">
            <v>3</v>
          </cell>
        </row>
        <row r="1257">
          <cell r="B1257" t="str">
            <v>F VW 01 35097</v>
          </cell>
          <cell r="C1257">
            <v>4</v>
          </cell>
          <cell r="D1257">
            <v>20328</v>
          </cell>
          <cell r="E1257">
            <v>46</v>
          </cell>
          <cell r="F1257" t="str">
            <v>D2a</v>
          </cell>
          <cell r="G1257">
            <v>15592</v>
          </cell>
          <cell r="H1257" t="str">
            <v>GRUPO ANTOLIN DEUTSCHLAND GMBH/GA Bohemia</v>
          </cell>
          <cell r="I1257" t="str">
            <v>D</v>
          </cell>
          <cell r="J1257">
            <v>43.28</v>
          </cell>
          <cell r="K1257">
            <v>47.72</v>
          </cell>
          <cell r="M1257">
            <v>505750</v>
          </cell>
          <cell r="N1257" t="str">
            <v>VW</v>
          </cell>
          <cell r="O1257">
            <v>0</v>
          </cell>
          <cell r="P1257" t="str">
            <v>VW BRUXELLES BRUESS</v>
          </cell>
          <cell r="Q1257">
            <v>3</v>
          </cell>
        </row>
        <row r="1258">
          <cell r="B1258" t="str">
            <v>F VW 01 35097</v>
          </cell>
          <cell r="C1258">
            <v>4</v>
          </cell>
          <cell r="D1258">
            <v>20328</v>
          </cell>
          <cell r="E1258">
            <v>68</v>
          </cell>
          <cell r="F1258" t="str">
            <v>D2a</v>
          </cell>
          <cell r="G1258">
            <v>3773</v>
          </cell>
          <cell r="H1258" t="str">
            <v>GRUPO ANTOLIN DEUTSCHLAND GMBH/GA Bohemia</v>
          </cell>
          <cell r="I1258" t="str">
            <v>D</v>
          </cell>
          <cell r="J1258">
            <v>43.28</v>
          </cell>
          <cell r="K1258">
            <v>46.375</v>
          </cell>
          <cell r="M1258">
            <v>505750</v>
          </cell>
          <cell r="N1258" t="str">
            <v>VW</v>
          </cell>
          <cell r="O1258">
            <v>0</v>
          </cell>
          <cell r="P1258" t="str">
            <v>UITENHAGE</v>
          </cell>
          <cell r="Q1258">
            <v>3</v>
          </cell>
        </row>
        <row r="1259">
          <cell r="B1259" t="str">
            <v>F VW 01 35097</v>
          </cell>
          <cell r="C1259">
            <v>4</v>
          </cell>
          <cell r="D1259">
            <v>23586</v>
          </cell>
          <cell r="E1259">
            <v>11</v>
          </cell>
          <cell r="F1259" t="str">
            <v>D2a</v>
          </cell>
          <cell r="G1259">
            <v>32046</v>
          </cell>
          <cell r="H1259" t="str">
            <v>VW Wolfsburg/</v>
          </cell>
          <cell r="I1259" t="str">
            <v>D</v>
          </cell>
          <cell r="M1259">
            <v>0</v>
          </cell>
          <cell r="N1259" t="str">
            <v>HA</v>
          </cell>
          <cell r="O1259">
            <v>0</v>
          </cell>
          <cell r="P1259" t="str">
            <v>WOLFSBURG</v>
          </cell>
          <cell r="Q1259">
            <v>3</v>
          </cell>
        </row>
        <row r="1260">
          <cell r="B1260" t="str">
            <v>F VW 01 35097</v>
          </cell>
          <cell r="C1260">
            <v>4</v>
          </cell>
          <cell r="D1260">
            <v>23586</v>
          </cell>
          <cell r="E1260">
            <v>28</v>
          </cell>
          <cell r="F1260" t="str">
            <v>D2a</v>
          </cell>
          <cell r="G1260">
            <v>4508</v>
          </cell>
          <cell r="H1260" t="str">
            <v>VW Wolfsburg/</v>
          </cell>
          <cell r="I1260" t="str">
            <v>D</v>
          </cell>
          <cell r="M1260">
            <v>0</v>
          </cell>
          <cell r="N1260" t="str">
            <v>HA</v>
          </cell>
          <cell r="O1260">
            <v>0</v>
          </cell>
          <cell r="P1260" t="str">
            <v>MOSEL</v>
          </cell>
          <cell r="Q1260">
            <v>3</v>
          </cell>
        </row>
        <row r="1261">
          <cell r="B1261" t="str">
            <v>F VW 01 35097</v>
          </cell>
          <cell r="C1261">
            <v>4</v>
          </cell>
          <cell r="D1261">
            <v>23586</v>
          </cell>
          <cell r="E1261">
            <v>37</v>
          </cell>
          <cell r="F1261" t="str">
            <v>D2a</v>
          </cell>
          <cell r="G1261">
            <v>4096</v>
          </cell>
          <cell r="H1261" t="str">
            <v>VW Wolfsburg/</v>
          </cell>
          <cell r="I1261" t="str">
            <v>D</v>
          </cell>
          <cell r="M1261">
            <v>0</v>
          </cell>
          <cell r="N1261" t="str">
            <v>HA</v>
          </cell>
          <cell r="O1261">
            <v>0</v>
          </cell>
          <cell r="P1261" t="str">
            <v>BRATISLAVA</v>
          </cell>
          <cell r="Q1261">
            <v>3</v>
          </cell>
        </row>
        <row r="1262">
          <cell r="B1262" t="str">
            <v>F VW 01 35097</v>
          </cell>
          <cell r="C1262">
            <v>4</v>
          </cell>
          <cell r="D1262">
            <v>23586</v>
          </cell>
          <cell r="E1262">
            <v>46</v>
          </cell>
          <cell r="F1262" t="str">
            <v>D2a</v>
          </cell>
          <cell r="G1262">
            <v>15592</v>
          </cell>
          <cell r="H1262" t="str">
            <v>VW Wolfsburg/</v>
          </cell>
          <cell r="I1262" t="str">
            <v>D</v>
          </cell>
          <cell r="M1262">
            <v>0</v>
          </cell>
          <cell r="N1262" t="str">
            <v>HA</v>
          </cell>
          <cell r="O1262">
            <v>0</v>
          </cell>
          <cell r="P1262" t="str">
            <v>VW BRUXELLES BRUESS</v>
          </cell>
          <cell r="Q1262">
            <v>3</v>
          </cell>
        </row>
        <row r="1263">
          <cell r="B1263" t="str">
            <v>F VW 01 35097</v>
          </cell>
          <cell r="C1263">
            <v>4</v>
          </cell>
          <cell r="D1263">
            <v>23586</v>
          </cell>
          <cell r="E1263">
            <v>68</v>
          </cell>
          <cell r="F1263" t="str">
            <v>D2a</v>
          </cell>
          <cell r="G1263">
            <v>3773</v>
          </cell>
          <cell r="H1263" t="str">
            <v>VW Wolfsburg/</v>
          </cell>
          <cell r="I1263" t="str">
            <v>D</v>
          </cell>
          <cell r="M1263">
            <v>0</v>
          </cell>
          <cell r="N1263" t="str">
            <v>HA</v>
          </cell>
          <cell r="O1263">
            <v>0</v>
          </cell>
          <cell r="P1263" t="str">
            <v>UITENHAGE</v>
          </cell>
          <cell r="Q1263">
            <v>3</v>
          </cell>
        </row>
        <row r="1264">
          <cell r="B1264" t="str">
            <v>F VW 01 35097</v>
          </cell>
          <cell r="C1264">
            <v>4</v>
          </cell>
          <cell r="D1264">
            <v>24969</v>
          </cell>
          <cell r="E1264">
            <v>11</v>
          </cell>
          <cell r="F1264" t="str">
            <v>D2a</v>
          </cell>
          <cell r="G1264">
            <v>32046</v>
          </cell>
          <cell r="H1264" t="str">
            <v>Rieter Automotive North/</v>
          </cell>
          <cell r="I1264" t="str">
            <v>USA</v>
          </cell>
          <cell r="M1264">
            <v>0</v>
          </cell>
          <cell r="N1264" t="str">
            <v>US</v>
          </cell>
          <cell r="O1264">
            <v>0</v>
          </cell>
          <cell r="P1264" t="str">
            <v>WOLFSBURG</v>
          </cell>
          <cell r="Q1264">
            <v>3</v>
          </cell>
        </row>
        <row r="1265">
          <cell r="B1265" t="str">
            <v>F VW 01 35097</v>
          </cell>
          <cell r="C1265">
            <v>4</v>
          </cell>
          <cell r="D1265">
            <v>24969</v>
          </cell>
          <cell r="E1265">
            <v>28</v>
          </cell>
          <cell r="F1265" t="str">
            <v>D2a</v>
          </cell>
          <cell r="G1265">
            <v>4508</v>
          </cell>
          <cell r="H1265" t="str">
            <v>Rieter Automotive North/</v>
          </cell>
          <cell r="I1265" t="str">
            <v>USA</v>
          </cell>
          <cell r="M1265">
            <v>0</v>
          </cell>
          <cell r="N1265" t="str">
            <v>US</v>
          </cell>
          <cell r="O1265">
            <v>0</v>
          </cell>
          <cell r="P1265" t="str">
            <v>MOSEL</v>
          </cell>
          <cell r="Q1265">
            <v>3</v>
          </cell>
        </row>
        <row r="1266">
          <cell r="B1266" t="str">
            <v>F VW 01 35097</v>
          </cell>
          <cell r="C1266">
            <v>4</v>
          </cell>
          <cell r="D1266">
            <v>24969</v>
          </cell>
          <cell r="E1266">
            <v>37</v>
          </cell>
          <cell r="F1266" t="str">
            <v>D2a</v>
          </cell>
          <cell r="G1266">
            <v>4096</v>
          </cell>
          <cell r="H1266" t="str">
            <v>Rieter Automotive North/</v>
          </cell>
          <cell r="I1266" t="str">
            <v>USA</v>
          </cell>
          <cell r="M1266">
            <v>0</v>
          </cell>
          <cell r="N1266" t="str">
            <v>US</v>
          </cell>
          <cell r="O1266">
            <v>0</v>
          </cell>
          <cell r="P1266" t="str">
            <v>BRATISLAVA</v>
          </cell>
          <cell r="Q1266">
            <v>3</v>
          </cell>
        </row>
        <row r="1267">
          <cell r="B1267" t="str">
            <v>F VW 01 35097</v>
          </cell>
          <cell r="C1267">
            <v>4</v>
          </cell>
          <cell r="D1267">
            <v>24969</v>
          </cell>
          <cell r="E1267">
            <v>46</v>
          </cell>
          <cell r="F1267" t="str">
            <v>D2a</v>
          </cell>
          <cell r="G1267">
            <v>15592</v>
          </cell>
          <cell r="H1267" t="str">
            <v>Rieter Automotive North/</v>
          </cell>
          <cell r="I1267" t="str">
            <v>USA</v>
          </cell>
          <cell r="M1267">
            <v>0</v>
          </cell>
          <cell r="N1267" t="str">
            <v>US</v>
          </cell>
          <cell r="O1267">
            <v>0</v>
          </cell>
          <cell r="P1267" t="str">
            <v>VW BRUXELLES BRUESS</v>
          </cell>
          <cell r="Q1267">
            <v>3</v>
          </cell>
        </row>
        <row r="1268">
          <cell r="B1268" t="str">
            <v>F VW 01 35097</v>
          </cell>
          <cell r="C1268">
            <v>4</v>
          </cell>
          <cell r="D1268">
            <v>24969</v>
          </cell>
          <cell r="E1268">
            <v>68</v>
          </cell>
          <cell r="F1268" t="str">
            <v>D2a</v>
          </cell>
          <cell r="G1268">
            <v>3773</v>
          </cell>
          <cell r="H1268" t="str">
            <v>Rieter Automotive North/</v>
          </cell>
          <cell r="I1268" t="str">
            <v>USA</v>
          </cell>
          <cell r="M1268">
            <v>0</v>
          </cell>
          <cell r="N1268" t="str">
            <v>US</v>
          </cell>
          <cell r="O1268">
            <v>0</v>
          </cell>
          <cell r="P1268" t="str">
            <v>UITENHAGE</v>
          </cell>
          <cell r="Q1268">
            <v>3</v>
          </cell>
        </row>
        <row r="1269">
          <cell r="B1269" t="str">
            <v>F VW 01 35097</v>
          </cell>
          <cell r="C1269">
            <v>4</v>
          </cell>
          <cell r="D1269">
            <v>27909</v>
          </cell>
          <cell r="E1269">
            <v>11</v>
          </cell>
          <cell r="F1269" t="str">
            <v>D2a</v>
          </cell>
          <cell r="G1269">
            <v>32046</v>
          </cell>
          <cell r="H1269" t="str">
            <v>Textron Automotive Company/</v>
          </cell>
          <cell r="I1269" t="str">
            <v>USA</v>
          </cell>
          <cell r="M1269">
            <v>0</v>
          </cell>
          <cell r="N1269" t="str">
            <v>US</v>
          </cell>
          <cell r="O1269">
            <v>0</v>
          </cell>
          <cell r="P1269" t="str">
            <v>WOLFSBURG</v>
          </cell>
          <cell r="Q1269">
            <v>3</v>
          </cell>
        </row>
        <row r="1270">
          <cell r="B1270" t="str">
            <v>F VW 01 35097</v>
          </cell>
          <cell r="C1270">
            <v>4</v>
          </cell>
          <cell r="D1270">
            <v>27909</v>
          </cell>
          <cell r="E1270">
            <v>28</v>
          </cell>
          <cell r="F1270" t="str">
            <v>D2a</v>
          </cell>
          <cell r="G1270">
            <v>4508</v>
          </cell>
          <cell r="H1270" t="str">
            <v>Textron Automotive Company/</v>
          </cell>
          <cell r="I1270" t="str">
            <v>USA</v>
          </cell>
          <cell r="M1270">
            <v>0</v>
          </cell>
          <cell r="N1270" t="str">
            <v>US</v>
          </cell>
          <cell r="O1270">
            <v>0</v>
          </cell>
          <cell r="P1270" t="str">
            <v>MOSEL</v>
          </cell>
          <cell r="Q1270">
            <v>3</v>
          </cell>
        </row>
        <row r="1271">
          <cell r="B1271" t="str">
            <v>F VW 01 35097</v>
          </cell>
          <cell r="C1271">
            <v>4</v>
          </cell>
          <cell r="D1271">
            <v>27909</v>
          </cell>
          <cell r="E1271">
            <v>37</v>
          </cell>
          <cell r="F1271" t="str">
            <v>D2a</v>
          </cell>
          <cell r="G1271">
            <v>4096</v>
          </cell>
          <cell r="H1271" t="str">
            <v>Textron Automotive Company/</v>
          </cell>
          <cell r="I1271" t="str">
            <v>USA</v>
          </cell>
          <cell r="M1271">
            <v>0</v>
          </cell>
          <cell r="N1271" t="str">
            <v>US</v>
          </cell>
          <cell r="O1271">
            <v>0</v>
          </cell>
          <cell r="P1271" t="str">
            <v>BRATISLAVA</v>
          </cell>
          <cell r="Q1271">
            <v>3</v>
          </cell>
        </row>
        <row r="1272">
          <cell r="B1272" t="str">
            <v>F VW 01 35097</v>
          </cell>
          <cell r="C1272">
            <v>4</v>
          </cell>
          <cell r="D1272">
            <v>27909</v>
          </cell>
          <cell r="E1272">
            <v>46</v>
          </cell>
          <cell r="F1272" t="str">
            <v>D2a</v>
          </cell>
          <cell r="G1272">
            <v>15592</v>
          </cell>
          <cell r="H1272" t="str">
            <v>Textron Automotive Company/</v>
          </cell>
          <cell r="I1272" t="str">
            <v>USA</v>
          </cell>
          <cell r="M1272">
            <v>0</v>
          </cell>
          <cell r="N1272" t="str">
            <v>US</v>
          </cell>
          <cell r="O1272">
            <v>0</v>
          </cell>
          <cell r="P1272" t="str">
            <v>VW BRUXELLES BRUESS</v>
          </cell>
          <cell r="Q1272">
            <v>3</v>
          </cell>
        </row>
        <row r="1273">
          <cell r="B1273" t="str">
            <v>F VW 01 35097</v>
          </cell>
          <cell r="C1273">
            <v>4</v>
          </cell>
          <cell r="D1273">
            <v>27909</v>
          </cell>
          <cell r="E1273">
            <v>68</v>
          </cell>
          <cell r="F1273" t="str">
            <v>D2a</v>
          </cell>
          <cell r="G1273">
            <v>3773</v>
          </cell>
          <cell r="H1273" t="str">
            <v>Textron Automotive Company/</v>
          </cell>
          <cell r="I1273" t="str">
            <v>USA</v>
          </cell>
          <cell r="M1273">
            <v>0</v>
          </cell>
          <cell r="N1273" t="str">
            <v>US</v>
          </cell>
          <cell r="O1273">
            <v>0</v>
          </cell>
          <cell r="P1273" t="str">
            <v>UITENHAGE</v>
          </cell>
          <cell r="Q1273">
            <v>3</v>
          </cell>
        </row>
        <row r="1274">
          <cell r="B1274" t="str">
            <v>F VW 01 35097</v>
          </cell>
          <cell r="C1274">
            <v>4</v>
          </cell>
          <cell r="D1274">
            <v>28671</v>
          </cell>
          <cell r="E1274">
            <v>11</v>
          </cell>
          <cell r="F1274" t="str">
            <v>D2a</v>
          </cell>
          <cell r="G1274">
            <v>32046</v>
          </cell>
          <cell r="H1274" t="str">
            <v>RIETER ELLO ARTEFATOS DE FIBRAS TEXTEIS LTDA/</v>
          </cell>
          <cell r="I1274" t="str">
            <v>BR</v>
          </cell>
          <cell r="M1274">
            <v>0</v>
          </cell>
          <cell r="N1274" t="str">
            <v>BR</v>
          </cell>
          <cell r="O1274">
            <v>0</v>
          </cell>
          <cell r="P1274" t="str">
            <v>WOLFSBURG</v>
          </cell>
          <cell r="Q1274">
            <v>3</v>
          </cell>
        </row>
        <row r="1275">
          <cell r="B1275" t="str">
            <v>F VW 01 35097</v>
          </cell>
          <cell r="C1275">
            <v>4</v>
          </cell>
          <cell r="D1275">
            <v>28671</v>
          </cell>
          <cell r="E1275">
            <v>28</v>
          </cell>
          <cell r="F1275" t="str">
            <v>D2a</v>
          </cell>
          <cell r="G1275">
            <v>4508</v>
          </cell>
          <cell r="H1275" t="str">
            <v>RIETER ELLO ARTEFATOS DE FIBRAS TEXTEIS LTDA/</v>
          </cell>
          <cell r="I1275" t="str">
            <v>BR</v>
          </cell>
          <cell r="M1275">
            <v>0</v>
          </cell>
          <cell r="N1275" t="str">
            <v>BR</v>
          </cell>
          <cell r="O1275">
            <v>0</v>
          </cell>
          <cell r="P1275" t="str">
            <v>MOSEL</v>
          </cell>
          <cell r="Q1275">
            <v>3</v>
          </cell>
        </row>
        <row r="1276">
          <cell r="B1276" t="str">
            <v>F VW 01 35097</v>
          </cell>
          <cell r="C1276">
            <v>4</v>
          </cell>
          <cell r="D1276">
            <v>28671</v>
          </cell>
          <cell r="E1276">
            <v>37</v>
          </cell>
          <cell r="F1276" t="str">
            <v>D2a</v>
          </cell>
          <cell r="G1276">
            <v>4096</v>
          </cell>
          <cell r="H1276" t="str">
            <v>RIETER ELLO ARTEFATOS DE FIBRAS TEXTEIS LTDA/</v>
          </cell>
          <cell r="I1276" t="str">
            <v>BR</v>
          </cell>
          <cell r="M1276">
            <v>0</v>
          </cell>
          <cell r="N1276" t="str">
            <v>BR</v>
          </cell>
          <cell r="O1276">
            <v>0</v>
          </cell>
          <cell r="P1276" t="str">
            <v>BRATISLAVA</v>
          </cell>
          <cell r="Q1276">
            <v>3</v>
          </cell>
        </row>
        <row r="1277">
          <cell r="B1277" t="str">
            <v>F VW 01 35097</v>
          </cell>
          <cell r="C1277">
            <v>4</v>
          </cell>
          <cell r="D1277">
            <v>28671</v>
          </cell>
          <cell r="E1277">
            <v>46</v>
          </cell>
          <cell r="F1277" t="str">
            <v>D2a</v>
          </cell>
          <cell r="G1277">
            <v>15592</v>
          </cell>
          <cell r="H1277" t="str">
            <v>RIETER ELLO ARTEFATOS DE FIBRAS TEXTEIS LTDA/</v>
          </cell>
          <cell r="I1277" t="str">
            <v>BR</v>
          </cell>
          <cell r="M1277">
            <v>0</v>
          </cell>
          <cell r="N1277" t="str">
            <v>BR</v>
          </cell>
          <cell r="O1277">
            <v>0</v>
          </cell>
          <cell r="P1277" t="str">
            <v>VW BRUXELLES BRUESS</v>
          </cell>
          <cell r="Q1277">
            <v>3</v>
          </cell>
        </row>
        <row r="1278">
          <cell r="B1278" t="str">
            <v>F VW 01 35097</v>
          </cell>
          <cell r="C1278">
            <v>4</v>
          </cell>
          <cell r="D1278">
            <v>28671</v>
          </cell>
          <cell r="E1278">
            <v>68</v>
          </cell>
          <cell r="F1278" t="str">
            <v>D2a</v>
          </cell>
          <cell r="G1278">
            <v>3773</v>
          </cell>
          <cell r="H1278" t="str">
            <v>RIETER ELLO ARTEFATOS DE FIBRAS TEXTEIS LTDA/</v>
          </cell>
          <cell r="I1278" t="str">
            <v>BR</v>
          </cell>
          <cell r="M1278">
            <v>0</v>
          </cell>
          <cell r="N1278" t="str">
            <v>BR</v>
          </cell>
          <cell r="O1278">
            <v>0</v>
          </cell>
          <cell r="P1278" t="str">
            <v>UITENHAGE</v>
          </cell>
          <cell r="Q1278">
            <v>3</v>
          </cell>
        </row>
        <row r="1279">
          <cell r="B1279" t="str">
            <v>F VW 01 35097</v>
          </cell>
          <cell r="C1279">
            <v>4</v>
          </cell>
          <cell r="D1279">
            <v>29344</v>
          </cell>
          <cell r="E1279">
            <v>11</v>
          </cell>
          <cell r="F1279" t="str">
            <v>D2a</v>
          </cell>
          <cell r="G1279">
            <v>32046</v>
          </cell>
          <cell r="H1279" t="str">
            <v>Johnson Controls Headliner GmbH/</v>
          </cell>
          <cell r="I1279" t="str">
            <v>D</v>
          </cell>
          <cell r="J1279">
            <v>44.75</v>
          </cell>
          <cell r="K1279">
            <v>47.87</v>
          </cell>
          <cell r="M1279">
            <v>485000</v>
          </cell>
          <cell r="N1279" t="str">
            <v>VW</v>
          </cell>
          <cell r="O1279">
            <v>0</v>
          </cell>
          <cell r="P1279" t="str">
            <v>WOLFSBURG</v>
          </cell>
          <cell r="Q1279">
            <v>3</v>
          </cell>
        </row>
        <row r="1280">
          <cell r="B1280" t="str">
            <v>F VW 01 35097</v>
          </cell>
          <cell r="C1280">
            <v>4</v>
          </cell>
          <cell r="D1280">
            <v>29344</v>
          </cell>
          <cell r="E1280">
            <v>28</v>
          </cell>
          <cell r="F1280" t="str">
            <v>D2a</v>
          </cell>
          <cell r="G1280">
            <v>4508</v>
          </cell>
          <cell r="H1280" t="str">
            <v>Johnson Controls Headliner GmbH/</v>
          </cell>
          <cell r="I1280" t="str">
            <v>D</v>
          </cell>
          <cell r="J1280">
            <v>44.75</v>
          </cell>
          <cell r="K1280">
            <v>48.154000000000003</v>
          </cell>
          <cell r="M1280">
            <v>485000</v>
          </cell>
          <cell r="N1280" t="str">
            <v>VW</v>
          </cell>
          <cell r="O1280">
            <v>0</v>
          </cell>
          <cell r="P1280" t="str">
            <v>MOSEL</v>
          </cell>
          <cell r="Q1280">
            <v>3</v>
          </cell>
        </row>
        <row r="1281">
          <cell r="B1281" t="str">
            <v>F VW 01 35097</v>
          </cell>
          <cell r="C1281">
            <v>4</v>
          </cell>
          <cell r="D1281">
            <v>29344</v>
          </cell>
          <cell r="E1281">
            <v>37</v>
          </cell>
          <cell r="F1281" t="str">
            <v>D2a</v>
          </cell>
          <cell r="G1281">
            <v>4096</v>
          </cell>
          <cell r="H1281" t="str">
            <v>Johnson Controls Headliner GmbH/</v>
          </cell>
          <cell r="I1281" t="str">
            <v>D</v>
          </cell>
          <cell r="J1281">
            <v>44.75</v>
          </cell>
          <cell r="K1281">
            <v>49.83</v>
          </cell>
          <cell r="M1281">
            <v>485000</v>
          </cell>
          <cell r="N1281" t="str">
            <v>VW</v>
          </cell>
          <cell r="O1281">
            <v>0</v>
          </cell>
          <cell r="P1281" t="str">
            <v>BRATISLAVA</v>
          </cell>
          <cell r="Q1281">
            <v>3</v>
          </cell>
        </row>
        <row r="1282">
          <cell r="B1282" t="str">
            <v>F VW 01 35097</v>
          </cell>
          <cell r="C1282">
            <v>4</v>
          </cell>
          <cell r="D1282">
            <v>29344</v>
          </cell>
          <cell r="E1282">
            <v>46</v>
          </cell>
          <cell r="F1282" t="str">
            <v>D2a</v>
          </cell>
          <cell r="G1282">
            <v>15592</v>
          </cell>
          <cell r="H1282" t="str">
            <v>Johnson Controls Headliner GmbH/</v>
          </cell>
          <cell r="I1282" t="str">
            <v>D</v>
          </cell>
          <cell r="J1282">
            <v>44.75</v>
          </cell>
          <cell r="K1282">
            <v>47.146000000000001</v>
          </cell>
          <cell r="M1282">
            <v>485000</v>
          </cell>
          <cell r="N1282" t="str">
            <v>VW</v>
          </cell>
          <cell r="O1282">
            <v>0</v>
          </cell>
          <cell r="P1282" t="str">
            <v>VW BRUXELLES BRUESS</v>
          </cell>
          <cell r="Q1282">
            <v>3</v>
          </cell>
        </row>
        <row r="1283">
          <cell r="B1283" t="str">
            <v>F VW 01 35097</v>
          </cell>
          <cell r="C1283">
            <v>4</v>
          </cell>
          <cell r="D1283">
            <v>29344</v>
          </cell>
          <cell r="E1283">
            <v>68</v>
          </cell>
          <cell r="F1283" t="str">
            <v>D2a</v>
          </cell>
          <cell r="G1283">
            <v>3773</v>
          </cell>
          <cell r="H1283" t="str">
            <v>Johnson Controls Headliner GmbH/</v>
          </cell>
          <cell r="I1283" t="str">
            <v>D</v>
          </cell>
          <cell r="J1283">
            <v>44.75</v>
          </cell>
          <cell r="K1283">
            <v>47.87</v>
          </cell>
          <cell r="M1283">
            <v>485000</v>
          </cell>
          <cell r="N1283" t="str">
            <v>VW</v>
          </cell>
          <cell r="O1283">
            <v>0</v>
          </cell>
          <cell r="P1283" t="str">
            <v>UITENHAGE</v>
          </cell>
          <cell r="Q1283">
            <v>3</v>
          </cell>
        </row>
        <row r="1284">
          <cell r="B1284" t="str">
            <v>F VW 01 35097</v>
          </cell>
          <cell r="C1284">
            <v>4</v>
          </cell>
          <cell r="D1284">
            <v>43249</v>
          </cell>
          <cell r="E1284">
            <v>11</v>
          </cell>
          <cell r="F1284" t="str">
            <v>D2a</v>
          </cell>
          <cell r="G1284">
            <v>32046</v>
          </cell>
          <cell r="H1284" t="str">
            <v>Magna Systems, S.A./Germany</v>
          </cell>
          <cell r="I1284" t="str">
            <v>D</v>
          </cell>
          <cell r="J1284">
            <v>53.43</v>
          </cell>
          <cell r="K1284">
            <v>58</v>
          </cell>
          <cell r="M1284">
            <v>1140201</v>
          </cell>
          <cell r="N1284" t="str">
            <v>VW</v>
          </cell>
          <cell r="O1284">
            <v>0</v>
          </cell>
          <cell r="P1284" t="str">
            <v>WOLFSBURG</v>
          </cell>
          <cell r="Q1284">
            <v>3</v>
          </cell>
        </row>
        <row r="1285">
          <cell r="B1285" t="str">
            <v>F VW 01 35097</v>
          </cell>
          <cell r="C1285">
            <v>4</v>
          </cell>
          <cell r="D1285">
            <v>43249</v>
          </cell>
          <cell r="E1285">
            <v>28</v>
          </cell>
          <cell r="F1285" t="str">
            <v>D2a</v>
          </cell>
          <cell r="G1285">
            <v>4508</v>
          </cell>
          <cell r="H1285" t="str">
            <v>Magna Systems, S.A./Germany</v>
          </cell>
          <cell r="I1285" t="str">
            <v>D</v>
          </cell>
          <cell r="J1285">
            <v>53.43</v>
          </cell>
          <cell r="K1285">
            <v>58</v>
          </cell>
          <cell r="M1285">
            <v>1140201</v>
          </cell>
          <cell r="N1285" t="str">
            <v>VW</v>
          </cell>
          <cell r="O1285">
            <v>0</v>
          </cell>
          <cell r="P1285" t="str">
            <v>MOSEL</v>
          </cell>
          <cell r="Q1285">
            <v>3</v>
          </cell>
        </row>
        <row r="1286">
          <cell r="B1286" t="str">
            <v>F VW 01 35097</v>
          </cell>
          <cell r="C1286">
            <v>4</v>
          </cell>
          <cell r="D1286">
            <v>43249</v>
          </cell>
          <cell r="E1286">
            <v>37</v>
          </cell>
          <cell r="F1286" t="str">
            <v>D2a</v>
          </cell>
          <cell r="G1286">
            <v>4096</v>
          </cell>
          <cell r="H1286" t="str">
            <v>Magna Systems, S.A./Germany</v>
          </cell>
          <cell r="I1286" t="str">
            <v>D</v>
          </cell>
          <cell r="J1286">
            <v>53.43</v>
          </cell>
          <cell r="K1286">
            <v>66.45</v>
          </cell>
          <cell r="M1286">
            <v>1140201</v>
          </cell>
          <cell r="N1286" t="str">
            <v>VW</v>
          </cell>
          <cell r="O1286">
            <v>0</v>
          </cell>
          <cell r="P1286" t="str">
            <v>BRATISLAVA</v>
          </cell>
          <cell r="Q1286">
            <v>3</v>
          </cell>
        </row>
        <row r="1287">
          <cell r="B1287" t="str">
            <v>F VW 01 35097</v>
          </cell>
          <cell r="C1287">
            <v>4</v>
          </cell>
          <cell r="D1287">
            <v>43249</v>
          </cell>
          <cell r="E1287">
            <v>46</v>
          </cell>
          <cell r="F1287" t="str">
            <v>D2a</v>
          </cell>
          <cell r="G1287">
            <v>15592</v>
          </cell>
          <cell r="H1287" t="str">
            <v>Magna Systems, S.A./Germany</v>
          </cell>
          <cell r="I1287" t="str">
            <v>D</v>
          </cell>
          <cell r="J1287">
            <v>53.43</v>
          </cell>
          <cell r="K1287">
            <v>66.45</v>
          </cell>
          <cell r="M1287">
            <v>1140201</v>
          </cell>
          <cell r="N1287" t="str">
            <v>VW</v>
          </cell>
          <cell r="O1287">
            <v>0</v>
          </cell>
          <cell r="P1287" t="str">
            <v>VW BRUXELLES BRUESS</v>
          </cell>
          <cell r="Q1287">
            <v>3</v>
          </cell>
        </row>
        <row r="1288">
          <cell r="B1288" t="str">
            <v>F VW 01 35097</v>
          </cell>
          <cell r="C1288">
            <v>4</v>
          </cell>
          <cell r="D1288">
            <v>43249</v>
          </cell>
          <cell r="E1288">
            <v>68</v>
          </cell>
          <cell r="F1288" t="str">
            <v>D2a</v>
          </cell>
          <cell r="G1288">
            <v>3773</v>
          </cell>
          <cell r="H1288" t="str">
            <v>Magna Systems, S.A./Germany</v>
          </cell>
          <cell r="I1288" t="str">
            <v>D</v>
          </cell>
          <cell r="J1288">
            <v>53.43</v>
          </cell>
          <cell r="K1288">
            <v>66.45</v>
          </cell>
          <cell r="M1288">
            <v>1140201</v>
          </cell>
          <cell r="N1288" t="str">
            <v>VW</v>
          </cell>
          <cell r="O1288">
            <v>0</v>
          </cell>
          <cell r="P1288" t="str">
            <v>UITENHAGE</v>
          </cell>
          <cell r="Q1288">
            <v>3</v>
          </cell>
        </row>
        <row r="1294">
          <cell r="B1294">
            <v>1</v>
          </cell>
          <cell r="C1294">
            <v>2979</v>
          </cell>
          <cell r="D1294">
            <v>51</v>
          </cell>
          <cell r="E1294">
            <v>70000</v>
          </cell>
          <cell r="F1294">
            <v>90</v>
          </cell>
          <cell r="G1294">
            <v>2003</v>
          </cell>
          <cell r="I1294">
            <v>2</v>
          </cell>
          <cell r="J1294">
            <v>2</v>
          </cell>
          <cell r="K1294">
            <v>1</v>
          </cell>
          <cell r="L1294">
            <v>1</v>
          </cell>
          <cell r="M1294">
            <v>0</v>
          </cell>
          <cell r="N1294">
            <v>0</v>
          </cell>
        </row>
        <row r="1295">
          <cell r="B1295">
            <v>1</v>
          </cell>
          <cell r="C1295">
            <v>13030</v>
          </cell>
          <cell r="D1295">
            <v>51</v>
          </cell>
          <cell r="E1295">
            <v>230000</v>
          </cell>
          <cell r="F1295">
            <v>2600</v>
          </cell>
          <cell r="G1295">
            <v>2003</v>
          </cell>
          <cell r="I1295">
            <v>0</v>
          </cell>
          <cell r="J1295">
            <v>1</v>
          </cell>
          <cell r="K1295">
            <v>1</v>
          </cell>
          <cell r="L1295">
            <v>1</v>
          </cell>
          <cell r="M1295">
            <v>1</v>
          </cell>
          <cell r="N1295">
            <v>0</v>
          </cell>
        </row>
        <row r="1296">
          <cell r="B1296">
            <v>1</v>
          </cell>
          <cell r="C1296">
            <v>20328</v>
          </cell>
          <cell r="D1296">
            <v>51</v>
          </cell>
          <cell r="E1296">
            <v>260000</v>
          </cell>
          <cell r="F1296">
            <v>38.479999999999997</v>
          </cell>
          <cell r="G1296">
            <v>2003</v>
          </cell>
          <cell r="I1296">
            <v>1</v>
          </cell>
          <cell r="J1296">
            <v>2.5</v>
          </cell>
          <cell r="K1296">
            <v>2.5</v>
          </cell>
          <cell r="L1296">
            <v>1.5</v>
          </cell>
          <cell r="M1296">
            <v>1</v>
          </cell>
          <cell r="N1296">
            <v>0.5</v>
          </cell>
        </row>
        <row r="1297">
          <cell r="B1297">
            <v>1</v>
          </cell>
          <cell r="C1297">
            <v>29344</v>
          </cell>
          <cell r="D1297">
            <v>51</v>
          </cell>
          <cell r="E1297">
            <v>303333</v>
          </cell>
          <cell r="F1297">
            <v>1961</v>
          </cell>
          <cell r="G1297">
            <v>2003</v>
          </cell>
          <cell r="I1297">
            <v>0</v>
          </cell>
          <cell r="J1297">
            <v>1</v>
          </cell>
          <cell r="K1297">
            <v>1.5</v>
          </cell>
          <cell r="L1297">
            <v>1</v>
          </cell>
          <cell r="M1297">
            <v>0</v>
          </cell>
          <cell r="N1297">
            <v>0</v>
          </cell>
        </row>
        <row r="1298">
          <cell r="B1298">
            <v>1</v>
          </cell>
          <cell r="C1298">
            <v>43249</v>
          </cell>
          <cell r="D1298">
            <v>51</v>
          </cell>
          <cell r="E1298">
            <v>79400</v>
          </cell>
          <cell r="F1298">
            <v>1460</v>
          </cell>
          <cell r="G1298">
            <v>2003</v>
          </cell>
          <cell r="I1298">
            <v>2</v>
          </cell>
          <cell r="J1298">
            <v>1.5</v>
          </cell>
          <cell r="K1298">
            <v>1.5</v>
          </cell>
          <cell r="L1298">
            <v>1.5</v>
          </cell>
          <cell r="M1298">
            <v>0</v>
          </cell>
          <cell r="N1298">
            <v>0</v>
          </cell>
        </row>
        <row r="1299">
          <cell r="B1299">
            <v>2</v>
          </cell>
          <cell r="C1299">
            <v>2979</v>
          </cell>
          <cell r="D1299">
            <v>104</v>
          </cell>
          <cell r="E1299">
            <v>70000</v>
          </cell>
          <cell r="F1299">
            <v>90</v>
          </cell>
          <cell r="G1299">
            <v>2003</v>
          </cell>
          <cell r="I1299">
            <v>2</v>
          </cell>
          <cell r="J1299">
            <v>2</v>
          </cell>
          <cell r="K1299">
            <v>1</v>
          </cell>
          <cell r="L1299">
            <v>1</v>
          </cell>
          <cell r="M1299">
            <v>0</v>
          </cell>
          <cell r="N1299">
            <v>0</v>
          </cell>
        </row>
        <row r="1300">
          <cell r="B1300">
            <v>2</v>
          </cell>
          <cell r="C1300">
            <v>13030</v>
          </cell>
          <cell r="D1300">
            <v>104</v>
          </cell>
          <cell r="E1300">
            <v>195000</v>
          </cell>
          <cell r="F1300">
            <v>588.94230769230705</v>
          </cell>
          <cell r="G1300">
            <v>2003</v>
          </cell>
          <cell r="I1300">
            <v>0</v>
          </cell>
          <cell r="J1300">
            <v>1</v>
          </cell>
          <cell r="K1300">
            <v>1</v>
          </cell>
          <cell r="L1300">
            <v>1</v>
          </cell>
          <cell r="M1300">
            <v>1</v>
          </cell>
          <cell r="N1300">
            <v>0</v>
          </cell>
        </row>
        <row r="1301">
          <cell r="B1301">
            <v>2</v>
          </cell>
          <cell r="C1301">
            <v>20328</v>
          </cell>
          <cell r="D1301">
            <v>104</v>
          </cell>
          <cell r="E1301">
            <v>260000</v>
          </cell>
          <cell r="F1301">
            <v>37.979999999999997</v>
          </cell>
          <cell r="G1301">
            <v>2003</v>
          </cell>
          <cell r="I1301">
            <v>1</v>
          </cell>
          <cell r="J1301">
            <v>2.5</v>
          </cell>
          <cell r="K1301">
            <v>2.5</v>
          </cell>
          <cell r="L1301">
            <v>1.5</v>
          </cell>
          <cell r="M1301">
            <v>1</v>
          </cell>
          <cell r="N1301">
            <v>0.5</v>
          </cell>
        </row>
        <row r="1302">
          <cell r="B1302">
            <v>2</v>
          </cell>
          <cell r="C1302">
            <v>29344</v>
          </cell>
          <cell r="D1302">
            <v>104</v>
          </cell>
          <cell r="E1302">
            <v>325000</v>
          </cell>
          <cell r="F1302">
            <v>961.54</v>
          </cell>
          <cell r="G1302">
            <v>2003</v>
          </cell>
          <cell r="I1302">
            <v>0</v>
          </cell>
          <cell r="J1302">
            <v>1</v>
          </cell>
          <cell r="K1302">
            <v>1.5</v>
          </cell>
          <cell r="L1302">
            <v>1</v>
          </cell>
          <cell r="M1302">
            <v>0</v>
          </cell>
          <cell r="N1302">
            <v>0</v>
          </cell>
        </row>
        <row r="1303">
          <cell r="B1303">
            <v>2</v>
          </cell>
          <cell r="C1303">
            <v>43249</v>
          </cell>
          <cell r="D1303">
            <v>104</v>
          </cell>
          <cell r="E1303">
            <v>79400</v>
          </cell>
          <cell r="F1303">
            <v>716</v>
          </cell>
          <cell r="G1303">
            <v>2003</v>
          </cell>
          <cell r="I1303">
            <v>2</v>
          </cell>
          <cell r="J1303">
            <v>1.5</v>
          </cell>
          <cell r="K1303">
            <v>1.5</v>
          </cell>
          <cell r="L1303">
            <v>1.5</v>
          </cell>
          <cell r="M1303">
            <v>0</v>
          </cell>
          <cell r="N1303">
            <v>0</v>
          </cell>
        </row>
        <row r="1304">
          <cell r="B1304">
            <v>3</v>
          </cell>
          <cell r="C1304">
            <v>2979</v>
          </cell>
          <cell r="D1304">
            <v>70</v>
          </cell>
          <cell r="E1304">
            <v>70000</v>
          </cell>
          <cell r="F1304">
            <v>180</v>
          </cell>
          <cell r="G1304">
            <v>2003</v>
          </cell>
          <cell r="I1304">
            <v>2</v>
          </cell>
          <cell r="J1304">
            <v>2</v>
          </cell>
          <cell r="K1304">
            <v>1</v>
          </cell>
          <cell r="L1304">
            <v>1</v>
          </cell>
          <cell r="M1304">
            <v>0</v>
          </cell>
          <cell r="N1304">
            <v>0</v>
          </cell>
        </row>
        <row r="1305">
          <cell r="B1305">
            <v>3</v>
          </cell>
          <cell r="C1305">
            <v>13030</v>
          </cell>
          <cell r="D1305">
            <v>70</v>
          </cell>
          <cell r="E1305">
            <v>198500</v>
          </cell>
          <cell r="F1305">
            <v>619.28571428571399</v>
          </cell>
          <cell r="G1305">
            <v>2003</v>
          </cell>
          <cell r="I1305">
            <v>0</v>
          </cell>
          <cell r="J1305">
            <v>1</v>
          </cell>
          <cell r="K1305">
            <v>1</v>
          </cell>
          <cell r="L1305">
            <v>1</v>
          </cell>
          <cell r="M1305">
            <v>1</v>
          </cell>
          <cell r="N1305">
            <v>0</v>
          </cell>
        </row>
        <row r="1306">
          <cell r="B1306">
            <v>3</v>
          </cell>
          <cell r="C1306">
            <v>20328</v>
          </cell>
          <cell r="D1306">
            <v>70</v>
          </cell>
          <cell r="E1306">
            <v>260000</v>
          </cell>
          <cell r="F1306">
            <v>43.48</v>
          </cell>
          <cell r="G1306">
            <v>2003</v>
          </cell>
          <cell r="I1306">
            <v>1</v>
          </cell>
          <cell r="J1306">
            <v>2.5</v>
          </cell>
          <cell r="K1306">
            <v>2.5</v>
          </cell>
          <cell r="L1306">
            <v>1.5</v>
          </cell>
          <cell r="M1306">
            <v>1</v>
          </cell>
          <cell r="N1306">
            <v>0.5</v>
          </cell>
        </row>
        <row r="1307">
          <cell r="B1307">
            <v>3</v>
          </cell>
          <cell r="C1307">
            <v>29344</v>
          </cell>
          <cell r="D1307">
            <v>70</v>
          </cell>
          <cell r="E1307">
            <v>303333</v>
          </cell>
          <cell r="F1307">
            <v>1428.57</v>
          </cell>
          <cell r="G1307">
            <v>2003</v>
          </cell>
          <cell r="I1307">
            <v>0</v>
          </cell>
          <cell r="J1307">
            <v>1</v>
          </cell>
          <cell r="K1307">
            <v>1.5</v>
          </cell>
          <cell r="L1307">
            <v>1</v>
          </cell>
          <cell r="M1307">
            <v>0</v>
          </cell>
          <cell r="N1307">
            <v>0</v>
          </cell>
        </row>
        <row r="1308">
          <cell r="B1308">
            <v>3</v>
          </cell>
          <cell r="C1308">
            <v>43249</v>
          </cell>
          <cell r="D1308">
            <v>70</v>
          </cell>
          <cell r="E1308">
            <v>79400</v>
          </cell>
          <cell r="F1308">
            <v>1064</v>
          </cell>
          <cell r="G1308">
            <v>2003</v>
          </cell>
          <cell r="I1308">
            <v>2</v>
          </cell>
          <cell r="J1308">
            <v>1.5</v>
          </cell>
          <cell r="K1308">
            <v>1.5</v>
          </cell>
          <cell r="L1308">
            <v>1.5</v>
          </cell>
          <cell r="M1308">
            <v>0</v>
          </cell>
          <cell r="N1308">
            <v>0</v>
          </cell>
        </row>
        <row r="1309">
          <cell r="B1309">
            <v>4</v>
          </cell>
          <cell r="C1309">
            <v>2979</v>
          </cell>
          <cell r="D1309">
            <v>151</v>
          </cell>
          <cell r="E1309">
            <v>70000</v>
          </cell>
          <cell r="F1309">
            <v>180</v>
          </cell>
          <cell r="G1309">
            <v>2003</v>
          </cell>
          <cell r="I1309">
            <v>2</v>
          </cell>
          <cell r="J1309">
            <v>2</v>
          </cell>
          <cell r="K1309">
            <v>1</v>
          </cell>
          <cell r="L1309">
            <v>1</v>
          </cell>
          <cell r="M1309">
            <v>0</v>
          </cell>
          <cell r="N1309">
            <v>0</v>
          </cell>
        </row>
        <row r="1310">
          <cell r="B1310">
            <v>4</v>
          </cell>
          <cell r="C1310">
            <v>13030</v>
          </cell>
          <cell r="D1310">
            <v>151</v>
          </cell>
          <cell r="E1310">
            <v>198500</v>
          </cell>
          <cell r="F1310">
            <v>578.60927152317799</v>
          </cell>
          <cell r="G1310">
            <v>2003</v>
          </cell>
          <cell r="I1310">
            <v>0</v>
          </cell>
          <cell r="J1310">
            <v>1</v>
          </cell>
          <cell r="K1310">
            <v>1</v>
          </cell>
          <cell r="L1310">
            <v>1</v>
          </cell>
          <cell r="M1310">
            <v>1</v>
          </cell>
          <cell r="N1310">
            <v>0</v>
          </cell>
        </row>
        <row r="1311">
          <cell r="B1311">
            <v>4</v>
          </cell>
          <cell r="C1311">
            <v>20328</v>
          </cell>
          <cell r="D1311">
            <v>151</v>
          </cell>
          <cell r="E1311">
            <v>260000</v>
          </cell>
          <cell r="F1311">
            <v>43.28</v>
          </cell>
          <cell r="G1311">
            <v>2003</v>
          </cell>
          <cell r="I1311">
            <v>1</v>
          </cell>
          <cell r="J1311">
            <v>2.5</v>
          </cell>
          <cell r="K1311">
            <v>2.5</v>
          </cell>
          <cell r="L1311">
            <v>1.5</v>
          </cell>
          <cell r="M1311">
            <v>1</v>
          </cell>
          <cell r="N1311">
            <v>0.5</v>
          </cell>
        </row>
        <row r="1312">
          <cell r="B1312">
            <v>4</v>
          </cell>
          <cell r="C1312">
            <v>29344</v>
          </cell>
          <cell r="D1312">
            <v>151</v>
          </cell>
          <cell r="E1312">
            <v>303333</v>
          </cell>
          <cell r="F1312">
            <v>662.25</v>
          </cell>
          <cell r="G1312">
            <v>2003</v>
          </cell>
          <cell r="I1312">
            <v>0</v>
          </cell>
          <cell r="J1312">
            <v>1</v>
          </cell>
          <cell r="K1312">
            <v>1.5</v>
          </cell>
          <cell r="L1312">
            <v>1</v>
          </cell>
          <cell r="M1312">
            <v>0</v>
          </cell>
          <cell r="N1312">
            <v>0</v>
          </cell>
        </row>
        <row r="1313">
          <cell r="B1313">
            <v>4</v>
          </cell>
          <cell r="C1313">
            <v>43249</v>
          </cell>
          <cell r="D1313">
            <v>151</v>
          </cell>
          <cell r="E1313">
            <v>79400</v>
          </cell>
          <cell r="F1313">
            <v>493</v>
          </cell>
          <cell r="G1313">
            <v>2003</v>
          </cell>
          <cell r="I1313">
            <v>2</v>
          </cell>
          <cell r="J1313">
            <v>1.5</v>
          </cell>
          <cell r="K1313">
            <v>1.5</v>
          </cell>
          <cell r="L1313">
            <v>1.5</v>
          </cell>
          <cell r="M1313">
            <v>0</v>
          </cell>
          <cell r="N1313">
            <v>0</v>
          </cell>
        </row>
      </sheetData>
      <sheetData sheetId="59"/>
      <sheetData sheetId="60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협조전"/>
      <sheetName val="home"/>
    </sheetNames>
    <sheetDataSet>
      <sheetData sheetId="0" refreshError="1">
        <row r="389">
          <cell r="D389" t="str">
            <v>VARCHAR2</v>
          </cell>
          <cell r="E389" t="str">
            <v>VARCHAR2</v>
          </cell>
          <cell r="J389" t="str">
            <v>VARCHAR2</v>
          </cell>
          <cell r="K389" t="str">
            <v>VARCHAR2</v>
          </cell>
          <cell r="L389" t="str">
            <v>VARCHAR2</v>
          </cell>
        </row>
        <row r="391">
          <cell r="B391">
            <v>1</v>
          </cell>
          <cell r="C391">
            <v>7767</v>
          </cell>
          <cell r="D391" t="str">
            <v>AB-Elektronik</v>
          </cell>
          <cell r="E391" t="str">
            <v>D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D392" t="str">
            <v>AEV s.r.o.</v>
          </cell>
          <cell r="E392" t="str">
            <v>CZ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D393" t="str">
            <v>Aisin Seiki Co., Ltd.</v>
          </cell>
          <cell r="E393" t="str">
            <v>J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D394" t="str">
            <v>CEBI Deutschland Vertriebs-GmbH</v>
          </cell>
          <cell r="E394" t="str">
            <v>D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  <cell r="J394" t="str">
            <v>O</v>
          </cell>
        </row>
        <row r="395">
          <cell r="B395">
            <v>1</v>
          </cell>
          <cell r="C395">
            <v>6820</v>
          </cell>
          <cell r="D395" t="str">
            <v>Electro Optica (Hella-Mex)</v>
          </cell>
          <cell r="E395" t="str">
            <v>MEX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D396" t="str">
            <v>Hella KG Hueck &amp; Co.</v>
          </cell>
          <cell r="E396" t="str">
            <v>D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  <cell r="J396" t="str">
            <v>O</v>
          </cell>
        </row>
        <row r="397">
          <cell r="B397">
            <v>1</v>
          </cell>
          <cell r="C397">
            <v>190</v>
          </cell>
          <cell r="D397" t="str">
            <v>JOHNSON CONTROLS AUTOMOTIVE ELECTRONICS</v>
          </cell>
          <cell r="E397" t="str">
            <v>F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D398" t="str">
            <v>Kiekert AG</v>
          </cell>
          <cell r="E398" t="str">
            <v>D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  <cell r="J398" t="str">
            <v>O</v>
          </cell>
        </row>
        <row r="399">
          <cell r="B399">
            <v>1</v>
          </cell>
          <cell r="C399">
            <v>6238</v>
          </cell>
          <cell r="D399" t="str">
            <v>Leopold Kostal GmbH &amp; Co. KG</v>
          </cell>
          <cell r="E399" t="str">
            <v>D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D400" t="str">
            <v>Magneti Marelli</v>
          </cell>
          <cell r="E400" t="str">
            <v>D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D401" t="str">
            <v>Robert Bosch-Mexico</v>
          </cell>
          <cell r="E401" t="str">
            <v>MEX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D402" t="str">
            <v>SIEMENS VDO S.A. DE C.V.</v>
          </cell>
          <cell r="E402" t="str">
            <v>MEX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D403" t="str">
            <v>SO.GE.MI. Spa</v>
          </cell>
          <cell r="E403" t="str">
            <v>I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  <cell r="J403" t="str">
            <v>O</v>
          </cell>
        </row>
        <row r="404">
          <cell r="B404">
            <v>1</v>
          </cell>
          <cell r="C404">
            <v>12686</v>
          </cell>
          <cell r="D404" t="str">
            <v>Sumitomo Deutschland</v>
          </cell>
          <cell r="E404" t="str">
            <v>D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D405" t="str">
            <v>TRW - Autoelektronika s.r.o.</v>
          </cell>
          <cell r="E405" t="str">
            <v>CZ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D406" t="str">
            <v>Tyco Electronic AMP GmbH</v>
          </cell>
          <cell r="E406" t="str">
            <v>D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D407" t="str">
            <v>VALEO AUTO-ELECTRIC GMBH &amp; CO. KG</v>
          </cell>
          <cell r="E407" t="str">
            <v>D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D408" t="str">
            <v>VALEO ELECTRONICS (Steuerger?te)</v>
          </cell>
          <cell r="E408" t="str">
            <v>F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D409" t="str">
            <v>Yazaki Europe Ltd. - Components Coordination Center</v>
          </cell>
          <cell r="E409" t="str">
            <v>D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D410" t="str">
            <v>AB-Elektronik</v>
          </cell>
          <cell r="E410" t="str">
            <v>D</v>
          </cell>
          <cell r="K410">
            <v>3</v>
          </cell>
        </row>
        <row r="411">
          <cell r="D411" t="str">
            <v>AEV s.r.o.</v>
          </cell>
          <cell r="E411" t="str">
            <v>CZ</v>
          </cell>
          <cell r="K411">
            <v>3</v>
          </cell>
        </row>
        <row r="412">
          <cell r="D412" t="str">
            <v>Aisin Seiki Co., Ltd.</v>
          </cell>
          <cell r="E412" t="str">
            <v>J</v>
          </cell>
          <cell r="K412">
            <v>6</v>
          </cell>
        </row>
        <row r="413">
          <cell r="D413" t="str">
            <v>CEBI Deutschland Vertriebs-GmbH</v>
          </cell>
          <cell r="E413" t="str">
            <v>D</v>
          </cell>
          <cell r="J413" t="str">
            <v>O</v>
          </cell>
        </row>
        <row r="414">
          <cell r="D414" t="str">
            <v>Electro Optica (Hella-Mex)</v>
          </cell>
          <cell r="E414" t="str">
            <v>MEX</v>
          </cell>
          <cell r="K414">
            <v>8</v>
          </cell>
        </row>
        <row r="415">
          <cell r="D415" t="str">
            <v>Hella KG Hueck &amp; Co.</v>
          </cell>
          <cell r="E415" t="str">
            <v>D</v>
          </cell>
          <cell r="J415" t="str">
            <v>O</v>
          </cell>
        </row>
        <row r="416">
          <cell r="D416" t="str">
            <v>JOHNSON CONTROLS AUTOMOTIVE ELECTRONICS</v>
          </cell>
          <cell r="E416" t="str">
            <v>F</v>
          </cell>
          <cell r="K416">
            <v>1</v>
          </cell>
        </row>
        <row r="417">
          <cell r="D417" t="str">
            <v>Kiekert AG</v>
          </cell>
          <cell r="E417" t="str">
            <v>D</v>
          </cell>
          <cell r="J417" t="str">
            <v>O</v>
          </cell>
        </row>
        <row r="418">
          <cell r="D418" t="str">
            <v>Leopold Kostal GmbH &amp; Co. KG</v>
          </cell>
          <cell r="E418" t="str">
            <v>D</v>
          </cell>
          <cell r="K418">
            <v>8</v>
          </cell>
        </row>
        <row r="419">
          <cell r="D419" t="str">
            <v>Magneti Marelli</v>
          </cell>
          <cell r="E419" t="str">
            <v>D</v>
          </cell>
          <cell r="K419">
            <v>1</v>
          </cell>
        </row>
        <row r="420">
          <cell r="D420" t="str">
            <v>Robert Bosch-Mexico</v>
          </cell>
          <cell r="E420" t="str">
            <v>MEX</v>
          </cell>
          <cell r="K420">
            <v>4</v>
          </cell>
        </row>
        <row r="421">
          <cell r="D421" t="str">
            <v>SIEMENS VDO S.A. DE C.V.</v>
          </cell>
          <cell r="E421" t="str">
            <v>MEX</v>
          </cell>
        </row>
        <row r="422">
          <cell r="D422" t="str">
            <v>SO.GE.MI. Spa</v>
          </cell>
          <cell r="E422" t="str">
            <v>I</v>
          </cell>
          <cell r="J422" t="str">
            <v>O</v>
          </cell>
        </row>
        <row r="423">
          <cell r="D423" t="str">
            <v>Sumitomo Deutschland</v>
          </cell>
          <cell r="E423" t="str">
            <v>D</v>
          </cell>
          <cell r="K423">
            <v>1</v>
          </cell>
        </row>
        <row r="424">
          <cell r="D424" t="str">
            <v>TRW - Autoelektronika s.r.o.</v>
          </cell>
          <cell r="E424" t="str">
            <v>CZ</v>
          </cell>
        </row>
        <row r="425">
          <cell r="D425" t="str">
            <v>Tyco Electronic AMP GmbH</v>
          </cell>
          <cell r="E425" t="str">
            <v>D</v>
          </cell>
          <cell r="K425">
            <v>8</v>
          </cell>
        </row>
        <row r="426">
          <cell r="D426" t="str">
            <v>VALEO AUTO-ELECTRIC GMBH &amp; CO. KG</v>
          </cell>
          <cell r="E426" t="str">
            <v>D</v>
          </cell>
        </row>
        <row r="427">
          <cell r="D427" t="str">
            <v>VALEO ELECTRONICS (Steuerger?te)</v>
          </cell>
          <cell r="E427" t="str">
            <v>F</v>
          </cell>
          <cell r="K427">
            <v>3</v>
          </cell>
        </row>
        <row r="428">
          <cell r="D428" t="str">
            <v>Yazaki Europe Ltd. - Components Coordination Center</v>
          </cell>
          <cell r="E428" t="str">
            <v>D</v>
          </cell>
        </row>
        <row r="429">
          <cell r="D429" t="str">
            <v>AB-Elektronik</v>
          </cell>
          <cell r="E429" t="str">
            <v>D</v>
          </cell>
          <cell r="K429">
            <v>3</v>
          </cell>
        </row>
        <row r="430">
          <cell r="D430" t="str">
            <v>AEV s.r.o.</v>
          </cell>
          <cell r="E430" t="str">
            <v>CZ</v>
          </cell>
          <cell r="K430">
            <v>3</v>
          </cell>
        </row>
        <row r="431">
          <cell r="D431" t="str">
            <v>Aisin Seiki Co., Ltd.</v>
          </cell>
          <cell r="E431" t="str">
            <v>J</v>
          </cell>
          <cell r="K431">
            <v>6</v>
          </cell>
        </row>
        <row r="432">
          <cell r="D432" t="str">
            <v>CEBI Deutschland Vertriebs-GmbH</v>
          </cell>
          <cell r="E432" t="str">
            <v>D</v>
          </cell>
          <cell r="J432" t="str">
            <v>O</v>
          </cell>
        </row>
        <row r="433">
          <cell r="D433" t="str">
            <v>Electro Optica (Hella-Mex)</v>
          </cell>
          <cell r="E433" t="str">
            <v>MEX</v>
          </cell>
          <cell r="K433">
            <v>8</v>
          </cell>
        </row>
        <row r="434">
          <cell r="D434" t="str">
            <v>Hella KG Hueck &amp; Co.</v>
          </cell>
          <cell r="E434" t="str">
            <v>D</v>
          </cell>
          <cell r="J434" t="str">
            <v>O</v>
          </cell>
        </row>
        <row r="435">
          <cell r="D435" t="str">
            <v>JOHNSON CONTROLS AUTOMOTIVE ELECTRONICS</v>
          </cell>
          <cell r="E435" t="str">
            <v>F</v>
          </cell>
          <cell r="K435">
            <v>1</v>
          </cell>
        </row>
        <row r="436">
          <cell r="D436" t="str">
            <v>Kiekert AG</v>
          </cell>
          <cell r="E436" t="str">
            <v>D</v>
          </cell>
          <cell r="J436" t="str">
            <v>O</v>
          </cell>
        </row>
        <row r="437">
          <cell r="D437" t="str">
            <v>Leopold Kostal GmbH &amp; Co. KG</v>
          </cell>
          <cell r="E437" t="str">
            <v>D</v>
          </cell>
          <cell r="K437">
            <v>8</v>
          </cell>
        </row>
        <row r="438">
          <cell r="D438" t="str">
            <v>Magneti Marelli</v>
          </cell>
          <cell r="E438" t="str">
            <v>D</v>
          </cell>
          <cell r="K438">
            <v>1</v>
          </cell>
        </row>
        <row r="439">
          <cell r="D439" t="str">
            <v>Robert Bosch-Mexico</v>
          </cell>
          <cell r="E439" t="str">
            <v>MEX</v>
          </cell>
          <cell r="K439">
            <v>4</v>
          </cell>
        </row>
        <row r="440">
          <cell r="D440" t="str">
            <v>SIEMENS VDO S.A. DE C.V.</v>
          </cell>
          <cell r="E440" t="str">
            <v>MEX</v>
          </cell>
        </row>
        <row r="441">
          <cell r="D441" t="str">
            <v>SO.GE.MI. Spa</v>
          </cell>
          <cell r="E441" t="str">
            <v>I</v>
          </cell>
          <cell r="J441" t="str">
            <v>O</v>
          </cell>
        </row>
        <row r="442">
          <cell r="D442" t="str">
            <v>Sumitomo Deutschland</v>
          </cell>
          <cell r="E442" t="str">
            <v>D</v>
          </cell>
          <cell r="K442">
            <v>1</v>
          </cell>
        </row>
        <row r="443">
          <cell r="D443" t="str">
            <v>TRW - Autoelektronika s.r.o.</v>
          </cell>
          <cell r="E443" t="str">
            <v>CZ</v>
          </cell>
        </row>
        <row r="444">
          <cell r="D444" t="str">
            <v>Tyco Electronic AMP GmbH</v>
          </cell>
          <cell r="E444" t="str">
            <v>D</v>
          </cell>
          <cell r="K444">
            <v>8</v>
          </cell>
        </row>
        <row r="445">
          <cell r="D445" t="str">
            <v>VALEO AUTO-ELECTRIC GMBH &amp; CO. KG</v>
          </cell>
          <cell r="E445" t="str">
            <v>D</v>
          </cell>
        </row>
        <row r="446">
          <cell r="D446" t="str">
            <v>VALEO ELECTRONICS (Steuerger?te)</v>
          </cell>
          <cell r="E446" t="str">
            <v>F</v>
          </cell>
          <cell r="K446">
            <v>3</v>
          </cell>
        </row>
        <row r="447">
          <cell r="D447" t="str">
            <v>Yazaki Europe Ltd. - Components Coordination Center</v>
          </cell>
          <cell r="E447" t="str">
            <v>D</v>
          </cell>
        </row>
        <row r="448">
          <cell r="D448" t="str">
            <v>AB-Elektronik</v>
          </cell>
          <cell r="E448" t="str">
            <v>D</v>
          </cell>
          <cell r="K448">
            <v>3</v>
          </cell>
        </row>
        <row r="449">
          <cell r="D449" t="str">
            <v>AEV s.r.o.</v>
          </cell>
          <cell r="E449" t="str">
            <v>CZ</v>
          </cell>
          <cell r="K449">
            <v>3</v>
          </cell>
        </row>
        <row r="450">
          <cell r="D450" t="str">
            <v>Aisin Seiki Co., Ltd.</v>
          </cell>
          <cell r="E450" t="str">
            <v>J</v>
          </cell>
          <cell r="K450">
            <v>6</v>
          </cell>
        </row>
        <row r="451">
          <cell r="D451" t="str">
            <v>CEBI Deutschland Vertriebs-GmbH</v>
          </cell>
          <cell r="E451" t="str">
            <v>D</v>
          </cell>
          <cell r="J451" t="str">
            <v>O</v>
          </cell>
        </row>
        <row r="452">
          <cell r="D452" t="str">
            <v>Electro Optica (Hella-Mex)</v>
          </cell>
          <cell r="E452" t="str">
            <v>MEX</v>
          </cell>
          <cell r="K452">
            <v>8</v>
          </cell>
        </row>
        <row r="453">
          <cell r="D453" t="str">
            <v>Hella KG Hueck &amp; Co.</v>
          </cell>
          <cell r="E453" t="str">
            <v>D</v>
          </cell>
          <cell r="J453" t="str">
            <v>O</v>
          </cell>
        </row>
        <row r="454">
          <cell r="D454" t="str">
            <v>JOHNSON CONTROLS AUTOMOTIVE ELECTRONICS</v>
          </cell>
          <cell r="E454" t="str">
            <v>F</v>
          </cell>
          <cell r="K454">
            <v>1</v>
          </cell>
        </row>
        <row r="455">
          <cell r="D455" t="str">
            <v>Kiekert AG</v>
          </cell>
          <cell r="E455" t="str">
            <v>D</v>
          </cell>
          <cell r="J455" t="str">
            <v>O</v>
          </cell>
        </row>
        <row r="456">
          <cell r="D456" t="str">
            <v>Leopold Kostal GmbH &amp; Co. KG</v>
          </cell>
          <cell r="E456" t="str">
            <v>D</v>
          </cell>
          <cell r="K456">
            <v>8</v>
          </cell>
        </row>
        <row r="457">
          <cell r="D457" t="str">
            <v>Magneti Marelli</v>
          </cell>
          <cell r="E457" t="str">
            <v>D</v>
          </cell>
          <cell r="K457">
            <v>1</v>
          </cell>
        </row>
        <row r="458">
          <cell r="D458" t="str">
            <v>Robert Bosch-Mexico</v>
          </cell>
          <cell r="E458" t="str">
            <v>MEX</v>
          </cell>
          <cell r="K458">
            <v>4</v>
          </cell>
        </row>
        <row r="459">
          <cell r="D459" t="str">
            <v>SIEMENS VDO S.A. DE C.V.</v>
          </cell>
          <cell r="E459" t="str">
            <v>MEX</v>
          </cell>
        </row>
        <row r="460">
          <cell r="D460" t="str">
            <v>SO.GE.MI. Spa</v>
          </cell>
          <cell r="E460" t="str">
            <v>I</v>
          </cell>
          <cell r="J460" t="str">
            <v>O</v>
          </cell>
        </row>
        <row r="461">
          <cell r="D461" t="str">
            <v>Sumitomo Deutschland</v>
          </cell>
          <cell r="E461" t="str">
            <v>D</v>
          </cell>
          <cell r="K461">
            <v>1</v>
          </cell>
        </row>
        <row r="462">
          <cell r="D462" t="str">
            <v>TRW - Autoelektronika s.r.o.</v>
          </cell>
          <cell r="E462" t="str">
            <v>CZ</v>
          </cell>
        </row>
        <row r="463">
          <cell r="D463" t="str">
            <v>Tyco Electronic AMP GmbH</v>
          </cell>
          <cell r="E463" t="str">
            <v>D</v>
          </cell>
          <cell r="K463">
            <v>8</v>
          </cell>
        </row>
        <row r="464">
          <cell r="D464" t="str">
            <v>VALEO AUTO-ELECTRIC GMBH &amp; CO. KG</v>
          </cell>
          <cell r="E464" t="str">
            <v>D</v>
          </cell>
        </row>
        <row r="465">
          <cell r="D465" t="str">
            <v>VALEO ELECTRONICS (Steuerger?te)</v>
          </cell>
          <cell r="E465" t="str">
            <v>F</v>
          </cell>
          <cell r="K465">
            <v>3</v>
          </cell>
        </row>
        <row r="466">
          <cell r="D466" t="str">
            <v>Yazaki Europe Ltd. - Components Coordination Center</v>
          </cell>
          <cell r="E466" t="str">
            <v>D</v>
          </cell>
        </row>
        <row r="467">
          <cell r="D467" t="str">
            <v>AB-Elektronik</v>
          </cell>
          <cell r="E467" t="str">
            <v>D</v>
          </cell>
          <cell r="K467">
            <v>3</v>
          </cell>
        </row>
        <row r="468">
          <cell r="D468" t="str">
            <v>AEV s.r.o.</v>
          </cell>
          <cell r="E468" t="str">
            <v>CZ</v>
          </cell>
          <cell r="K468">
            <v>3</v>
          </cell>
        </row>
        <row r="469">
          <cell r="D469" t="str">
            <v>Aisin Seiki Co., Ltd.</v>
          </cell>
          <cell r="E469" t="str">
            <v>J</v>
          </cell>
          <cell r="K469">
            <v>6</v>
          </cell>
        </row>
        <row r="470">
          <cell r="D470" t="str">
            <v>CEBI Deutschland Vertriebs-GmbH</v>
          </cell>
          <cell r="E470" t="str">
            <v>D</v>
          </cell>
          <cell r="J470" t="str">
            <v>O</v>
          </cell>
        </row>
        <row r="471">
          <cell r="D471" t="str">
            <v>Electro Optica (Hella-Mex)</v>
          </cell>
          <cell r="E471" t="str">
            <v>MEX</v>
          </cell>
          <cell r="K471">
            <v>8</v>
          </cell>
        </row>
        <row r="472">
          <cell r="D472" t="str">
            <v>Hella KG Hueck &amp; Co.</v>
          </cell>
          <cell r="E472" t="str">
            <v>D</v>
          </cell>
          <cell r="J472" t="str">
            <v>O</v>
          </cell>
        </row>
        <row r="473">
          <cell r="D473" t="str">
            <v>JOHNSON CONTROLS AUTOMOTIVE ELECTRONICS</v>
          </cell>
          <cell r="E473" t="str">
            <v>F</v>
          </cell>
          <cell r="K473">
            <v>1</v>
          </cell>
        </row>
        <row r="474">
          <cell r="D474" t="str">
            <v>Kiekert AG</v>
          </cell>
          <cell r="E474" t="str">
            <v>D</v>
          </cell>
          <cell r="J474" t="str">
            <v>O</v>
          </cell>
        </row>
        <row r="475">
          <cell r="D475" t="str">
            <v>Leopold Kostal GmbH &amp; Co. KG</v>
          </cell>
          <cell r="E475" t="str">
            <v>D</v>
          </cell>
          <cell r="K475">
            <v>8</v>
          </cell>
        </row>
        <row r="476">
          <cell r="D476" t="str">
            <v>Magneti Marelli</v>
          </cell>
          <cell r="E476" t="str">
            <v>D</v>
          </cell>
          <cell r="K476">
            <v>1</v>
          </cell>
        </row>
        <row r="477">
          <cell r="D477" t="str">
            <v>Robert Bosch-Mexico</v>
          </cell>
          <cell r="E477" t="str">
            <v>MEX</v>
          </cell>
          <cell r="K477">
            <v>4</v>
          </cell>
        </row>
        <row r="478">
          <cell r="D478" t="str">
            <v>SIEMENS VDO S.A. DE C.V.</v>
          </cell>
          <cell r="E478" t="str">
            <v>MEX</v>
          </cell>
        </row>
        <row r="479">
          <cell r="D479" t="str">
            <v>SO.GE.MI. Spa</v>
          </cell>
          <cell r="E479" t="str">
            <v>I</v>
          </cell>
          <cell r="J479" t="str">
            <v>O</v>
          </cell>
        </row>
        <row r="480">
          <cell r="D480" t="str">
            <v>Sumitomo Deutschland</v>
          </cell>
          <cell r="E480" t="str">
            <v>D</v>
          </cell>
          <cell r="K480">
            <v>1</v>
          </cell>
        </row>
        <row r="481">
          <cell r="D481" t="str">
            <v>TRW - Autoelektronika s.r.o.</v>
          </cell>
          <cell r="E481" t="str">
            <v>CZ</v>
          </cell>
        </row>
        <row r="482">
          <cell r="D482" t="str">
            <v>Tyco Electronic AMP GmbH</v>
          </cell>
          <cell r="E482" t="str">
            <v>D</v>
          </cell>
          <cell r="K482">
            <v>8</v>
          </cell>
        </row>
        <row r="483">
          <cell r="D483" t="str">
            <v>VALEO AUTO-ELECTRIC GMBH &amp; CO. KG</v>
          </cell>
          <cell r="E483" t="str">
            <v>D</v>
          </cell>
        </row>
        <row r="484">
          <cell r="D484" t="str">
            <v>VALEO ELECTRONICS (Steuerger?te)</v>
          </cell>
          <cell r="E484" t="str">
            <v>F</v>
          </cell>
          <cell r="K484">
            <v>3</v>
          </cell>
        </row>
        <row r="485">
          <cell r="D485" t="str">
            <v>Yazaki Europe Ltd. - Components Coordination Center</v>
          </cell>
          <cell r="E485" t="str">
            <v>D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37">
          <cell r="B237">
            <v>4</v>
          </cell>
          <cell r="C237" t="str">
            <v>USD</v>
          </cell>
          <cell r="D237">
            <v>0.98340000000000005</v>
          </cell>
          <cell r="E237">
            <v>37543</v>
          </cell>
          <cell r="F237">
            <v>190</v>
          </cell>
        </row>
        <row r="239">
          <cell r="B239">
            <v>4</v>
          </cell>
          <cell r="C239" t="str">
            <v>USD</v>
          </cell>
          <cell r="D239">
            <v>0.98340000000000005</v>
          </cell>
          <cell r="E239">
            <v>37543</v>
          </cell>
          <cell r="F239">
            <v>41464</v>
          </cell>
        </row>
        <row r="241">
          <cell r="B241">
            <v>4</v>
          </cell>
          <cell r="C241" t="str">
            <v>USD</v>
          </cell>
          <cell r="D241">
            <v>0.98340000000000005</v>
          </cell>
          <cell r="E241">
            <v>37543</v>
          </cell>
          <cell r="F241">
            <v>5083</v>
          </cell>
        </row>
        <row r="243">
          <cell r="B243">
            <v>4</v>
          </cell>
          <cell r="C243" t="str">
            <v>USD</v>
          </cell>
          <cell r="D243">
            <v>0.98340000000000005</v>
          </cell>
          <cell r="E243">
            <v>37543</v>
          </cell>
          <cell r="F243">
            <v>17631</v>
          </cell>
        </row>
        <row r="245">
          <cell r="B245">
            <v>4</v>
          </cell>
          <cell r="C245" t="str">
            <v>USD</v>
          </cell>
          <cell r="D245">
            <v>0.98340000000000005</v>
          </cell>
          <cell r="E245">
            <v>37543</v>
          </cell>
          <cell r="F245">
            <v>6820</v>
          </cell>
        </row>
        <row r="247">
          <cell r="B247">
            <v>4</v>
          </cell>
          <cell r="C247" t="str">
            <v>USD</v>
          </cell>
          <cell r="D247">
            <v>0.98340000000000005</v>
          </cell>
          <cell r="E247">
            <v>37543</v>
          </cell>
          <cell r="F247">
            <v>13362</v>
          </cell>
        </row>
        <row r="249">
          <cell r="B249">
            <v>4</v>
          </cell>
          <cell r="C249" t="str">
            <v>USD</v>
          </cell>
          <cell r="D249">
            <v>0.98340000000000005</v>
          </cell>
          <cell r="E249">
            <v>37543</v>
          </cell>
          <cell r="F249">
            <v>51506</v>
          </cell>
        </row>
        <row r="251">
          <cell r="B251">
            <v>4</v>
          </cell>
          <cell r="C251" t="str">
            <v>USD</v>
          </cell>
          <cell r="D251">
            <v>0.98340000000000005</v>
          </cell>
          <cell r="E251">
            <v>37543</v>
          </cell>
          <cell r="F251">
            <v>359</v>
          </cell>
        </row>
        <row r="253">
          <cell r="B253">
            <v>4</v>
          </cell>
          <cell r="C253" t="str">
            <v>USD</v>
          </cell>
          <cell r="D253">
            <v>0.98340000000000005</v>
          </cell>
          <cell r="E253">
            <v>37543</v>
          </cell>
          <cell r="F253">
            <v>6270</v>
          </cell>
        </row>
        <row r="255">
          <cell r="B255">
            <v>4</v>
          </cell>
          <cell r="C255" t="str">
            <v>USD</v>
          </cell>
          <cell r="D255">
            <v>0.98340000000000005</v>
          </cell>
          <cell r="E255">
            <v>37543</v>
          </cell>
          <cell r="F255">
            <v>261</v>
          </cell>
        </row>
        <row r="257">
          <cell r="B257">
            <v>4</v>
          </cell>
          <cell r="C257" t="str">
            <v>USD</v>
          </cell>
          <cell r="D257">
            <v>0.98340000000000005</v>
          </cell>
          <cell r="E257">
            <v>37543</v>
          </cell>
          <cell r="F257">
            <v>845</v>
          </cell>
        </row>
        <row r="261">
          <cell r="B261">
            <v>4</v>
          </cell>
          <cell r="C261" t="str">
            <v>USD</v>
          </cell>
          <cell r="D261">
            <v>0.98340000000000005</v>
          </cell>
          <cell r="E261">
            <v>37543</v>
          </cell>
          <cell r="F261">
            <v>6238</v>
          </cell>
        </row>
        <row r="263">
          <cell r="B263">
            <v>4</v>
          </cell>
          <cell r="C263" t="str">
            <v>USD</v>
          </cell>
          <cell r="D263">
            <v>0.98340000000000005</v>
          </cell>
          <cell r="E263">
            <v>37543</v>
          </cell>
          <cell r="F263">
            <v>7767</v>
          </cell>
        </row>
        <row r="265">
          <cell r="B265">
            <v>4</v>
          </cell>
          <cell r="C265" t="str">
            <v>USD</v>
          </cell>
          <cell r="D265">
            <v>0.98340000000000005</v>
          </cell>
          <cell r="E265">
            <v>37543</v>
          </cell>
          <cell r="F265">
            <v>12686</v>
          </cell>
        </row>
        <row r="267">
          <cell r="B267">
            <v>4</v>
          </cell>
          <cell r="C267" t="str">
            <v>USD</v>
          </cell>
          <cell r="D267">
            <v>0.98340000000000005</v>
          </cell>
          <cell r="E267">
            <v>37543</v>
          </cell>
          <cell r="F267">
            <v>20505</v>
          </cell>
        </row>
        <row r="269">
          <cell r="B269">
            <v>4</v>
          </cell>
          <cell r="C269" t="str">
            <v>USD</v>
          </cell>
          <cell r="D269">
            <v>0.98340000000000005</v>
          </cell>
          <cell r="E269">
            <v>37543</v>
          </cell>
          <cell r="F269">
            <v>26946</v>
          </cell>
        </row>
        <row r="271">
          <cell r="B271">
            <v>4</v>
          </cell>
          <cell r="C271" t="str">
            <v>USD</v>
          </cell>
          <cell r="D271">
            <v>0.98340000000000005</v>
          </cell>
          <cell r="E271">
            <v>37543</v>
          </cell>
          <cell r="F271">
            <v>37525</v>
          </cell>
        </row>
        <row r="273">
          <cell r="B273">
            <v>4</v>
          </cell>
          <cell r="C273" t="str">
            <v>USD</v>
          </cell>
          <cell r="D273">
            <v>0.98340000000000005</v>
          </cell>
          <cell r="E273">
            <v>37543</v>
          </cell>
          <cell r="F273">
            <v>54824</v>
          </cell>
        </row>
        <row r="356">
          <cell r="B356">
            <v>4</v>
          </cell>
          <cell r="C356">
            <v>190</v>
          </cell>
          <cell r="D356" t="str">
            <v>USD</v>
          </cell>
          <cell r="E356">
            <v>0.98340000000000005</v>
          </cell>
          <cell r="F356">
            <v>37543</v>
          </cell>
        </row>
        <row r="358">
          <cell r="B358">
            <v>4</v>
          </cell>
          <cell r="C358">
            <v>261</v>
          </cell>
          <cell r="D358" t="str">
            <v>USD</v>
          </cell>
          <cell r="E358">
            <v>0.98340000000000005</v>
          </cell>
          <cell r="F358">
            <v>37543</v>
          </cell>
        </row>
        <row r="360">
          <cell r="B360">
            <v>4</v>
          </cell>
          <cell r="C360">
            <v>359</v>
          </cell>
          <cell r="D360" t="str">
            <v>USD</v>
          </cell>
          <cell r="E360">
            <v>0.98340000000000005</v>
          </cell>
          <cell r="F360">
            <v>37543</v>
          </cell>
        </row>
        <row r="362">
          <cell r="B362">
            <v>4</v>
          </cell>
          <cell r="C362">
            <v>845</v>
          </cell>
          <cell r="D362" t="str">
            <v>USD</v>
          </cell>
          <cell r="E362">
            <v>0.98340000000000005</v>
          </cell>
          <cell r="F362">
            <v>37543</v>
          </cell>
        </row>
        <row r="364">
          <cell r="B364">
            <v>4</v>
          </cell>
          <cell r="C364">
            <v>5083</v>
          </cell>
          <cell r="D364" t="str">
            <v>USD</v>
          </cell>
          <cell r="E364">
            <v>0.98340000000000005</v>
          </cell>
          <cell r="F364">
            <v>37543</v>
          </cell>
        </row>
        <row r="368">
          <cell r="B368">
            <v>4</v>
          </cell>
          <cell r="C368">
            <v>6238</v>
          </cell>
          <cell r="D368" t="str">
            <v>USD</v>
          </cell>
          <cell r="E368">
            <v>0.98340000000000005</v>
          </cell>
          <cell r="F368">
            <v>37543</v>
          </cell>
        </row>
        <row r="370">
          <cell r="B370">
            <v>4</v>
          </cell>
          <cell r="C370">
            <v>6270</v>
          </cell>
          <cell r="D370" t="str">
            <v>USD</v>
          </cell>
          <cell r="E370">
            <v>0.98340000000000005</v>
          </cell>
          <cell r="F370">
            <v>37543</v>
          </cell>
        </row>
        <row r="372">
          <cell r="B372">
            <v>4</v>
          </cell>
          <cell r="C372">
            <v>6820</v>
          </cell>
          <cell r="D372" t="str">
            <v>USD</v>
          </cell>
          <cell r="E372">
            <v>0.98340000000000005</v>
          </cell>
          <cell r="F372">
            <v>37543</v>
          </cell>
        </row>
        <row r="374">
          <cell r="B374">
            <v>4</v>
          </cell>
          <cell r="C374">
            <v>7767</v>
          </cell>
          <cell r="D374" t="str">
            <v>USD</v>
          </cell>
          <cell r="E374">
            <v>0.98340000000000005</v>
          </cell>
          <cell r="F374">
            <v>37543</v>
          </cell>
        </row>
        <row r="376">
          <cell r="B376">
            <v>4</v>
          </cell>
          <cell r="C376">
            <v>12686</v>
          </cell>
          <cell r="D376" t="str">
            <v>USD</v>
          </cell>
          <cell r="E376">
            <v>0.98340000000000005</v>
          </cell>
          <cell r="F376">
            <v>37543</v>
          </cell>
        </row>
        <row r="378">
          <cell r="B378">
            <v>4</v>
          </cell>
          <cell r="C378">
            <v>13362</v>
          </cell>
          <cell r="D378" t="str">
            <v>USD</v>
          </cell>
          <cell r="E378">
            <v>0.98340000000000005</v>
          </cell>
          <cell r="F378">
            <v>37543</v>
          </cell>
        </row>
        <row r="380">
          <cell r="B380">
            <v>4</v>
          </cell>
          <cell r="C380">
            <v>17631</v>
          </cell>
          <cell r="D380" t="str">
            <v>USD</v>
          </cell>
          <cell r="E380">
            <v>0.98340000000000005</v>
          </cell>
          <cell r="F380">
            <v>37543</v>
          </cell>
        </row>
        <row r="382">
          <cell r="B382">
            <v>4</v>
          </cell>
          <cell r="C382">
            <v>20505</v>
          </cell>
          <cell r="D382" t="str">
            <v>USD</v>
          </cell>
          <cell r="E382">
            <v>0.98340000000000005</v>
          </cell>
          <cell r="F382">
            <v>37543</v>
          </cell>
        </row>
        <row r="384">
          <cell r="B384">
            <v>4</v>
          </cell>
          <cell r="C384">
            <v>26946</v>
          </cell>
          <cell r="D384" t="str">
            <v>USD</v>
          </cell>
          <cell r="E384">
            <v>0.98340000000000005</v>
          </cell>
          <cell r="F384">
            <v>37543</v>
          </cell>
        </row>
        <row r="386">
          <cell r="B386">
            <v>4</v>
          </cell>
          <cell r="C386">
            <v>37525</v>
          </cell>
          <cell r="D386" t="str">
            <v>USD</v>
          </cell>
          <cell r="E386">
            <v>0.98340000000000005</v>
          </cell>
          <cell r="F386">
            <v>37543</v>
          </cell>
        </row>
        <row r="388">
          <cell r="B388">
            <v>4</v>
          </cell>
          <cell r="C388">
            <v>41464</v>
          </cell>
          <cell r="D388" t="str">
            <v>USD</v>
          </cell>
          <cell r="E388">
            <v>0.98340000000000005</v>
          </cell>
          <cell r="F388">
            <v>37543</v>
          </cell>
        </row>
        <row r="390">
          <cell r="B390">
            <v>4</v>
          </cell>
          <cell r="C390">
            <v>51506</v>
          </cell>
          <cell r="D390" t="str">
            <v>USD</v>
          </cell>
          <cell r="E390">
            <v>0.98340000000000005</v>
          </cell>
          <cell r="F390">
            <v>37543</v>
          </cell>
        </row>
        <row r="392">
          <cell r="B392">
            <v>4</v>
          </cell>
          <cell r="C392">
            <v>54824</v>
          </cell>
          <cell r="D392" t="str">
            <v>USD</v>
          </cell>
          <cell r="E392">
            <v>0.98340000000000005</v>
          </cell>
          <cell r="F392">
            <v>37543</v>
          </cell>
        </row>
      </sheetData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RD제품개발투자비(매가)"/>
      <sheetName val="2.대외공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대외공문"/>
      <sheetName val="Import"/>
      <sheetName val="MODST"/>
      <sheetName val="RD제품개발투자비(매가)"/>
      <sheetName val="R&amp;D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2.대외공문"/>
      <sheetName val="5.세운W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产量"/>
      <sheetName val="汇总表"/>
      <sheetName val="副驾底座"/>
      <sheetName val="中间座骨架"/>
      <sheetName val="人工费用"/>
      <sheetName val="制造费用"/>
      <sheetName val="包装"/>
      <sheetName val="自制件-模具费 (2)"/>
      <sheetName val="采购件-工序"/>
      <sheetName val="Sheet1"/>
      <sheetName val="5.세운W-A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9.1.1"/>
    </sheetNames>
    <sheetDataSet>
      <sheetData sheetId="0" refreshError="1">
        <row r="1">
          <cell r="A1" t="str">
            <v>零件号</v>
          </cell>
          <cell r="B1" t="str">
            <v>描述</v>
          </cell>
        </row>
        <row r="2">
          <cell r="A2">
            <v>116610103101148</v>
          </cell>
          <cell r="B2" t="str">
            <v>重卡/军车舒适版副驾驶员</v>
          </cell>
        </row>
        <row r="3">
          <cell r="A3">
            <v>116710768100000</v>
          </cell>
          <cell r="B3" t="str">
            <v>上卧铺垫总成</v>
          </cell>
        </row>
        <row r="4">
          <cell r="A4">
            <v>116710871100003</v>
          </cell>
          <cell r="B4" t="str">
            <v>下卧铺总成</v>
          </cell>
        </row>
        <row r="5">
          <cell r="A5">
            <v>116710873120000</v>
          </cell>
          <cell r="B5" t="str">
            <v>卧铺总成</v>
          </cell>
        </row>
        <row r="6">
          <cell r="A6">
            <v>116810006161079</v>
          </cell>
          <cell r="B6" t="str">
            <v>豪华正司机座椅</v>
          </cell>
        </row>
        <row r="7">
          <cell r="A7">
            <v>121910800161081</v>
          </cell>
          <cell r="B7" t="str">
            <v>卧铺</v>
          </cell>
        </row>
        <row r="8">
          <cell r="A8">
            <v>122110000100009</v>
          </cell>
          <cell r="B8" t="str">
            <v>座椅总成</v>
          </cell>
        </row>
        <row r="9">
          <cell r="A9">
            <v>122110100100002</v>
          </cell>
          <cell r="B9" t="str">
            <v>副司机座椅</v>
          </cell>
        </row>
        <row r="10">
          <cell r="A10">
            <v>30003602040000</v>
          </cell>
          <cell r="B10" t="str">
            <v>塑料袋  大</v>
          </cell>
        </row>
        <row r="11">
          <cell r="A11">
            <v>30003603040000</v>
          </cell>
          <cell r="B11" t="str">
            <v>碳带110*300</v>
          </cell>
        </row>
        <row r="12">
          <cell r="A12">
            <v>30003605060000</v>
          </cell>
          <cell r="B12" t="str">
            <v>重卡座椅条型码标签</v>
          </cell>
        </row>
        <row r="13">
          <cell r="A13">
            <v>31674006050000</v>
          </cell>
          <cell r="B13" t="str">
            <v>上卧铺左支撑总成配件</v>
          </cell>
        </row>
        <row r="14">
          <cell r="A14">
            <v>31685009010000</v>
          </cell>
          <cell r="B14" t="str">
            <v>司机座垫总成</v>
          </cell>
        </row>
        <row r="15">
          <cell r="A15">
            <v>31805541010000</v>
          </cell>
          <cell r="B15" t="str">
            <v>重卡调节阀</v>
          </cell>
        </row>
        <row r="16">
          <cell r="A16">
            <v>31805541020000</v>
          </cell>
          <cell r="B16" t="str">
            <v>气阀</v>
          </cell>
        </row>
        <row r="17">
          <cell r="A17">
            <v>32064111010000</v>
          </cell>
          <cell r="B17" t="str">
            <v>后座椅安全带双搭扣总成</v>
          </cell>
        </row>
        <row r="18">
          <cell r="A18">
            <v>32204074030000</v>
          </cell>
          <cell r="B18" t="str">
            <v>安全带卷轴器</v>
          </cell>
        </row>
        <row r="19">
          <cell r="A19">
            <v>32204109010000</v>
          </cell>
          <cell r="B19" t="str">
            <v>二排中间安全带总成</v>
          </cell>
        </row>
        <row r="20">
          <cell r="A20">
            <v>32204111010000</v>
          </cell>
          <cell r="B20" t="str">
            <v>后排安全带搭扣</v>
          </cell>
        </row>
        <row r="21">
          <cell r="A21" t="str">
            <v>BCL0000004</v>
          </cell>
          <cell r="B21" t="str">
            <v>3mm钣金卡子</v>
          </cell>
        </row>
        <row r="22">
          <cell r="A22" t="str">
            <v>BCL0000004</v>
          </cell>
          <cell r="B22" t="str">
            <v>3mm钣金卡子</v>
          </cell>
        </row>
        <row r="23">
          <cell r="A23" t="str">
            <v>BCL0010006</v>
          </cell>
          <cell r="B23" t="str">
            <v>气管卡扣（2*4mm）</v>
          </cell>
        </row>
        <row r="24">
          <cell r="A24" t="str">
            <v>BCL0010010</v>
          </cell>
          <cell r="B24" t="str">
            <v>四管夹</v>
          </cell>
        </row>
        <row r="25">
          <cell r="A25" t="str">
            <v>BCL0010010</v>
          </cell>
          <cell r="B25" t="str">
            <v>四管夹</v>
          </cell>
        </row>
        <row r="26">
          <cell r="A26" t="str">
            <v>BCL0010013</v>
          </cell>
          <cell r="B26" t="str">
            <v>钣金扎带</v>
          </cell>
        </row>
        <row r="27">
          <cell r="A27" t="str">
            <v>BEC0000067</v>
          </cell>
          <cell r="B27" t="str">
            <v>ECU及通风线束总成</v>
          </cell>
        </row>
        <row r="28">
          <cell r="A28" t="str">
            <v>BEC0000067A</v>
          </cell>
          <cell r="B28" t="str">
            <v>ECU及通风线束总成</v>
          </cell>
        </row>
        <row r="29">
          <cell r="A29" t="str">
            <v>BEC0000081</v>
          </cell>
          <cell r="B29" t="str">
            <v>线束组件</v>
          </cell>
        </row>
        <row r="30">
          <cell r="A30" t="str">
            <v>BEC0000081</v>
          </cell>
          <cell r="B30" t="str">
            <v>线束组件</v>
          </cell>
        </row>
        <row r="31">
          <cell r="A31" t="str">
            <v>BEC0000082</v>
          </cell>
          <cell r="B31" t="str">
            <v>座垫加热垫</v>
          </cell>
        </row>
        <row r="32">
          <cell r="A32" t="str">
            <v>BEC0000082</v>
          </cell>
          <cell r="B32" t="str">
            <v>座垫加热垫</v>
          </cell>
        </row>
        <row r="33">
          <cell r="A33" t="str">
            <v>BEC0000083</v>
          </cell>
          <cell r="B33" t="str">
            <v>靠背加热垫</v>
          </cell>
        </row>
        <row r="34">
          <cell r="A34" t="str">
            <v>BEC0000083</v>
          </cell>
          <cell r="B34" t="str">
            <v>靠背加热垫</v>
          </cell>
        </row>
        <row r="35">
          <cell r="A35" t="str">
            <v>BEC0000084</v>
          </cell>
          <cell r="B35" t="str">
            <v>加热开关</v>
          </cell>
        </row>
        <row r="36">
          <cell r="A36" t="str">
            <v>BEC0000084</v>
          </cell>
          <cell r="B36" t="str">
            <v>加热开关</v>
          </cell>
        </row>
        <row r="37">
          <cell r="A37" t="str">
            <v>BEC0000086</v>
          </cell>
          <cell r="B37" t="str">
            <v>BB27加热开关</v>
          </cell>
        </row>
        <row r="38">
          <cell r="A38" t="str">
            <v>BEC0000086</v>
          </cell>
          <cell r="B38" t="str">
            <v>BB27加热开关</v>
          </cell>
        </row>
        <row r="39">
          <cell r="A39" t="str">
            <v>BEC0010017</v>
          </cell>
          <cell r="B39" t="str">
            <v>风扇保护壳</v>
          </cell>
        </row>
        <row r="40">
          <cell r="A40" t="str">
            <v>BEC0010039</v>
          </cell>
          <cell r="B40" t="str">
            <v>通风加热控制器ECU</v>
          </cell>
        </row>
        <row r="41">
          <cell r="A41" t="str">
            <v>BEC0010040</v>
          </cell>
          <cell r="B41" t="str">
            <v>靠背风扇(不含罩壳)</v>
          </cell>
        </row>
        <row r="42">
          <cell r="A42" t="str">
            <v>BEC0010040</v>
          </cell>
          <cell r="B42" t="str">
            <v>靠背风扇(不含罩壳)</v>
          </cell>
        </row>
        <row r="43">
          <cell r="A43" t="str">
            <v>BEC0010041</v>
          </cell>
          <cell r="B43" t="str">
            <v>坐垫风扇总成</v>
          </cell>
        </row>
        <row r="44">
          <cell r="A44" t="str">
            <v>BEC0010041</v>
          </cell>
          <cell r="B44" t="str">
            <v>坐垫风扇总成</v>
          </cell>
        </row>
        <row r="45">
          <cell r="A45" t="str">
            <v>BEC0010050</v>
          </cell>
          <cell r="B45" t="str">
            <v>通风加热集成开关</v>
          </cell>
        </row>
        <row r="46">
          <cell r="A46" t="str">
            <v>BEC0010087</v>
          </cell>
          <cell r="B46" t="str">
            <v>经济型单通风ECU</v>
          </cell>
        </row>
        <row r="47">
          <cell r="A47" t="str">
            <v>BEC0010088</v>
          </cell>
          <cell r="B47" t="str">
            <v>通风加热线束总成</v>
          </cell>
        </row>
        <row r="48">
          <cell r="A48" t="str">
            <v>BEC0010098</v>
          </cell>
          <cell r="B48" t="str">
            <v>坐垫加热垫总成</v>
          </cell>
        </row>
        <row r="49">
          <cell r="A49" t="str">
            <v>BEC0010098</v>
          </cell>
          <cell r="B49" t="str">
            <v>坐垫加热垫总成</v>
          </cell>
        </row>
        <row r="50">
          <cell r="A50" t="str">
            <v>BEC0010099</v>
          </cell>
          <cell r="B50" t="str">
            <v>靠背加热垫总成</v>
          </cell>
        </row>
        <row r="51">
          <cell r="A51" t="str">
            <v>BEC0010108</v>
          </cell>
          <cell r="B51" t="str">
            <v>通风加热集成线束总成</v>
          </cell>
        </row>
        <row r="52">
          <cell r="A52" t="str">
            <v>BEC0010109</v>
          </cell>
          <cell r="B52" t="str">
            <v>通风开关</v>
          </cell>
        </row>
        <row r="53">
          <cell r="A53" t="str">
            <v>BEC0010110</v>
          </cell>
          <cell r="B53" t="str">
            <v>加热开关</v>
          </cell>
        </row>
        <row r="54">
          <cell r="A54" t="str">
            <v>BEC0010110</v>
          </cell>
          <cell r="B54" t="str">
            <v>加热开关</v>
          </cell>
        </row>
        <row r="55">
          <cell r="A55" t="str">
            <v>BEC0010122</v>
          </cell>
          <cell r="B55" t="str">
            <v>通风加热控制器ECU</v>
          </cell>
        </row>
        <row r="56">
          <cell r="A56" t="str">
            <v>BEC0010122</v>
          </cell>
          <cell r="B56" t="str">
            <v>通风加热控制器ECU</v>
          </cell>
        </row>
        <row r="57">
          <cell r="A57" t="str">
            <v>BEC0010123</v>
          </cell>
          <cell r="B57" t="str">
            <v>单加热线束</v>
          </cell>
        </row>
        <row r="58">
          <cell r="A58" t="str">
            <v>BEC0010131</v>
          </cell>
          <cell r="B58" t="str">
            <v>单加热靠背加热垫总成</v>
          </cell>
        </row>
        <row r="59">
          <cell r="A59" t="str">
            <v>BEC0010142</v>
          </cell>
          <cell r="B59" t="str">
            <v>加热开关总成</v>
          </cell>
        </row>
        <row r="60">
          <cell r="A60" t="str">
            <v>BEC0010214</v>
          </cell>
          <cell r="B60" t="str">
            <v>24v通风加热集成控制器</v>
          </cell>
        </row>
        <row r="61">
          <cell r="A61" t="str">
            <v>BEC0010222</v>
          </cell>
          <cell r="B61" t="str">
            <v>通风加热线束总成</v>
          </cell>
        </row>
        <row r="62">
          <cell r="A62" t="str">
            <v>BEC0010222</v>
          </cell>
          <cell r="B62" t="str">
            <v>通风加热线束总成</v>
          </cell>
        </row>
        <row r="63">
          <cell r="A63" t="str">
            <v>BEC0010223</v>
          </cell>
          <cell r="B63" t="str">
            <v>靠背加热垫总成</v>
          </cell>
        </row>
        <row r="64">
          <cell r="A64" t="str">
            <v>BEC0010223</v>
          </cell>
          <cell r="B64" t="str">
            <v>靠背加热垫总成</v>
          </cell>
        </row>
        <row r="65">
          <cell r="A65" t="str">
            <v>BEC0010268</v>
          </cell>
          <cell r="B65" t="str">
            <v>单通风线束总成</v>
          </cell>
        </row>
        <row r="66">
          <cell r="A66" t="str">
            <v>BFA0000001</v>
          </cell>
          <cell r="B66" t="str">
            <v>C型钉</v>
          </cell>
        </row>
        <row r="67">
          <cell r="A67" t="str">
            <v>BFA0000002</v>
          </cell>
          <cell r="B67" t="str">
            <v>台阶螺栓</v>
          </cell>
        </row>
        <row r="68">
          <cell r="A68" t="str">
            <v>BFA0000003</v>
          </cell>
          <cell r="B68" t="str">
            <v>F扣</v>
          </cell>
        </row>
        <row r="69">
          <cell r="A69" t="str">
            <v>BFA0000004</v>
          </cell>
          <cell r="B69" t="str">
            <v>重卡扎带(塑料线卡子)</v>
          </cell>
        </row>
        <row r="70">
          <cell r="A70" t="str">
            <v>BFA0000005</v>
          </cell>
          <cell r="B70" t="str">
            <v>拉铆钉</v>
          </cell>
        </row>
        <row r="71">
          <cell r="A71" t="str">
            <v>BFA0000006</v>
          </cell>
          <cell r="B71" t="str">
            <v>平垫圈</v>
          </cell>
        </row>
        <row r="72">
          <cell r="A72" t="str">
            <v>BFA0000007</v>
          </cell>
          <cell r="B72" t="str">
            <v>平垫圈</v>
          </cell>
        </row>
        <row r="73">
          <cell r="A73" t="str">
            <v>BFA0000008</v>
          </cell>
          <cell r="B73" t="str">
            <v>弹簧垫圈</v>
          </cell>
        </row>
        <row r="74">
          <cell r="A74" t="str">
            <v>BFA0000009</v>
          </cell>
          <cell r="B74" t="str">
            <v>弹簧垫圈</v>
          </cell>
        </row>
        <row r="75">
          <cell r="A75" t="str">
            <v>BFA0000010</v>
          </cell>
          <cell r="B75" t="str">
            <v>自锁六角螺母</v>
          </cell>
        </row>
        <row r="76">
          <cell r="A76" t="str">
            <v>BFA0000011</v>
          </cell>
          <cell r="B76" t="str">
            <v>外六角螺栓</v>
          </cell>
        </row>
        <row r="77">
          <cell r="A77" t="str">
            <v>BFA0000012</v>
          </cell>
          <cell r="B77" t="str">
            <v>外六角螺栓</v>
          </cell>
        </row>
        <row r="78">
          <cell r="A78" t="str">
            <v>BFA0000013</v>
          </cell>
          <cell r="B78" t="str">
            <v>十字槽盘头自攻螺钉</v>
          </cell>
        </row>
        <row r="79">
          <cell r="A79" t="str">
            <v>BFA0000014</v>
          </cell>
          <cell r="B79" t="str">
            <v>十字槽盘头自攻钉</v>
          </cell>
        </row>
        <row r="80">
          <cell r="A80" t="str">
            <v>BFA0000015</v>
          </cell>
          <cell r="B80" t="str">
            <v>元机十字钉</v>
          </cell>
        </row>
        <row r="81">
          <cell r="A81" t="str">
            <v>BFA0000016</v>
          </cell>
          <cell r="B81" t="str">
            <v>十字槽盘头螺钉(大盘头)</v>
          </cell>
        </row>
        <row r="82">
          <cell r="A82" t="str">
            <v>BFA0000017</v>
          </cell>
          <cell r="B82" t="str">
            <v>内六角螺栓</v>
          </cell>
        </row>
        <row r="83">
          <cell r="A83" t="str">
            <v>BFA0000018</v>
          </cell>
          <cell r="B83" t="str">
            <v>内六角圆柱头螺钉</v>
          </cell>
        </row>
        <row r="84">
          <cell r="A84" t="str">
            <v>BFA0000019</v>
          </cell>
          <cell r="B84" t="str">
            <v>盖型螺母</v>
          </cell>
        </row>
        <row r="85">
          <cell r="A85" t="str">
            <v>BFA0000020</v>
          </cell>
          <cell r="B85" t="str">
            <v>大平垫圈</v>
          </cell>
        </row>
        <row r="86">
          <cell r="A86" t="str">
            <v>BFA0000029</v>
          </cell>
          <cell r="B86" t="str">
            <v>六角头螺栓</v>
          </cell>
        </row>
        <row r="87">
          <cell r="A87" t="str">
            <v>BFA0000083</v>
          </cell>
          <cell r="B87" t="str">
            <v>十字槽盘头自攻螺钉</v>
          </cell>
        </row>
        <row r="88">
          <cell r="A88" t="str">
            <v>BFA0000129</v>
          </cell>
          <cell r="B88" t="str">
            <v>4.2*16十字槽盘头自攻螺钉</v>
          </cell>
        </row>
        <row r="89">
          <cell r="A89" t="str">
            <v>BFA0000285</v>
          </cell>
          <cell r="B89" t="str">
            <v>开口挡圈</v>
          </cell>
        </row>
        <row r="90">
          <cell r="A90" t="str">
            <v>BFA0000540</v>
          </cell>
          <cell r="B90" t="str">
            <v>座盆固定螺钉</v>
          </cell>
        </row>
        <row r="91">
          <cell r="A91" t="str">
            <v>BFA0000810</v>
          </cell>
          <cell r="B91" t="str">
            <v>十字槽盘头螺钉</v>
          </cell>
        </row>
        <row r="92">
          <cell r="A92" t="str">
            <v>BFA0000810</v>
          </cell>
          <cell r="B92" t="str">
            <v>十字槽盘头螺钉</v>
          </cell>
        </row>
        <row r="93">
          <cell r="A93" t="str">
            <v>BFA0010014</v>
          </cell>
          <cell r="B93" t="str">
            <v>扶手锁止销</v>
          </cell>
        </row>
        <row r="94">
          <cell r="A94" t="str">
            <v>BFA0010037</v>
          </cell>
          <cell r="B94" t="str">
            <v>内梅花盘头三角牙自攻螺钉</v>
          </cell>
        </row>
        <row r="95">
          <cell r="A95" t="str">
            <v>BFA0010076</v>
          </cell>
          <cell r="B95" t="str">
            <v>圆头割尾自攻钉</v>
          </cell>
        </row>
        <row r="96">
          <cell r="A96" t="str">
            <v>BFA0010089</v>
          </cell>
          <cell r="B96" t="str">
            <v>H6主驾底支架螺栓</v>
          </cell>
        </row>
        <row r="97">
          <cell r="A97" t="str">
            <v>BFA0010125</v>
          </cell>
          <cell r="B97" t="str">
            <v>十字槽自攻螺钉</v>
          </cell>
        </row>
        <row r="98">
          <cell r="A98" t="str">
            <v>BPC0000002</v>
          </cell>
          <cell r="B98" t="str">
            <v>气囊总成</v>
          </cell>
        </row>
        <row r="99">
          <cell r="A99" t="str">
            <v>BPC0000004</v>
          </cell>
          <cell r="B99" t="str">
            <v>正司机底座阻尼器（豪华型</v>
          </cell>
        </row>
        <row r="100">
          <cell r="A100" t="str">
            <v>BPC0000013</v>
          </cell>
          <cell r="B100" t="str">
            <v>紧固箍气管直径4mm</v>
          </cell>
        </row>
        <row r="101">
          <cell r="A101" t="str">
            <v>BPC0000017</v>
          </cell>
          <cell r="B101" t="str">
            <v>蓝色气管</v>
          </cell>
        </row>
        <row r="102">
          <cell r="A102" t="str">
            <v>BPC0000020</v>
          </cell>
          <cell r="B102" t="str">
            <v>气路防护波纹管φ5</v>
          </cell>
        </row>
        <row r="103">
          <cell r="A103" t="str">
            <v>BPC0000021</v>
          </cell>
          <cell r="B103" t="str">
            <v>紧固箍气管直径6mm</v>
          </cell>
        </row>
        <row r="104">
          <cell r="A104" t="str">
            <v>BPC0000023</v>
          </cell>
          <cell r="B104" t="str">
            <v>气动腰托二联阀</v>
          </cell>
        </row>
        <row r="105">
          <cell r="A105" t="str">
            <v>BPC0000027</v>
          </cell>
          <cell r="B105" t="str">
            <v>变径接头</v>
          </cell>
        </row>
        <row r="106">
          <cell r="A106" t="str">
            <v>BPC0000029</v>
          </cell>
          <cell r="B106" t="str">
            <v>D03过渡接头总成</v>
          </cell>
        </row>
        <row r="107">
          <cell r="A107" t="str">
            <v>BPC0000030</v>
          </cell>
          <cell r="B107" t="str">
            <v>D03直通快接插头总成</v>
          </cell>
        </row>
        <row r="108">
          <cell r="A108" t="str">
            <v>BPC0000031</v>
          </cell>
          <cell r="B108" t="str">
            <v>橡胶圈</v>
          </cell>
        </row>
        <row r="109">
          <cell r="A109" t="str">
            <v>BPC0000031</v>
          </cell>
          <cell r="B109" t="str">
            <v>橡胶圈</v>
          </cell>
        </row>
        <row r="110">
          <cell r="A110" t="str">
            <v>BPC0000035</v>
          </cell>
          <cell r="B110" t="str">
            <v>气囊总成</v>
          </cell>
        </row>
        <row r="111">
          <cell r="A111" t="str">
            <v>BPC0000036</v>
          </cell>
          <cell r="B111" t="str">
            <v>阻尼器总成</v>
          </cell>
        </row>
        <row r="112">
          <cell r="A112" t="str">
            <v>BPC0000038</v>
          </cell>
          <cell r="B112" t="str">
            <v>气悬浮总成</v>
          </cell>
        </row>
        <row r="113">
          <cell r="A113" t="str">
            <v>BPC0000055</v>
          </cell>
          <cell r="B113" t="str">
            <v>φ6-φ6直通快接插头</v>
          </cell>
        </row>
        <row r="114">
          <cell r="A114" t="str">
            <v>BPC0000063</v>
          </cell>
          <cell r="B114" t="str">
            <v>驾驶员靠背腰托总成</v>
          </cell>
        </row>
        <row r="115">
          <cell r="A115" t="str">
            <v>BPC0000063A</v>
          </cell>
          <cell r="B115" t="str">
            <v>驾驶员靠背腰托总成</v>
          </cell>
        </row>
        <row r="116">
          <cell r="A116" t="str">
            <v>BPC0000079</v>
          </cell>
          <cell r="B116" t="str">
            <v>D04过渡接头总成</v>
          </cell>
        </row>
        <row r="117">
          <cell r="A117" t="str">
            <v>BPC0010011</v>
          </cell>
          <cell r="B117" t="str">
            <v>三通接头</v>
          </cell>
        </row>
        <row r="118">
          <cell r="A118" t="str">
            <v>BPC0010012</v>
          </cell>
          <cell r="B118" t="str">
            <v>紧固箍（气管直径4mm）</v>
          </cell>
        </row>
        <row r="119">
          <cell r="A119" t="str">
            <v>BPC0010070</v>
          </cell>
          <cell r="B119" t="str">
            <v>后盖</v>
          </cell>
        </row>
        <row r="120">
          <cell r="A120" t="str">
            <v>BPC0010177</v>
          </cell>
          <cell r="B120" t="str">
            <v>速降调节机构总成</v>
          </cell>
        </row>
        <row r="121">
          <cell r="A121" t="str">
            <v>BPC0010181</v>
          </cell>
          <cell r="B121" t="str">
            <v>按压速降阀按钮分总成</v>
          </cell>
        </row>
        <row r="122">
          <cell r="A122" t="str">
            <v>BPC0010220</v>
          </cell>
          <cell r="B122" t="str">
            <v>腰托二联阀开关总成</v>
          </cell>
        </row>
        <row r="123">
          <cell r="A123" t="str">
            <v>BSP0010020</v>
          </cell>
          <cell r="B123" t="str">
            <v>罩壳弹簧卡子</v>
          </cell>
        </row>
        <row r="124">
          <cell r="A124" t="str">
            <v>BSP0010042</v>
          </cell>
          <cell r="B124" t="str">
            <v>180mm防护弹簧</v>
          </cell>
        </row>
        <row r="125">
          <cell r="A125" t="str">
            <v>GDZC01</v>
          </cell>
          <cell r="B125" t="str">
            <v>液压泵</v>
          </cell>
        </row>
        <row r="126">
          <cell r="A126" t="str">
            <v>GDZC02</v>
          </cell>
          <cell r="B126" t="str">
            <v>焊机</v>
          </cell>
        </row>
        <row r="127">
          <cell r="A127" t="str">
            <v>GDZC03</v>
          </cell>
          <cell r="B127" t="str">
            <v>除尘器</v>
          </cell>
        </row>
        <row r="128">
          <cell r="A128" t="str">
            <v>GDZC04</v>
          </cell>
          <cell r="B128" t="str">
            <v>测试仪</v>
          </cell>
        </row>
        <row r="129">
          <cell r="A129" t="str">
            <v>GDZC05</v>
          </cell>
          <cell r="B129" t="str">
            <v>抛光打磨机</v>
          </cell>
        </row>
        <row r="130">
          <cell r="A130" t="str">
            <v>GDZC06</v>
          </cell>
          <cell r="B130" t="str">
            <v>喷枪</v>
          </cell>
        </row>
        <row r="131">
          <cell r="A131" t="str">
            <v>GDZC07</v>
          </cell>
          <cell r="B131" t="str">
            <v>电子器件</v>
          </cell>
        </row>
        <row r="132">
          <cell r="A132" t="str">
            <v>GDZC08</v>
          </cell>
          <cell r="B132" t="str">
            <v>负压风机</v>
          </cell>
        </row>
        <row r="133">
          <cell r="A133" t="str">
            <v>GDZC09</v>
          </cell>
          <cell r="B133" t="str">
            <v>冷风机</v>
          </cell>
        </row>
        <row r="134">
          <cell r="A134" t="str">
            <v>GDZC10</v>
          </cell>
          <cell r="B134" t="str">
            <v>喷涂工具</v>
          </cell>
        </row>
        <row r="135">
          <cell r="A135" t="str">
            <v>GDZC11</v>
          </cell>
          <cell r="B135" t="str">
            <v>减速机</v>
          </cell>
        </row>
        <row r="136">
          <cell r="A136" t="str">
            <v>GDZC12</v>
          </cell>
          <cell r="B136" t="str">
            <v>冷水机</v>
          </cell>
        </row>
        <row r="137">
          <cell r="A137" t="str">
            <v>GDZC13</v>
          </cell>
          <cell r="B137" t="str">
            <v>压缩机</v>
          </cell>
        </row>
        <row r="138">
          <cell r="A138" t="str">
            <v>GDZC14</v>
          </cell>
          <cell r="B138" t="str">
            <v>吸料机</v>
          </cell>
        </row>
        <row r="139">
          <cell r="A139" t="str">
            <v>GDZC15</v>
          </cell>
          <cell r="B139" t="str">
            <v>打标机</v>
          </cell>
        </row>
        <row r="140">
          <cell r="A140" t="str">
            <v>GDZC16</v>
          </cell>
          <cell r="B140" t="str">
            <v>置物架</v>
          </cell>
        </row>
        <row r="141">
          <cell r="A141" t="str">
            <v>GDZC17</v>
          </cell>
          <cell r="B141" t="str">
            <v>皮带输送线</v>
          </cell>
        </row>
        <row r="142">
          <cell r="A142" t="str">
            <v>GDZC18</v>
          </cell>
          <cell r="B142" t="str">
            <v>熨斗</v>
          </cell>
        </row>
        <row r="143">
          <cell r="A143" t="str">
            <v>GDZC19</v>
          </cell>
          <cell r="B143" t="str">
            <v>蒸汽发生器</v>
          </cell>
        </row>
        <row r="144">
          <cell r="A144" t="str">
            <v>GDZC20</v>
          </cell>
          <cell r="B144" t="str">
            <v>干燥机</v>
          </cell>
        </row>
        <row r="145">
          <cell r="A145" t="str">
            <v>GDZC21</v>
          </cell>
          <cell r="B145" t="str">
            <v>配电箱</v>
          </cell>
        </row>
        <row r="146">
          <cell r="A146" t="str">
            <v>GDZC22</v>
          </cell>
          <cell r="B146" t="str">
            <v>锅炉及配件</v>
          </cell>
        </row>
        <row r="147">
          <cell r="A147" t="str">
            <v>GDZC23</v>
          </cell>
          <cell r="B147" t="str">
            <v>工位器具</v>
          </cell>
        </row>
        <row r="148">
          <cell r="A148" t="str">
            <v>GDZC24</v>
          </cell>
          <cell r="B148" t="str">
            <v>后视镜模具</v>
          </cell>
        </row>
        <row r="149">
          <cell r="A149" t="str">
            <v>P000429</v>
          </cell>
          <cell r="B149" t="str">
            <v>包装箱</v>
          </cell>
        </row>
        <row r="150">
          <cell r="A150" t="str">
            <v>RCA0000018</v>
          </cell>
          <cell r="B150" t="str">
            <v>前支柱扶手总成</v>
          </cell>
        </row>
        <row r="151">
          <cell r="A151" t="str">
            <v>RCA0000019</v>
          </cell>
          <cell r="B151" t="str">
            <v>左内扶手总成</v>
          </cell>
        </row>
        <row r="152">
          <cell r="A152" t="str">
            <v>RCA0000020</v>
          </cell>
          <cell r="B152" t="str">
            <v>右内扶手总成</v>
          </cell>
        </row>
        <row r="153">
          <cell r="A153" t="str">
            <v>RCA0000021</v>
          </cell>
          <cell r="B153" t="str">
            <v>左内扶手闷盖A</v>
          </cell>
        </row>
        <row r="154">
          <cell r="A154" t="str">
            <v>RCA0000022</v>
          </cell>
          <cell r="B154" t="str">
            <v>左内扶手闷盖B</v>
          </cell>
        </row>
        <row r="155">
          <cell r="A155" t="str">
            <v>RCA0000023</v>
          </cell>
          <cell r="B155" t="str">
            <v>右内扶手闷盖</v>
          </cell>
        </row>
        <row r="156">
          <cell r="A156" t="str">
            <v>RCA0000024</v>
          </cell>
          <cell r="B156" t="str">
            <v>左前围扶手及铰链总成</v>
          </cell>
        </row>
        <row r="157">
          <cell r="A157" t="str">
            <v>RCA0000025</v>
          </cell>
          <cell r="B157" t="str">
            <v>右前围扶手及铰链总成</v>
          </cell>
        </row>
        <row r="158">
          <cell r="A158" t="str">
            <v>RCA0000028</v>
          </cell>
          <cell r="B158" t="str">
            <v>左前围扶手及铰链总成</v>
          </cell>
        </row>
        <row r="159">
          <cell r="A159" t="str">
            <v>RCA0000029</v>
          </cell>
          <cell r="B159" t="str">
            <v>右前围扶手及铰链总成</v>
          </cell>
        </row>
        <row r="160">
          <cell r="A160" t="str">
            <v>RCA0000032</v>
          </cell>
          <cell r="B160" t="str">
            <v>VT前围铰链扶手（左）</v>
          </cell>
        </row>
        <row r="161">
          <cell r="A161" t="str">
            <v>RCA0000033</v>
          </cell>
          <cell r="B161" t="str">
            <v>VT前围铰链扶手（右）</v>
          </cell>
        </row>
        <row r="162">
          <cell r="A162" t="str">
            <v>RCA0000050</v>
          </cell>
          <cell r="B162" t="str">
            <v>左上支架-142</v>
          </cell>
        </row>
        <row r="163">
          <cell r="A163" t="str">
            <v>RCA0000051</v>
          </cell>
          <cell r="B163" t="str">
            <v>右上支架-143</v>
          </cell>
        </row>
        <row r="164">
          <cell r="A164" t="str">
            <v>RCA0000052</v>
          </cell>
          <cell r="B164" t="str">
            <v>左上支架-144</v>
          </cell>
        </row>
        <row r="165">
          <cell r="A165" t="str">
            <v>RCA0000053</v>
          </cell>
          <cell r="B165" t="str">
            <v>右上支架-145</v>
          </cell>
        </row>
        <row r="166">
          <cell r="A166" t="str">
            <v>RCA0000089</v>
          </cell>
          <cell r="B166" t="str">
            <v>登车扶手</v>
          </cell>
        </row>
        <row r="167">
          <cell r="A167" t="str">
            <v>RCA0000091</v>
          </cell>
          <cell r="B167" t="str">
            <v>扶手</v>
          </cell>
        </row>
        <row r="168">
          <cell r="A168" t="str">
            <v>RCA0000092</v>
          </cell>
          <cell r="B168" t="str">
            <v>乘客拉手</v>
          </cell>
        </row>
        <row r="169">
          <cell r="A169" t="str">
            <v>RCA0000095</v>
          </cell>
          <cell r="B169" t="str">
            <v>乘客拉手</v>
          </cell>
        </row>
        <row r="170">
          <cell r="A170" t="str">
            <v>RCA0000160</v>
          </cell>
          <cell r="B170" t="str">
            <v>登车扶手</v>
          </cell>
        </row>
        <row r="171">
          <cell r="A171" t="str">
            <v>RCA0000161</v>
          </cell>
          <cell r="B171" t="str">
            <v>左前支柱扶手总成（宽）</v>
          </cell>
        </row>
        <row r="172">
          <cell r="A172" t="str">
            <v>REM0001187</v>
          </cell>
          <cell r="B172" t="str">
            <v>华菱H08右驾左后视镜</v>
          </cell>
        </row>
        <row r="173">
          <cell r="A173" t="str">
            <v>REM0001188</v>
          </cell>
          <cell r="B173" t="str">
            <v>华菱H08右驾右后视镜</v>
          </cell>
        </row>
        <row r="174">
          <cell r="A174" t="str">
            <v>REM0001208</v>
          </cell>
          <cell r="B174" t="str">
            <v>ETX新改型左后视镜手动</v>
          </cell>
        </row>
        <row r="175">
          <cell r="A175" t="str">
            <v>REM0001210</v>
          </cell>
          <cell r="B175" t="str">
            <v>后视镜总成(右 带后盖)</v>
          </cell>
        </row>
        <row r="176">
          <cell r="A176" t="str">
            <v>REM0001211</v>
          </cell>
          <cell r="B176" t="str">
            <v>新ETX 改型电动右后视镜</v>
          </cell>
        </row>
        <row r="177">
          <cell r="A177" t="str">
            <v>REM0001232</v>
          </cell>
          <cell r="B177" t="str">
            <v>一汽MV3左后视镜(手动)</v>
          </cell>
        </row>
        <row r="178">
          <cell r="A178" t="str">
            <v>REM0001233</v>
          </cell>
          <cell r="B178" t="str">
            <v>一汽MV3右后视镜(手动)</v>
          </cell>
        </row>
        <row r="179">
          <cell r="A179" t="str">
            <v>REM0001473</v>
          </cell>
          <cell r="B179" t="str">
            <v>B40L左后视镜（老状态）</v>
          </cell>
        </row>
        <row r="180">
          <cell r="A180" t="str">
            <v>REM0001476</v>
          </cell>
          <cell r="B180" t="str">
            <v>B40L右后视镜（老状态）</v>
          </cell>
        </row>
        <row r="181">
          <cell r="A181" t="str">
            <v>REM0001481</v>
          </cell>
          <cell r="B181" t="str">
            <v>左后视镜总成</v>
          </cell>
        </row>
        <row r="182">
          <cell r="A182" t="str">
            <v>REM0001484</v>
          </cell>
          <cell r="B182" t="str">
            <v>右后视镜总成</v>
          </cell>
        </row>
        <row r="183">
          <cell r="A183" t="str">
            <v>REM0001487</v>
          </cell>
          <cell r="B183" t="str">
            <v>后视镜总成(左 2280车身)</v>
          </cell>
        </row>
        <row r="184">
          <cell r="A184" t="str">
            <v>REM0001488</v>
          </cell>
          <cell r="B184" t="str">
            <v>2280左后视镜（新国标）</v>
          </cell>
        </row>
        <row r="185">
          <cell r="A185" t="str">
            <v>REM0001490</v>
          </cell>
          <cell r="B185" t="str">
            <v>2280右后视镜（新国标）</v>
          </cell>
        </row>
        <row r="186">
          <cell r="A186" t="str">
            <v>REM0001491</v>
          </cell>
          <cell r="B186" t="str">
            <v>左后视镜总成</v>
          </cell>
        </row>
        <row r="187">
          <cell r="A187" t="str">
            <v>REM0001492</v>
          </cell>
          <cell r="B187" t="str">
            <v>右后视镜总成</v>
          </cell>
        </row>
        <row r="188">
          <cell r="A188" t="str">
            <v>REM0001493</v>
          </cell>
          <cell r="B188" t="str">
            <v>后视镜总成(左 ETX年度型)</v>
          </cell>
        </row>
        <row r="189">
          <cell r="A189" t="str">
            <v>REM0001495</v>
          </cell>
          <cell r="B189" t="str">
            <v>ETX改型手动右后视镜</v>
          </cell>
        </row>
        <row r="190">
          <cell r="A190" t="str">
            <v>REM0001513</v>
          </cell>
          <cell r="B190" t="str">
            <v>左后视镜总成</v>
          </cell>
        </row>
        <row r="191">
          <cell r="A191" t="str">
            <v>REM0001516</v>
          </cell>
          <cell r="B191" t="str">
            <v>右后视镜总成</v>
          </cell>
        </row>
        <row r="192">
          <cell r="A192" t="str">
            <v>REM0001518</v>
          </cell>
          <cell r="B192" t="str">
            <v>B80C-M01低配左外后视镜</v>
          </cell>
        </row>
        <row r="193">
          <cell r="A193" t="str">
            <v>REM0001523</v>
          </cell>
          <cell r="B193" t="str">
            <v>右外后视镜总成</v>
          </cell>
        </row>
        <row r="194">
          <cell r="A194" t="str">
            <v>REM0001526</v>
          </cell>
          <cell r="B194" t="str">
            <v>左外后视镜总成</v>
          </cell>
        </row>
        <row r="195">
          <cell r="A195" t="str">
            <v>REM0001527</v>
          </cell>
          <cell r="B195" t="str">
            <v>右外后视镜总成</v>
          </cell>
        </row>
        <row r="196">
          <cell r="A196" t="str">
            <v>REM0001952</v>
          </cell>
          <cell r="B196" t="str">
            <v>右外后视镜总成</v>
          </cell>
        </row>
        <row r="197">
          <cell r="A197" t="str">
            <v>REM0001953</v>
          </cell>
          <cell r="B197" t="str">
            <v>捷运北京左后视镜</v>
          </cell>
        </row>
        <row r="198">
          <cell r="A198" t="str">
            <v>REM0001956</v>
          </cell>
          <cell r="B198" t="str">
            <v>右外后视镜总成</v>
          </cell>
        </row>
        <row r="199">
          <cell r="A199" t="str">
            <v>REM0001959</v>
          </cell>
          <cell r="B199" t="str">
            <v>左外后视镜总成</v>
          </cell>
        </row>
        <row r="200">
          <cell r="A200" t="str">
            <v>REM0001970</v>
          </cell>
          <cell r="B200" t="str">
            <v>重卡内扶手按钮大（新灰）</v>
          </cell>
        </row>
        <row r="201">
          <cell r="A201" t="str">
            <v>REM0001971</v>
          </cell>
          <cell r="B201" t="str">
            <v>重卡内扶手按钮小（新灰）</v>
          </cell>
        </row>
        <row r="202">
          <cell r="A202" t="str">
            <v>REM0001972</v>
          </cell>
          <cell r="B202" t="str">
            <v>重卡内扶手按钮中（新灰）</v>
          </cell>
        </row>
        <row r="203">
          <cell r="A203" t="str">
            <v>REM0001982</v>
          </cell>
          <cell r="B203" t="str">
            <v>欧马可右舵左后视镜</v>
          </cell>
        </row>
        <row r="204">
          <cell r="A204" t="str">
            <v>REM0001995</v>
          </cell>
          <cell r="B204" t="str">
            <v>右后视镜总成</v>
          </cell>
        </row>
        <row r="205">
          <cell r="A205" t="str">
            <v>REM0001996</v>
          </cell>
          <cell r="B205" t="str">
            <v>左后视镜总成</v>
          </cell>
        </row>
        <row r="206">
          <cell r="A206" t="str">
            <v>REM0002021</v>
          </cell>
          <cell r="B206" t="str">
            <v>K1右后视镜</v>
          </cell>
        </row>
        <row r="207">
          <cell r="A207" t="str">
            <v>REM0002040</v>
          </cell>
          <cell r="B207" t="str">
            <v>右后视镜总成</v>
          </cell>
        </row>
        <row r="208">
          <cell r="A208" t="str">
            <v>REM0002096</v>
          </cell>
          <cell r="B208" t="str">
            <v>左外后视镜总成</v>
          </cell>
        </row>
        <row r="209">
          <cell r="A209" t="str">
            <v>REM0002097</v>
          </cell>
          <cell r="B209" t="str">
            <v>右外后视镜总成</v>
          </cell>
        </row>
        <row r="210">
          <cell r="A210" t="str">
            <v>REM0002103</v>
          </cell>
          <cell r="B210" t="str">
            <v>左广角镜总成</v>
          </cell>
        </row>
        <row r="211">
          <cell r="A211" t="str">
            <v>REM0002299</v>
          </cell>
          <cell r="B211" t="str">
            <v>左外后视镜总成</v>
          </cell>
        </row>
        <row r="212">
          <cell r="A212" t="str">
            <v>REM0002300</v>
          </cell>
          <cell r="B212" t="str">
            <v>右外后视镜总成</v>
          </cell>
        </row>
        <row r="213">
          <cell r="A213" t="str">
            <v>REM0002309</v>
          </cell>
          <cell r="B213" t="str">
            <v>左外后视镜总成</v>
          </cell>
        </row>
        <row r="214">
          <cell r="A214" t="str">
            <v>REM0002310</v>
          </cell>
          <cell r="B214" t="str">
            <v>右外后视镜总成</v>
          </cell>
        </row>
        <row r="215">
          <cell r="A215" t="str">
            <v>REM0002375</v>
          </cell>
          <cell r="B215" t="str">
            <v>左外后视镜总成</v>
          </cell>
        </row>
        <row r="216">
          <cell r="A216" t="str">
            <v>REM0002396</v>
          </cell>
          <cell r="B216" t="str">
            <v>右后视镜左上支架短条</v>
          </cell>
        </row>
        <row r="217">
          <cell r="A217" t="str">
            <v>REM0002397</v>
          </cell>
          <cell r="B217" t="str">
            <v>右后视镜右上支架弯钩</v>
          </cell>
        </row>
        <row r="218">
          <cell r="A218" t="str">
            <v>REM0002398</v>
          </cell>
          <cell r="B218" t="str">
            <v>右后视镜左下支架长条</v>
          </cell>
        </row>
        <row r="219">
          <cell r="A219" t="str">
            <v>REM0002399</v>
          </cell>
          <cell r="B219" t="str">
            <v>右后视镜右下支架三角</v>
          </cell>
        </row>
        <row r="220">
          <cell r="A220" t="str">
            <v>REM0002424</v>
          </cell>
          <cell r="B220" t="str">
            <v>左外后视镜总成</v>
          </cell>
        </row>
        <row r="221">
          <cell r="A221" t="str">
            <v>REM0002428</v>
          </cell>
          <cell r="B221" t="str">
            <v>左外后视镜总成</v>
          </cell>
        </row>
        <row r="222">
          <cell r="A222" t="str">
            <v>REM0002429</v>
          </cell>
          <cell r="B222" t="str">
            <v>右外后视镜总成</v>
          </cell>
        </row>
        <row r="223">
          <cell r="A223" t="str">
            <v>REM0002465</v>
          </cell>
          <cell r="B223" t="str">
            <v>右外后视镜总成</v>
          </cell>
        </row>
        <row r="224">
          <cell r="A224" t="str">
            <v>REM0002789</v>
          </cell>
          <cell r="B224" t="str">
            <v>新国标ETX窄车后视镜左</v>
          </cell>
        </row>
        <row r="225">
          <cell r="A225" t="str">
            <v>REM0002790</v>
          </cell>
          <cell r="B225" t="str">
            <v>后视镜总成(右 带后盖)</v>
          </cell>
        </row>
        <row r="226">
          <cell r="A226" t="str">
            <v>REM0002818</v>
          </cell>
          <cell r="B226" t="str">
            <v>左外后视镜总成</v>
          </cell>
        </row>
        <row r="227">
          <cell r="A227" t="str">
            <v>REM0002819</v>
          </cell>
          <cell r="B227" t="str">
            <v>右外后视镜总成</v>
          </cell>
        </row>
        <row r="228">
          <cell r="A228" t="str">
            <v>REM0002850</v>
          </cell>
          <cell r="B228" t="str">
            <v>左外后视镜总成</v>
          </cell>
        </row>
        <row r="229">
          <cell r="A229" t="str">
            <v>REM0002867</v>
          </cell>
          <cell r="B229" t="str">
            <v>H3广角镜本体</v>
          </cell>
        </row>
        <row r="230">
          <cell r="A230" t="str">
            <v>REM0003072</v>
          </cell>
          <cell r="B230" t="str">
            <v>左外后视镜总成</v>
          </cell>
        </row>
        <row r="231">
          <cell r="A231" t="str">
            <v>REM0003073</v>
          </cell>
          <cell r="B231" t="str">
            <v>一汽M38右后视镜</v>
          </cell>
        </row>
        <row r="232">
          <cell r="A232" t="str">
            <v>REM0003263</v>
          </cell>
          <cell r="B232" t="str">
            <v>左外后视镜总成</v>
          </cell>
        </row>
        <row r="233">
          <cell r="A233" t="str">
            <v>REM0003440</v>
          </cell>
          <cell r="B233" t="str">
            <v>右手动后视镜本体总成</v>
          </cell>
        </row>
        <row r="234">
          <cell r="A234" t="str">
            <v>REM0003466</v>
          </cell>
          <cell r="B234" t="str">
            <v>MV3主镜镜片合件</v>
          </cell>
        </row>
        <row r="235">
          <cell r="A235" t="str">
            <v>REM0003467</v>
          </cell>
          <cell r="B235" t="str">
            <v>MV3广角镜镜片合件</v>
          </cell>
        </row>
        <row r="236">
          <cell r="A236" t="str">
            <v>REM0010146</v>
          </cell>
          <cell r="B236" t="str">
            <v>总成 后视镜</v>
          </cell>
        </row>
        <row r="237">
          <cell r="A237" t="str">
            <v>REM0010156</v>
          </cell>
          <cell r="B237" t="str">
            <v>盖板</v>
          </cell>
        </row>
        <row r="238">
          <cell r="A238" t="str">
            <v>REM0010157</v>
          </cell>
          <cell r="B238" t="str">
            <v>盖板</v>
          </cell>
        </row>
        <row r="239">
          <cell r="A239" t="str">
            <v>REM0010165</v>
          </cell>
          <cell r="B239" t="str">
            <v>盖板</v>
          </cell>
        </row>
        <row r="240">
          <cell r="A240" t="str">
            <v>REM0010167</v>
          </cell>
          <cell r="B240" t="str">
            <v>盖板</v>
          </cell>
        </row>
        <row r="241">
          <cell r="A241" t="str">
            <v>REM0010206</v>
          </cell>
          <cell r="B241" t="str">
            <v>总成 后视镜</v>
          </cell>
        </row>
        <row r="242">
          <cell r="A242" t="str">
            <v>REM0010216</v>
          </cell>
          <cell r="B242" t="str">
            <v>盖板</v>
          </cell>
        </row>
        <row r="243">
          <cell r="A243" t="str">
            <v>REM0010217</v>
          </cell>
          <cell r="B243" t="str">
            <v>盖板</v>
          </cell>
        </row>
        <row r="244">
          <cell r="A244" t="str">
            <v>REM0010225</v>
          </cell>
          <cell r="B244" t="str">
            <v>盖板</v>
          </cell>
        </row>
        <row r="245">
          <cell r="A245" t="str">
            <v>REM0010227</v>
          </cell>
          <cell r="B245" t="str">
            <v>盖板</v>
          </cell>
        </row>
        <row r="246">
          <cell r="A246" t="str">
            <v>REM0010240</v>
          </cell>
          <cell r="B246" t="str">
            <v>左外后视镜总成</v>
          </cell>
        </row>
        <row r="247">
          <cell r="A247" t="str">
            <v>REM0010243</v>
          </cell>
          <cell r="B247" t="str">
            <v>右外后视镜总成</v>
          </cell>
        </row>
        <row r="248">
          <cell r="A248" t="str">
            <v>REM0010257</v>
          </cell>
          <cell r="B248" t="str">
            <v>左外后视镜总成</v>
          </cell>
        </row>
        <row r="249">
          <cell r="A249" t="str">
            <v>REM0010258</v>
          </cell>
          <cell r="B249" t="str">
            <v>右外后视镜总成</v>
          </cell>
        </row>
        <row r="250">
          <cell r="A250" t="str">
            <v>REM0010267</v>
          </cell>
          <cell r="B250" t="str">
            <v>左外后视镜总成</v>
          </cell>
        </row>
        <row r="251">
          <cell r="A251" t="str">
            <v>REM0010268</v>
          </cell>
          <cell r="B251" t="str">
            <v>右外后视镜总成</v>
          </cell>
        </row>
        <row r="252">
          <cell r="A252" t="str">
            <v>REM0010279</v>
          </cell>
          <cell r="B252" t="str">
            <v>B40L建国版左后视镜哑光黑</v>
          </cell>
        </row>
        <row r="253">
          <cell r="A253" t="str">
            <v>REM0010280</v>
          </cell>
          <cell r="B253" t="str">
            <v>B40L建国版右后视镜哑光黑</v>
          </cell>
        </row>
        <row r="254">
          <cell r="A254" t="str">
            <v>REM0010281</v>
          </cell>
          <cell r="B254" t="str">
            <v>左外后视镜总成</v>
          </cell>
        </row>
        <row r="255">
          <cell r="A255" t="str">
            <v>REM0010282</v>
          </cell>
          <cell r="B255" t="str">
            <v>右外后视镜总成</v>
          </cell>
        </row>
        <row r="256">
          <cell r="A256" t="str">
            <v>REM0010283</v>
          </cell>
          <cell r="B256" t="str">
            <v>左外后视镜总成</v>
          </cell>
        </row>
        <row r="257">
          <cell r="A257" t="str">
            <v>REM0010284</v>
          </cell>
          <cell r="B257" t="str">
            <v>右外后视镜总成</v>
          </cell>
        </row>
        <row r="258">
          <cell r="A258" t="str">
            <v>REM0010295</v>
          </cell>
          <cell r="B258" t="str">
            <v>B80CJ-E02左后视镜右舵</v>
          </cell>
        </row>
        <row r="259">
          <cell r="A259" t="str">
            <v>REM0010296</v>
          </cell>
          <cell r="B259" t="str">
            <v>B80CJ-E02右后视镜右舵</v>
          </cell>
        </row>
        <row r="260">
          <cell r="A260" t="str">
            <v>REM0010335</v>
          </cell>
          <cell r="B260" t="str">
            <v>B40L-Z37低配左外后视镜</v>
          </cell>
        </row>
        <row r="261">
          <cell r="A261" t="str">
            <v>REM0010337</v>
          </cell>
          <cell r="B261" t="str">
            <v>B40L-Z37低配右外后视镜</v>
          </cell>
        </row>
        <row r="262">
          <cell r="A262" t="str">
            <v>REM0010407</v>
          </cell>
          <cell r="B262" t="str">
            <v>左外后视镜总成</v>
          </cell>
        </row>
        <row r="263">
          <cell r="A263" t="str">
            <v>REM0010408</v>
          </cell>
          <cell r="B263" t="str">
            <v>右外后视镜总成</v>
          </cell>
        </row>
        <row r="264">
          <cell r="A264" t="str">
            <v>REM0010445</v>
          </cell>
          <cell r="B264" t="str">
            <v>左外后视镜总成</v>
          </cell>
        </row>
        <row r="265">
          <cell r="A265" t="str">
            <v>REM0010446</v>
          </cell>
          <cell r="B265" t="str">
            <v>右外后视镜总成</v>
          </cell>
        </row>
        <row r="266">
          <cell r="A266" t="str">
            <v>REM0010487</v>
          </cell>
          <cell r="B266" t="str">
            <v>左外后视镜总成</v>
          </cell>
        </row>
        <row r="267">
          <cell r="A267" t="str">
            <v>REM0010489</v>
          </cell>
          <cell r="B267" t="str">
            <v>右外后视镜总成</v>
          </cell>
        </row>
        <row r="268">
          <cell r="A268" t="str">
            <v>RIM0000034</v>
          </cell>
          <cell r="B268" t="str">
            <v>内视镜总成</v>
          </cell>
        </row>
        <row r="269">
          <cell r="A269" t="str">
            <v>RIM0000044</v>
          </cell>
          <cell r="B269" t="str">
            <v>内视镜总成</v>
          </cell>
        </row>
        <row r="270">
          <cell r="A270" t="str">
            <v>RIM0000091</v>
          </cell>
          <cell r="B270" t="str">
            <v>内后视镜总成</v>
          </cell>
        </row>
        <row r="271">
          <cell r="A271" t="str">
            <v>RIM0000092</v>
          </cell>
          <cell r="B271" t="str">
            <v>内后视镜总成</v>
          </cell>
        </row>
        <row r="272">
          <cell r="A272" t="str">
            <v>RIM0000095</v>
          </cell>
          <cell r="B272" t="str">
            <v>内视镜总成</v>
          </cell>
        </row>
        <row r="273">
          <cell r="A273" t="str">
            <v>RIM0000100</v>
          </cell>
          <cell r="B273" t="str">
            <v>内视镜总成</v>
          </cell>
        </row>
        <row r="274">
          <cell r="A274" t="str">
            <v>RIM0000112</v>
          </cell>
          <cell r="B274" t="str">
            <v>内视镜总成</v>
          </cell>
        </row>
        <row r="275">
          <cell r="A275" t="str">
            <v>RIM0000113</v>
          </cell>
          <cell r="B275" t="str">
            <v>内后视镜总成</v>
          </cell>
        </row>
        <row r="276">
          <cell r="A276" t="str">
            <v>RIM0000119</v>
          </cell>
          <cell r="B276" t="str">
            <v>华菱内视镜</v>
          </cell>
        </row>
        <row r="277">
          <cell r="A277" t="str">
            <v>RIM0000120</v>
          </cell>
          <cell r="B277" t="str">
            <v>一汽MV3内视镜</v>
          </cell>
        </row>
        <row r="278">
          <cell r="A278" t="str">
            <v>RSM0000014</v>
          </cell>
          <cell r="B278" t="str">
            <v>侧下视镜总成</v>
          </cell>
        </row>
        <row r="279">
          <cell r="A279" t="str">
            <v>RSM0000072</v>
          </cell>
          <cell r="B279" t="str">
            <v>前下视镜总成</v>
          </cell>
        </row>
        <row r="280">
          <cell r="A280" t="str">
            <v>RSM0000152</v>
          </cell>
          <cell r="B280" t="str">
            <v>俯视镜总成</v>
          </cell>
        </row>
        <row r="281">
          <cell r="A281" t="str">
            <v>RSM0000153</v>
          </cell>
          <cell r="B281" t="str">
            <v>侧下视镜总成</v>
          </cell>
        </row>
        <row r="282">
          <cell r="A282" t="str">
            <v>RSM0000154</v>
          </cell>
          <cell r="B282" t="str">
            <v>前下视镜总成(VT高顶)</v>
          </cell>
        </row>
        <row r="283">
          <cell r="A283" t="str">
            <v>RSM0000155</v>
          </cell>
          <cell r="B283" t="str">
            <v>前下视镜总成(VT平顶)</v>
          </cell>
        </row>
        <row r="284">
          <cell r="A284" t="str">
            <v>RSM0000163</v>
          </cell>
          <cell r="B284" t="str">
            <v>ETX路面镜</v>
          </cell>
        </row>
        <row r="285">
          <cell r="A285" t="str">
            <v>RSM0000166</v>
          </cell>
          <cell r="B285" t="str">
            <v>前下视镜总成</v>
          </cell>
        </row>
        <row r="286">
          <cell r="A286" t="str">
            <v>RSM0000179</v>
          </cell>
          <cell r="B286" t="str">
            <v>侧下视镜总成</v>
          </cell>
        </row>
        <row r="287">
          <cell r="A287" t="str">
            <v>RSM0000180</v>
          </cell>
          <cell r="B287" t="str">
            <v>侧下视镜总成</v>
          </cell>
        </row>
        <row r="288">
          <cell r="A288" t="str">
            <v>RSM0000189</v>
          </cell>
          <cell r="B288" t="str">
            <v>华菱H08右驾平顶前下视镜</v>
          </cell>
        </row>
        <row r="289">
          <cell r="A289" t="str">
            <v>RSM0000190</v>
          </cell>
          <cell r="B289" t="str">
            <v>华菱H08右驾高顶前下视镜</v>
          </cell>
        </row>
        <row r="290">
          <cell r="A290" t="str">
            <v>RSM0000192</v>
          </cell>
          <cell r="B290" t="str">
            <v>ETX改型高顶前下视镜</v>
          </cell>
        </row>
        <row r="291">
          <cell r="A291" t="str">
            <v>RSM0000205</v>
          </cell>
          <cell r="B291" t="str">
            <v>补盲境总成</v>
          </cell>
        </row>
        <row r="292">
          <cell r="A292" t="str">
            <v>RSM0000252</v>
          </cell>
          <cell r="B292" t="str">
            <v>一汽MV3补盲镜</v>
          </cell>
        </row>
        <row r="293">
          <cell r="A293" t="str">
            <v>RSM0000335</v>
          </cell>
          <cell r="B293" t="str">
            <v>侧下视镜镜片合件</v>
          </cell>
        </row>
        <row r="294">
          <cell r="A294" t="str">
            <v>RSM0010035</v>
          </cell>
          <cell r="B294" t="str">
            <v>补盲镜总成</v>
          </cell>
        </row>
        <row r="295">
          <cell r="A295" t="str">
            <v>RSM0010067</v>
          </cell>
          <cell r="B295" t="str">
            <v>一汽M46前下视镜总成</v>
          </cell>
        </row>
        <row r="296">
          <cell r="A296" t="str">
            <v>SBS0010075</v>
          </cell>
          <cell r="B296" t="str">
            <v>乘客座椅左装饰罩</v>
          </cell>
        </row>
        <row r="297">
          <cell r="A297" t="str">
            <v>SBS0010076</v>
          </cell>
          <cell r="B297" t="str">
            <v>乘客座椅右装饰罩</v>
          </cell>
        </row>
        <row r="298">
          <cell r="A298" t="str">
            <v>SBS0010078</v>
          </cell>
          <cell r="B298" t="str">
            <v>驾驶员座椅总成-散件</v>
          </cell>
        </row>
        <row r="299">
          <cell r="A299" t="str">
            <v>SBS0010079</v>
          </cell>
          <cell r="B299" t="str">
            <v>副驾驶员座椅总成-散件</v>
          </cell>
        </row>
        <row r="300">
          <cell r="A300" t="str">
            <v>SBS0010080</v>
          </cell>
          <cell r="B300" t="str">
            <v>前排中间座椅总成-散件</v>
          </cell>
        </row>
        <row r="301">
          <cell r="A301" t="str">
            <v>SBS0010081</v>
          </cell>
          <cell r="B301" t="str">
            <v>一排乘客三人连体座-散件</v>
          </cell>
        </row>
        <row r="302">
          <cell r="A302" t="str">
            <v>SBS0010082</v>
          </cell>
          <cell r="B302" t="str">
            <v>二排乘客双人连体座-散件</v>
          </cell>
        </row>
        <row r="303">
          <cell r="A303" t="str">
            <v>SBS0010083</v>
          </cell>
          <cell r="B303" t="str">
            <v>二排乘客单人座椅-散件</v>
          </cell>
        </row>
        <row r="304">
          <cell r="A304" t="str">
            <v>SBS0010084</v>
          </cell>
          <cell r="B304" t="str">
            <v>三排乘客单人座椅-散件</v>
          </cell>
        </row>
        <row r="305">
          <cell r="A305" t="str">
            <v>SBS0010085</v>
          </cell>
          <cell r="B305" t="str">
            <v>后排左侧翻乘客座椅-散件</v>
          </cell>
        </row>
        <row r="306">
          <cell r="A306" t="str">
            <v>SBS0010086</v>
          </cell>
          <cell r="B306" t="str">
            <v>后排右侧翻乘客座椅-散件</v>
          </cell>
        </row>
        <row r="307">
          <cell r="A307" t="str">
            <v>SBS0010087</v>
          </cell>
          <cell r="B307" t="str">
            <v>一排乘客双人连体座-散件</v>
          </cell>
        </row>
        <row r="308">
          <cell r="A308" t="str">
            <v>SBS0010088</v>
          </cell>
          <cell r="B308" t="str">
            <v>后排可调双人座-散件</v>
          </cell>
        </row>
        <row r="309">
          <cell r="A309" t="str">
            <v>SBS0010089</v>
          </cell>
          <cell r="B309" t="str">
            <v>后排可调单人座-散件</v>
          </cell>
        </row>
        <row r="310">
          <cell r="A310" t="str">
            <v>SBS0010090</v>
          </cell>
          <cell r="B310" t="str">
            <v>驾驶员座椅总成-散件</v>
          </cell>
        </row>
        <row r="311">
          <cell r="A311" t="str">
            <v>SBS0010091</v>
          </cell>
          <cell r="B311" t="str">
            <v>副驾驶员座椅总成-散件</v>
          </cell>
        </row>
        <row r="312">
          <cell r="A312" t="str">
            <v>SBS0010092</v>
          </cell>
          <cell r="B312" t="str">
            <v>一排乘客双人连体座-散件</v>
          </cell>
        </row>
        <row r="313">
          <cell r="A313" t="str">
            <v>SBS0010093</v>
          </cell>
          <cell r="B313" t="str">
            <v>二排乘客双人连体座-散件</v>
          </cell>
        </row>
        <row r="314">
          <cell r="A314" t="str">
            <v>SBS0010094</v>
          </cell>
          <cell r="B314" t="str">
            <v>二排乘客单人座椅-散件</v>
          </cell>
        </row>
        <row r="315">
          <cell r="A315" t="str">
            <v>SBS0010095</v>
          </cell>
          <cell r="B315" t="str">
            <v>三排乘客单人座椅-散件</v>
          </cell>
        </row>
        <row r="316">
          <cell r="A316" t="str">
            <v>SBS0010096</v>
          </cell>
          <cell r="B316" t="str">
            <v>靠背不可调双人座椅-散件</v>
          </cell>
        </row>
        <row r="317">
          <cell r="A317" t="str">
            <v>SBS0010098</v>
          </cell>
          <cell r="B317" t="str">
            <v>后排可调单人座-散件</v>
          </cell>
        </row>
        <row r="318">
          <cell r="A318" t="str">
            <v>SBS0010125</v>
          </cell>
          <cell r="B318" t="str">
            <v>驾驶员座椅总成</v>
          </cell>
        </row>
        <row r="319">
          <cell r="A319" t="str">
            <v>SBS0010126</v>
          </cell>
          <cell r="B319" t="str">
            <v>副驾驶员座椅总成</v>
          </cell>
        </row>
        <row r="320">
          <cell r="A320" t="str">
            <v>SBS0010282</v>
          </cell>
          <cell r="B320" t="str">
            <v>副驾驶员座椅总成</v>
          </cell>
        </row>
        <row r="321">
          <cell r="A321" t="str">
            <v>SCS0000542</v>
          </cell>
          <cell r="B321" t="str">
            <v>C33D驾驶员座椅总成</v>
          </cell>
        </row>
        <row r="322">
          <cell r="A322" t="str">
            <v>SCS0000545</v>
          </cell>
          <cell r="B322" t="str">
            <v>C33D副驾驶员座椅总成</v>
          </cell>
        </row>
        <row r="323">
          <cell r="A323" t="str">
            <v>SCS0000739</v>
          </cell>
          <cell r="B323" t="str">
            <v>C32B主驾座椅豪华型</v>
          </cell>
        </row>
        <row r="324">
          <cell r="A324" t="str">
            <v>SCS0000742</v>
          </cell>
          <cell r="B324" t="str">
            <v>C32B副驾座椅豪华</v>
          </cell>
        </row>
        <row r="325">
          <cell r="A325" t="str">
            <v>SCS0003128</v>
          </cell>
          <cell r="B325" t="str">
            <v>调角器手柄</v>
          </cell>
        </row>
        <row r="326">
          <cell r="A326" t="str">
            <v>SCS0004036</v>
          </cell>
          <cell r="B326" t="str">
            <v>后排自由头枕导套</v>
          </cell>
        </row>
        <row r="327">
          <cell r="A327" t="str">
            <v>SCS0004084</v>
          </cell>
          <cell r="B327" t="str">
            <v>副司机调角器手柄总成</v>
          </cell>
        </row>
        <row r="328">
          <cell r="A328" t="str">
            <v>SCS0004085</v>
          </cell>
          <cell r="B328" t="str">
            <v>升降手柄盖</v>
          </cell>
        </row>
        <row r="329">
          <cell r="A329" t="str">
            <v>SCS0004088</v>
          </cell>
          <cell r="B329" t="str">
            <v>右前座椅滑轨组件</v>
          </cell>
        </row>
        <row r="330">
          <cell r="A330" t="str">
            <v>SCS0004096</v>
          </cell>
          <cell r="B330" t="str">
            <v>副司机调角器手柄总成</v>
          </cell>
        </row>
        <row r="331">
          <cell r="A331" t="str">
            <v>SCS0004184</v>
          </cell>
          <cell r="B331" t="str">
            <v>后排主动头枕导套</v>
          </cell>
        </row>
        <row r="332">
          <cell r="A332" t="str">
            <v>SCS0005333</v>
          </cell>
          <cell r="B332" t="str">
            <v>后排座椅前安装护盖</v>
          </cell>
        </row>
        <row r="333">
          <cell r="A333" t="str">
            <v>SCS0005334</v>
          </cell>
          <cell r="B333" t="str">
            <v>后排座椅后安装护盖</v>
          </cell>
        </row>
        <row r="334">
          <cell r="A334" t="str">
            <v>SCS0005406</v>
          </cell>
          <cell r="B334" t="str">
            <v>内侧旁侧板</v>
          </cell>
        </row>
        <row r="335">
          <cell r="A335" t="str">
            <v>SCS0005420</v>
          </cell>
          <cell r="B335" t="str">
            <v>外侧旁侧板</v>
          </cell>
        </row>
        <row r="336">
          <cell r="A336" t="str">
            <v>SCS0005421</v>
          </cell>
          <cell r="B336" t="str">
            <v>高调手柄</v>
          </cell>
        </row>
        <row r="337">
          <cell r="A337" t="str">
            <v>SCS0006301</v>
          </cell>
          <cell r="B337" t="str">
            <v>头枕总成</v>
          </cell>
        </row>
        <row r="338">
          <cell r="A338" t="str">
            <v>SCS0006613</v>
          </cell>
          <cell r="B338" t="str">
            <v>后排座椅工艺合件_红色</v>
          </cell>
        </row>
        <row r="339">
          <cell r="A339" t="str">
            <v>SCS0006614</v>
          </cell>
          <cell r="B339" t="str">
            <v>后排座椅工艺合件_浅灰色</v>
          </cell>
        </row>
        <row r="340">
          <cell r="A340" t="str">
            <v>SCS0006659</v>
          </cell>
          <cell r="B340" t="str">
            <v>后排座椅工艺合件_蓝色</v>
          </cell>
        </row>
        <row r="341">
          <cell r="A341" t="str">
            <v>SCS0007499</v>
          </cell>
          <cell r="B341" t="str">
            <v>后排头枕总成带面套</v>
          </cell>
        </row>
        <row r="342">
          <cell r="A342" t="str">
            <v>SCS0011667</v>
          </cell>
          <cell r="B342" t="str">
            <v>二排三人连体座椅总成</v>
          </cell>
        </row>
        <row r="343">
          <cell r="A343" t="str">
            <v>SCS0011903</v>
          </cell>
          <cell r="B343" t="str">
            <v>后排座椅左总成</v>
          </cell>
        </row>
        <row r="344">
          <cell r="A344" t="str">
            <v>SCS0011909</v>
          </cell>
          <cell r="B344" t="str">
            <v>后排座椅右总成</v>
          </cell>
        </row>
        <row r="345">
          <cell r="A345" t="str">
            <v>SCS0011940</v>
          </cell>
          <cell r="B345" t="str">
            <v>后排座椅总成</v>
          </cell>
        </row>
        <row r="346">
          <cell r="A346" t="str">
            <v>SHT0000001</v>
          </cell>
          <cell r="B346" t="str">
            <v>安全带导向板</v>
          </cell>
        </row>
        <row r="347">
          <cell r="A347" t="str">
            <v>SHT0000002</v>
          </cell>
          <cell r="B347" t="str">
            <v>铝标牌</v>
          </cell>
        </row>
        <row r="348">
          <cell r="A348" t="str">
            <v>SHT0000002</v>
          </cell>
          <cell r="B348" t="str">
            <v>铝标牌</v>
          </cell>
        </row>
        <row r="349">
          <cell r="A349" t="str">
            <v>SHT0000003</v>
          </cell>
          <cell r="B349" t="str">
            <v>靠背包装膜(右)</v>
          </cell>
        </row>
        <row r="350">
          <cell r="A350" t="str">
            <v>SHT0000003</v>
          </cell>
          <cell r="B350" t="str">
            <v>靠背包装膜(右)</v>
          </cell>
        </row>
        <row r="351">
          <cell r="A351" t="str">
            <v>SHT0000004</v>
          </cell>
          <cell r="B351" t="str">
            <v>靠背包装膜(左)</v>
          </cell>
        </row>
        <row r="352">
          <cell r="A352" t="str">
            <v>SHT0000004</v>
          </cell>
          <cell r="B352" t="str">
            <v>靠背包装膜(左)</v>
          </cell>
        </row>
        <row r="353">
          <cell r="A353" t="str">
            <v>SHT0000005</v>
          </cell>
          <cell r="B353" t="str">
            <v>座垫包装膜</v>
          </cell>
        </row>
        <row r="354">
          <cell r="A354" t="str">
            <v>SHT0000005</v>
          </cell>
          <cell r="B354" t="str">
            <v>座垫包装膜</v>
          </cell>
        </row>
        <row r="355">
          <cell r="A355" t="str">
            <v>SHT0000006</v>
          </cell>
          <cell r="B355" t="str">
            <v>靠背包装膜左（17款）</v>
          </cell>
        </row>
        <row r="356">
          <cell r="A356" t="str">
            <v>SHT0000006</v>
          </cell>
          <cell r="B356" t="str">
            <v>靠背包装膜左（17款）</v>
          </cell>
        </row>
        <row r="357">
          <cell r="A357" t="str">
            <v>SHT0000007</v>
          </cell>
          <cell r="B357" t="str">
            <v>24V合金丝靠背加热垫</v>
          </cell>
        </row>
        <row r="358">
          <cell r="A358" t="str">
            <v>SHT0000007</v>
          </cell>
          <cell r="B358" t="str">
            <v>24V合金丝靠背加热垫</v>
          </cell>
        </row>
        <row r="359">
          <cell r="A359" t="str">
            <v>SHT0000008</v>
          </cell>
          <cell r="B359" t="str">
            <v>24V合金丝座垫加热垫</v>
          </cell>
        </row>
        <row r="360">
          <cell r="A360" t="str">
            <v>SHT0000008</v>
          </cell>
          <cell r="B360" t="str">
            <v>24V合金丝座垫加热垫</v>
          </cell>
        </row>
        <row r="361">
          <cell r="A361" t="str">
            <v>SHT0000009</v>
          </cell>
          <cell r="B361" t="str">
            <v>泡棉块(压花)22.5+22.5+5</v>
          </cell>
        </row>
        <row r="362">
          <cell r="A362" t="str">
            <v>SHT0000009</v>
          </cell>
          <cell r="B362" t="str">
            <v>泡棉块(压花)22.5+22.5+5</v>
          </cell>
        </row>
        <row r="363">
          <cell r="A363" t="str">
            <v>SHT0000010</v>
          </cell>
          <cell r="B363" t="str">
            <v>气弹簧总成</v>
          </cell>
        </row>
        <row r="364">
          <cell r="A364" t="str">
            <v>SHT0000010</v>
          </cell>
          <cell r="B364" t="str">
            <v>气弹簧总成</v>
          </cell>
        </row>
        <row r="365">
          <cell r="A365" t="str">
            <v>SHT0000011</v>
          </cell>
          <cell r="B365" t="str">
            <v>右安全带固定罩壳</v>
          </cell>
        </row>
        <row r="366">
          <cell r="A366" t="str">
            <v>SHT0000011</v>
          </cell>
          <cell r="B366" t="str">
            <v>右安全带固定罩壳</v>
          </cell>
        </row>
        <row r="367">
          <cell r="A367" t="str">
            <v>SHT0000012</v>
          </cell>
          <cell r="B367" t="str">
            <v>左安全带固定罩壳</v>
          </cell>
        </row>
        <row r="368">
          <cell r="A368" t="str">
            <v>SHT0000012</v>
          </cell>
          <cell r="B368" t="str">
            <v>左安全带固定罩壳</v>
          </cell>
        </row>
        <row r="369">
          <cell r="A369" t="str">
            <v>SHT0000013</v>
          </cell>
          <cell r="B369" t="str">
            <v>B27靠背支撑纸板（17款）</v>
          </cell>
        </row>
        <row r="370">
          <cell r="A370" t="str">
            <v>SHT0000013</v>
          </cell>
          <cell r="B370" t="str">
            <v>B27靠背支撑纸板（17款）</v>
          </cell>
        </row>
        <row r="371">
          <cell r="A371" t="str">
            <v>SHT0000014</v>
          </cell>
          <cell r="B371" t="str">
            <v>电加热开关卡片</v>
          </cell>
        </row>
        <row r="372">
          <cell r="A372" t="str">
            <v>SHT0000015</v>
          </cell>
          <cell r="B372" t="str">
            <v>副司机底支座</v>
          </cell>
        </row>
        <row r="373">
          <cell r="A373" t="str">
            <v>SHT0000015</v>
          </cell>
          <cell r="B373" t="str">
            <v>副司机底支座</v>
          </cell>
        </row>
        <row r="374">
          <cell r="A374" t="str">
            <v>SHT0000016</v>
          </cell>
          <cell r="B374" t="str">
            <v>正司机底支座</v>
          </cell>
        </row>
        <row r="375">
          <cell r="A375" t="str">
            <v>SHT0000016</v>
          </cell>
          <cell r="B375" t="str">
            <v>正司机底支座</v>
          </cell>
        </row>
        <row r="376">
          <cell r="A376" t="str">
            <v>SHT0000017</v>
          </cell>
          <cell r="B376" t="str">
            <v>D04副靠背骨架</v>
          </cell>
        </row>
        <row r="377">
          <cell r="A377" t="str">
            <v>SHT0000018</v>
          </cell>
          <cell r="B377" t="str">
            <v>BB27正靠背骨架</v>
          </cell>
        </row>
        <row r="378">
          <cell r="A378" t="str">
            <v>SHT0000019</v>
          </cell>
          <cell r="B378" t="str">
            <v>B27副靠背骨架（17款）</v>
          </cell>
        </row>
        <row r="379">
          <cell r="A379" t="str">
            <v>SHT0000020</v>
          </cell>
          <cell r="B379" t="str">
            <v>B27正靠背骨架（17款）</v>
          </cell>
        </row>
        <row r="380">
          <cell r="A380" t="str">
            <v>SHT0000021</v>
          </cell>
          <cell r="B380" t="str">
            <v>副司机座框</v>
          </cell>
        </row>
        <row r="381">
          <cell r="A381" t="str">
            <v>SHT0000021</v>
          </cell>
          <cell r="B381" t="str">
            <v>副司机座框</v>
          </cell>
        </row>
        <row r="382">
          <cell r="A382" t="str">
            <v>SHT0000022</v>
          </cell>
          <cell r="B382" t="str">
            <v>右安全带罩壳卡片</v>
          </cell>
        </row>
        <row r="383">
          <cell r="A383" t="str">
            <v>SHT0000023</v>
          </cell>
          <cell r="B383" t="str">
            <v>左安全带罩壳卡片</v>
          </cell>
        </row>
        <row r="384">
          <cell r="A384" t="str">
            <v>SHT0000024</v>
          </cell>
          <cell r="B384" t="str">
            <v>气囊减震器</v>
          </cell>
        </row>
        <row r="385">
          <cell r="A385" t="str">
            <v>SHT0000025</v>
          </cell>
          <cell r="B385" t="str">
            <v>升降机构</v>
          </cell>
        </row>
        <row r="386">
          <cell r="A386" t="str">
            <v>SHT0000026</v>
          </cell>
          <cell r="B386" t="str">
            <v>气阀管件</v>
          </cell>
        </row>
        <row r="387">
          <cell r="A387" t="str">
            <v>SHT0000027</v>
          </cell>
          <cell r="B387" t="str">
            <v>D03副司机靠背棕垫</v>
          </cell>
        </row>
        <row r="388">
          <cell r="A388" t="str">
            <v>SHT0000028</v>
          </cell>
          <cell r="B388" t="str">
            <v>D03正司机靠背棕垫</v>
          </cell>
        </row>
        <row r="389">
          <cell r="A389" t="str">
            <v>SHT0000029</v>
          </cell>
          <cell r="B389" t="str">
            <v>B27副靠背棕垫</v>
          </cell>
        </row>
        <row r="390">
          <cell r="A390" t="str">
            <v>SHT0000030</v>
          </cell>
          <cell r="B390" t="str">
            <v>B27正靠背棕垫</v>
          </cell>
        </row>
        <row r="391">
          <cell r="A391" t="str">
            <v>SHT0000031</v>
          </cell>
          <cell r="B391" t="str">
            <v>滑轨</v>
          </cell>
        </row>
        <row r="392">
          <cell r="A392" t="str">
            <v>SHT0000031</v>
          </cell>
          <cell r="B392" t="str">
            <v>滑轨</v>
          </cell>
        </row>
        <row r="393">
          <cell r="A393" t="str">
            <v>SHT0000032</v>
          </cell>
          <cell r="B393" t="str">
            <v>D04右安全带卷轴器</v>
          </cell>
        </row>
        <row r="394">
          <cell r="A394" t="str">
            <v>SHT0000033</v>
          </cell>
          <cell r="B394" t="str">
            <v>D04安全带锁扣</v>
          </cell>
        </row>
        <row r="395">
          <cell r="A395" t="str">
            <v>SHT0000034</v>
          </cell>
          <cell r="B395" t="str">
            <v>D04左安全带卷轴器</v>
          </cell>
        </row>
        <row r="396">
          <cell r="A396" t="str">
            <v>SHT0000035</v>
          </cell>
          <cell r="B396" t="str">
            <v>B27右三点式安全带</v>
          </cell>
        </row>
        <row r="397">
          <cell r="A397" t="str">
            <v>SHT0000035</v>
          </cell>
          <cell r="B397" t="str">
            <v>B27右三点式安全带</v>
          </cell>
        </row>
        <row r="398">
          <cell r="A398" t="str">
            <v>SHT0000036</v>
          </cell>
          <cell r="B398" t="str">
            <v>B27左三点式安全带</v>
          </cell>
        </row>
        <row r="399">
          <cell r="A399" t="str">
            <v>SHT0000036</v>
          </cell>
          <cell r="B399" t="str">
            <v>B27左三点式安全带</v>
          </cell>
        </row>
        <row r="400">
          <cell r="A400" t="str">
            <v>SHT0000037</v>
          </cell>
          <cell r="B400" t="str">
            <v>D03副司机靠背护面</v>
          </cell>
        </row>
        <row r="401">
          <cell r="A401" t="str">
            <v>SHT0000037</v>
          </cell>
          <cell r="B401" t="str">
            <v>D03副司机靠背护面</v>
          </cell>
        </row>
        <row r="402">
          <cell r="A402" t="str">
            <v>SHT0000038</v>
          </cell>
          <cell r="B402" t="str">
            <v>D03正司机靠背护面</v>
          </cell>
        </row>
        <row r="403">
          <cell r="A403" t="str">
            <v>SHT0000038</v>
          </cell>
          <cell r="B403" t="str">
            <v>D03正司机靠背护面</v>
          </cell>
        </row>
        <row r="404">
          <cell r="A404" t="str">
            <v>SHT0000039</v>
          </cell>
          <cell r="B404" t="str">
            <v>副靠背护面（17款）</v>
          </cell>
        </row>
        <row r="405">
          <cell r="A405" t="str">
            <v>SHT0000039</v>
          </cell>
          <cell r="B405" t="str">
            <v>副靠背护面（17款）</v>
          </cell>
        </row>
        <row r="406">
          <cell r="A406" t="str">
            <v>SHT0000040</v>
          </cell>
          <cell r="B406" t="str">
            <v>正靠背护面（17款）</v>
          </cell>
        </row>
        <row r="407">
          <cell r="A407" t="str">
            <v>SHT0000040</v>
          </cell>
          <cell r="B407" t="str">
            <v>正靠背护面（17款）</v>
          </cell>
        </row>
        <row r="408">
          <cell r="A408" t="str">
            <v>SHT0000041</v>
          </cell>
          <cell r="B408" t="str">
            <v>D03副司机座垫护面</v>
          </cell>
        </row>
        <row r="409">
          <cell r="A409" t="str">
            <v>SHT0000041</v>
          </cell>
          <cell r="B409" t="str">
            <v>D03副司机座垫护面</v>
          </cell>
        </row>
        <row r="410">
          <cell r="A410" t="str">
            <v>SHT0000042</v>
          </cell>
          <cell r="B410" t="str">
            <v>D03正司机座垫护面</v>
          </cell>
        </row>
        <row r="411">
          <cell r="A411" t="str">
            <v>SHT0000042</v>
          </cell>
          <cell r="B411" t="str">
            <v>D03正司机座垫护面</v>
          </cell>
        </row>
        <row r="412">
          <cell r="A412" t="str">
            <v>SHT0000043</v>
          </cell>
          <cell r="B412" t="str">
            <v>副司机座垫护面（17款）</v>
          </cell>
        </row>
        <row r="413">
          <cell r="A413" t="str">
            <v>SHT0000043</v>
          </cell>
          <cell r="B413" t="str">
            <v>副司机座垫护面（17款）</v>
          </cell>
        </row>
        <row r="414">
          <cell r="A414" t="str">
            <v>SHT0000044</v>
          </cell>
          <cell r="B414" t="str">
            <v>正司机座垫护面（17款）</v>
          </cell>
        </row>
        <row r="415">
          <cell r="A415" t="str">
            <v>SHT0000044</v>
          </cell>
          <cell r="B415" t="str">
            <v>正司机座垫护面（17款）</v>
          </cell>
        </row>
        <row r="416">
          <cell r="A416" t="str">
            <v>SHT0000045</v>
          </cell>
          <cell r="B416" t="str">
            <v>副司机座垫后部罩壳</v>
          </cell>
        </row>
        <row r="417">
          <cell r="A417" t="str">
            <v>SHT0000045</v>
          </cell>
          <cell r="B417" t="str">
            <v>副司机座垫后部罩壳</v>
          </cell>
        </row>
        <row r="418">
          <cell r="A418" t="str">
            <v>SHT0000046</v>
          </cell>
          <cell r="B418" t="str">
            <v>正司机座垫后部罩壳</v>
          </cell>
        </row>
        <row r="419">
          <cell r="A419" t="str">
            <v>SHT0000046</v>
          </cell>
          <cell r="B419" t="str">
            <v>正司机座垫后部罩壳</v>
          </cell>
        </row>
        <row r="420">
          <cell r="A420" t="str">
            <v>SHT0000047</v>
          </cell>
          <cell r="B420" t="str">
            <v>正司机座垫前部罩壳</v>
          </cell>
        </row>
        <row r="421">
          <cell r="A421" t="str">
            <v>SHT0000047</v>
          </cell>
          <cell r="B421" t="str">
            <v>正司机座垫前部罩壳</v>
          </cell>
        </row>
        <row r="422">
          <cell r="A422" t="str">
            <v>SHT0000048</v>
          </cell>
          <cell r="B422" t="str">
            <v>副司机调角器右罩壳</v>
          </cell>
        </row>
        <row r="423">
          <cell r="A423" t="str">
            <v>SHT0000048</v>
          </cell>
          <cell r="B423" t="str">
            <v>副司机调角器右罩壳</v>
          </cell>
        </row>
        <row r="424">
          <cell r="A424" t="str">
            <v>SHT0000049</v>
          </cell>
          <cell r="B424" t="str">
            <v>正司机调角器右罩壳</v>
          </cell>
        </row>
        <row r="425">
          <cell r="A425" t="str">
            <v>SHT0000049</v>
          </cell>
          <cell r="B425" t="str">
            <v>正司机调角器右罩壳</v>
          </cell>
        </row>
        <row r="426">
          <cell r="A426" t="str">
            <v>SHT0000050</v>
          </cell>
          <cell r="B426" t="str">
            <v>BB27正司机调角器左罩壳</v>
          </cell>
        </row>
        <row r="427">
          <cell r="A427" t="str">
            <v>SHT0000050</v>
          </cell>
          <cell r="B427" t="str">
            <v>BB27正司机调角器左罩壳</v>
          </cell>
        </row>
        <row r="428">
          <cell r="A428" t="str">
            <v>SHT0000051</v>
          </cell>
          <cell r="B428" t="str">
            <v>副司机调角器左罩壳</v>
          </cell>
        </row>
        <row r="429">
          <cell r="A429" t="str">
            <v>SHT0000051</v>
          </cell>
          <cell r="B429" t="str">
            <v>副司机调角器左罩壳</v>
          </cell>
        </row>
        <row r="430">
          <cell r="A430" t="str">
            <v>SHT0000052</v>
          </cell>
          <cell r="B430" t="str">
            <v>正司机调角器左罩壳</v>
          </cell>
        </row>
        <row r="431">
          <cell r="A431" t="str">
            <v>SHT0000052</v>
          </cell>
          <cell r="B431" t="str">
            <v>正司机调角器左罩壳</v>
          </cell>
        </row>
        <row r="432">
          <cell r="A432" t="str">
            <v>SHT0000053</v>
          </cell>
          <cell r="B432" t="str">
            <v>防尘罩</v>
          </cell>
        </row>
        <row r="433">
          <cell r="A433" t="str">
            <v>SHT0000053</v>
          </cell>
          <cell r="B433" t="str">
            <v>防尘罩</v>
          </cell>
        </row>
        <row r="434">
          <cell r="A434" t="str">
            <v>SHT0000054</v>
          </cell>
          <cell r="B434" t="str">
            <v>副司机调角器手柄</v>
          </cell>
        </row>
        <row r="435">
          <cell r="A435" t="str">
            <v>SHT0000055</v>
          </cell>
          <cell r="B435" t="str">
            <v>升降调节手柄(前）</v>
          </cell>
        </row>
        <row r="436">
          <cell r="A436" t="str">
            <v>SHT0000056</v>
          </cell>
          <cell r="B436" t="str">
            <v>升降调节手柄(后）</v>
          </cell>
        </row>
        <row r="437">
          <cell r="A437" t="str">
            <v>SHT0000057</v>
          </cell>
          <cell r="B437" t="str">
            <v>正司机调角器手柄</v>
          </cell>
        </row>
        <row r="438">
          <cell r="A438" t="str">
            <v>SHT0000058</v>
          </cell>
          <cell r="B438" t="str">
            <v>副司机调角器</v>
          </cell>
        </row>
        <row r="439">
          <cell r="A439" t="str">
            <v>SHT0000059</v>
          </cell>
          <cell r="B439" t="str">
            <v>正司机调角器</v>
          </cell>
        </row>
        <row r="440">
          <cell r="A440" t="str">
            <v>SHT0000060</v>
          </cell>
          <cell r="B440" t="str">
            <v>副司机座盆</v>
          </cell>
        </row>
        <row r="441">
          <cell r="A441" t="str">
            <v>SHT0000060</v>
          </cell>
          <cell r="B441" t="str">
            <v>副司机座盆</v>
          </cell>
        </row>
        <row r="442">
          <cell r="A442" t="str">
            <v>SHT0000061</v>
          </cell>
          <cell r="B442" t="str">
            <v>正司机座盆</v>
          </cell>
        </row>
        <row r="443">
          <cell r="A443" t="str">
            <v>SHT0000061</v>
          </cell>
          <cell r="B443" t="str">
            <v>正司机座盆</v>
          </cell>
        </row>
        <row r="444">
          <cell r="A444" t="str">
            <v>SHT0000062</v>
          </cell>
          <cell r="B444" t="str">
            <v>加热线束及小线</v>
          </cell>
        </row>
        <row r="445">
          <cell r="A445" t="str">
            <v>SHT0000062</v>
          </cell>
          <cell r="B445" t="str">
            <v>加热线束及小线</v>
          </cell>
        </row>
        <row r="446">
          <cell r="A446" t="str">
            <v>SHT0000063</v>
          </cell>
          <cell r="B446" t="str">
            <v>D03座垫泡沫</v>
          </cell>
        </row>
        <row r="447">
          <cell r="A447" t="str">
            <v>SHT0000064</v>
          </cell>
          <cell r="B447" t="str">
            <v>B27座垫泡沫</v>
          </cell>
        </row>
        <row r="448">
          <cell r="A448" t="str">
            <v>SHT0000065</v>
          </cell>
          <cell r="B448" t="str">
            <v>靠背包装膜右（17款）</v>
          </cell>
        </row>
        <row r="449">
          <cell r="A449" t="str">
            <v>SHT0000065</v>
          </cell>
          <cell r="B449" t="str">
            <v>靠背包装膜右（17款）</v>
          </cell>
        </row>
        <row r="450">
          <cell r="A450" t="str">
            <v>SHT0000066</v>
          </cell>
          <cell r="B450" t="str">
            <v>安全带锁扣总成</v>
          </cell>
        </row>
        <row r="451">
          <cell r="A451" t="str">
            <v>SHT0000067</v>
          </cell>
          <cell r="B451" t="str">
            <v>D03靠背支撑纸板</v>
          </cell>
        </row>
        <row r="452">
          <cell r="A452" t="str">
            <v>SHT0000067</v>
          </cell>
          <cell r="B452" t="str">
            <v>D03靠背支撑纸板</v>
          </cell>
        </row>
        <row r="453">
          <cell r="A453" t="str">
            <v>SHT0000068</v>
          </cell>
          <cell r="B453" t="str">
            <v>BB27正座垫护面</v>
          </cell>
        </row>
        <row r="454">
          <cell r="A454" t="str">
            <v>SHT0000068</v>
          </cell>
          <cell r="B454" t="str">
            <v>BB27正座垫护面</v>
          </cell>
        </row>
        <row r="455">
          <cell r="A455" t="str">
            <v>SHT0000069</v>
          </cell>
          <cell r="B455" t="str">
            <v>B85正靠背护面</v>
          </cell>
        </row>
        <row r="456">
          <cell r="A456" t="str">
            <v>SHT0000070</v>
          </cell>
          <cell r="B456" t="str">
            <v>B85副靠背护面</v>
          </cell>
        </row>
        <row r="457">
          <cell r="A457" t="str">
            <v>SHT0000071</v>
          </cell>
          <cell r="B457" t="str">
            <v>B85正座垫护面</v>
          </cell>
        </row>
        <row r="458">
          <cell r="A458" t="str">
            <v>SHT0000072</v>
          </cell>
          <cell r="B458" t="str">
            <v>B85副座垫护面</v>
          </cell>
        </row>
        <row r="459">
          <cell r="A459" t="str">
            <v>SHT0000089</v>
          </cell>
          <cell r="B459" t="str">
            <v>驾驶员座盆</v>
          </cell>
        </row>
        <row r="460">
          <cell r="A460" t="str">
            <v>SHT0000089</v>
          </cell>
          <cell r="B460" t="str">
            <v>驾驶员座盆</v>
          </cell>
        </row>
        <row r="461">
          <cell r="A461" t="str">
            <v>SHT0000096</v>
          </cell>
          <cell r="B461" t="str">
            <v>副边调角器左（副司机）</v>
          </cell>
        </row>
        <row r="462">
          <cell r="A462" t="str">
            <v>SHT0000097</v>
          </cell>
          <cell r="B462" t="str">
            <v>高度调节手柄</v>
          </cell>
        </row>
        <row r="463">
          <cell r="A463" t="str">
            <v>SHT0000108</v>
          </cell>
          <cell r="B463" t="str">
            <v>驾驶员座椅总成（散件）</v>
          </cell>
        </row>
        <row r="464">
          <cell r="A464" t="str">
            <v>SHT0000109</v>
          </cell>
          <cell r="B464" t="str">
            <v>驾驶员座椅总成（散件）</v>
          </cell>
        </row>
        <row r="465">
          <cell r="A465" t="str">
            <v>SHT0000111</v>
          </cell>
          <cell r="B465" t="str">
            <v>副驾驶员座椅总成</v>
          </cell>
        </row>
        <row r="466">
          <cell r="A466" t="str">
            <v>SHT0000113</v>
          </cell>
          <cell r="B466" t="str">
            <v>下卧铺垫总成（散件）</v>
          </cell>
        </row>
        <row r="467">
          <cell r="A467" t="str">
            <v>SHT0000114</v>
          </cell>
          <cell r="B467" t="str">
            <v>驾驶员座总成（17款）</v>
          </cell>
        </row>
        <row r="468">
          <cell r="A468" t="str">
            <v>SHT0000115</v>
          </cell>
          <cell r="B468" t="str">
            <v>前座总成（17款）</v>
          </cell>
        </row>
        <row r="469">
          <cell r="A469" t="str">
            <v>SHT0000116</v>
          </cell>
          <cell r="B469" t="str">
            <v>驾驶员座总成</v>
          </cell>
        </row>
        <row r="470">
          <cell r="A470" t="str">
            <v>SHT0000117</v>
          </cell>
          <cell r="B470" t="str">
            <v>前座总成</v>
          </cell>
        </row>
        <row r="471">
          <cell r="A471" t="str">
            <v>SHT0000118</v>
          </cell>
          <cell r="B471" t="str">
            <v>BB27驾驶员座总成</v>
          </cell>
        </row>
        <row r="472">
          <cell r="A472" t="str">
            <v>SHT0000124</v>
          </cell>
          <cell r="B472" t="str">
            <v>B27正背护面(18款)</v>
          </cell>
        </row>
        <row r="473">
          <cell r="A473" t="str">
            <v>SHT0000124</v>
          </cell>
          <cell r="B473" t="str">
            <v>B27正背护面(18款)</v>
          </cell>
        </row>
        <row r="474">
          <cell r="A474" t="str">
            <v>SHT0000125</v>
          </cell>
          <cell r="B474" t="str">
            <v>B27副背护面(18款)</v>
          </cell>
        </row>
        <row r="475">
          <cell r="A475" t="str">
            <v>SHT0000125</v>
          </cell>
          <cell r="B475" t="str">
            <v>B27副背护面(18款)</v>
          </cell>
        </row>
        <row r="476">
          <cell r="A476" t="str">
            <v>SHT0000126</v>
          </cell>
          <cell r="B476" t="str">
            <v>B27正座护面(18款)</v>
          </cell>
        </row>
        <row r="477">
          <cell r="A477" t="str">
            <v>SHT0000126</v>
          </cell>
          <cell r="B477" t="str">
            <v>B27正座护面(18款)</v>
          </cell>
        </row>
        <row r="478">
          <cell r="A478" t="str">
            <v>SHT0000127</v>
          </cell>
          <cell r="B478" t="str">
            <v>B27副座护面(18款)</v>
          </cell>
        </row>
        <row r="479">
          <cell r="A479" t="str">
            <v>SHT0000127</v>
          </cell>
          <cell r="B479" t="str">
            <v>B27副座护面(18款)</v>
          </cell>
        </row>
        <row r="480">
          <cell r="A480" t="str">
            <v>SHT0000128</v>
          </cell>
          <cell r="B480" t="str">
            <v>B85驾驶员座总成</v>
          </cell>
        </row>
        <row r="481">
          <cell r="A481" t="str">
            <v>SHT0000129</v>
          </cell>
          <cell r="B481" t="str">
            <v>B85前座总成</v>
          </cell>
        </row>
        <row r="482">
          <cell r="A482" t="str">
            <v>SHT0000130</v>
          </cell>
          <cell r="B482" t="str">
            <v>D04靠背骨架焊接总成</v>
          </cell>
        </row>
        <row r="483">
          <cell r="A483" t="str">
            <v>SHT0000131</v>
          </cell>
          <cell r="B483" t="str">
            <v>驾驶员座总成（18款）</v>
          </cell>
        </row>
        <row r="484">
          <cell r="A484" t="str">
            <v>SHT0000132</v>
          </cell>
          <cell r="B484" t="str">
            <v>前座总成（18款）</v>
          </cell>
        </row>
        <row r="485">
          <cell r="A485" t="str">
            <v>SHT0000139</v>
          </cell>
          <cell r="B485" t="str">
            <v>司机总座罩壳</v>
          </cell>
        </row>
        <row r="486">
          <cell r="A486" t="str">
            <v>SHT0000141</v>
          </cell>
          <cell r="B486" t="str">
            <v>前升降手柄罩壳</v>
          </cell>
        </row>
        <row r="487">
          <cell r="A487" t="str">
            <v>SHT0000144</v>
          </cell>
          <cell r="B487" t="str">
            <v>气控升降手柄总成</v>
          </cell>
        </row>
        <row r="488">
          <cell r="A488" t="str">
            <v>SHT0000147</v>
          </cell>
          <cell r="B488" t="str">
            <v>驾驶员滑轨总成</v>
          </cell>
        </row>
        <row r="489">
          <cell r="A489" t="str">
            <v>SHT0000147</v>
          </cell>
          <cell r="B489" t="str">
            <v>驾驶员滑轨总成</v>
          </cell>
        </row>
        <row r="490">
          <cell r="A490" t="str">
            <v>SHT0000156</v>
          </cell>
          <cell r="B490" t="str">
            <v>H3改型副司机右侧罩壳罩壳</v>
          </cell>
        </row>
        <row r="491">
          <cell r="A491" t="str">
            <v>SHT0000156</v>
          </cell>
          <cell r="B491" t="str">
            <v>H3改型副司机右侧罩壳罩壳</v>
          </cell>
        </row>
        <row r="492">
          <cell r="A492" t="str">
            <v>SHT0000157</v>
          </cell>
          <cell r="B492" t="str">
            <v>H3改型副司机左侧罩壳罩壳</v>
          </cell>
        </row>
        <row r="493">
          <cell r="A493" t="str">
            <v>SHT0000157</v>
          </cell>
          <cell r="B493" t="str">
            <v>H3改型副司机左侧罩壳罩壳</v>
          </cell>
        </row>
        <row r="494">
          <cell r="A494" t="str">
            <v>SHT0000158</v>
          </cell>
          <cell r="B494" t="str">
            <v>副司机角调把手</v>
          </cell>
        </row>
        <row r="495">
          <cell r="A495" t="str">
            <v>SHT0000161</v>
          </cell>
          <cell r="B495" t="str">
            <v>左侧副边调角器总成</v>
          </cell>
        </row>
        <row r="496">
          <cell r="A496" t="str">
            <v>SHT0000209</v>
          </cell>
          <cell r="B496" t="str">
            <v>D03驾驶员座盆支架通风</v>
          </cell>
        </row>
        <row r="497">
          <cell r="A497" t="str">
            <v>SHT0000217</v>
          </cell>
          <cell r="B497" t="str">
            <v>小铰链护罩</v>
          </cell>
        </row>
        <row r="498">
          <cell r="A498" t="str">
            <v>SHT0000255</v>
          </cell>
          <cell r="B498" t="str">
            <v>驾驶员气囊减震器总成</v>
          </cell>
        </row>
        <row r="499">
          <cell r="A499" t="str">
            <v>SHT0000437</v>
          </cell>
          <cell r="B499" t="str">
            <v>AD04驾驶员座总成</v>
          </cell>
        </row>
        <row r="500">
          <cell r="A500" t="str">
            <v>SHT0000439</v>
          </cell>
          <cell r="B500" t="str">
            <v>JK6司机座垫泡沫总成</v>
          </cell>
        </row>
        <row r="501">
          <cell r="A501" t="str">
            <v>SHT0000440</v>
          </cell>
          <cell r="B501" t="str">
            <v>H4A升级司机座座盆总成</v>
          </cell>
        </row>
        <row r="502">
          <cell r="A502" t="str">
            <v>SHT0000440</v>
          </cell>
          <cell r="B502" t="str">
            <v>H4A升级司机座座盆总成</v>
          </cell>
        </row>
        <row r="503">
          <cell r="A503" t="str">
            <v>SHT0000443</v>
          </cell>
          <cell r="B503" t="str">
            <v>H4滑轨总成</v>
          </cell>
        </row>
        <row r="504">
          <cell r="A504" t="str">
            <v>SHT0000444</v>
          </cell>
          <cell r="B504" t="str">
            <v>底座总成</v>
          </cell>
        </row>
        <row r="505">
          <cell r="A505" t="str">
            <v>SHT0000444</v>
          </cell>
          <cell r="B505" t="str">
            <v>底座总成</v>
          </cell>
        </row>
        <row r="506">
          <cell r="A506" t="str">
            <v>SHT0000445</v>
          </cell>
          <cell r="B506" t="str">
            <v>调角器左罩壳</v>
          </cell>
        </row>
        <row r="507">
          <cell r="A507" t="str">
            <v>SHT0000446</v>
          </cell>
          <cell r="B507" t="str">
            <v>调角器右罩壳</v>
          </cell>
        </row>
        <row r="508">
          <cell r="A508" t="str">
            <v>SHT0000447</v>
          </cell>
          <cell r="B508" t="str">
            <v>H4A升级司机座垫前部罩壳</v>
          </cell>
        </row>
        <row r="509">
          <cell r="A509" t="str">
            <v>SHT0000449</v>
          </cell>
          <cell r="B509" t="str">
            <v>H4A升级司机调角器手柄</v>
          </cell>
        </row>
        <row r="510">
          <cell r="A510" t="str">
            <v>SHT0000450</v>
          </cell>
          <cell r="B510" t="str">
            <v>H4A升级司机仰角手柄</v>
          </cell>
        </row>
        <row r="511">
          <cell r="A511" t="str">
            <v>SHT0000456</v>
          </cell>
          <cell r="B511" t="str">
            <v>变阻尼机构总成</v>
          </cell>
        </row>
        <row r="512">
          <cell r="A512" t="str">
            <v>SHT0000457</v>
          </cell>
          <cell r="B512" t="str">
            <v>CD04驾驶员座总成</v>
          </cell>
        </row>
        <row r="513">
          <cell r="A513" t="str">
            <v>SHT0000461</v>
          </cell>
          <cell r="B513" t="str">
            <v>靠背骨架焊接总成通风</v>
          </cell>
        </row>
        <row r="514">
          <cell r="A514" t="str">
            <v>SHT0000463</v>
          </cell>
          <cell r="B514" t="str">
            <v>D04司机座垫泡沫通风</v>
          </cell>
        </row>
        <row r="515">
          <cell r="A515" t="str">
            <v>SHT0000468</v>
          </cell>
          <cell r="B515" t="str">
            <v>驾驶员座总成</v>
          </cell>
        </row>
        <row r="516">
          <cell r="A516" t="str">
            <v>SHT0000469</v>
          </cell>
          <cell r="B516" t="str">
            <v>靠背后部挡帘</v>
          </cell>
        </row>
        <row r="517">
          <cell r="A517" t="str">
            <v>SHT0000469</v>
          </cell>
          <cell r="B517" t="str">
            <v>靠背后部挡帘</v>
          </cell>
        </row>
        <row r="518">
          <cell r="A518" t="str">
            <v>SHT0000484</v>
          </cell>
          <cell r="B518" t="str">
            <v>上卧铺总成</v>
          </cell>
        </row>
        <row r="519">
          <cell r="A519" t="str">
            <v>SHT0000493</v>
          </cell>
          <cell r="B519" t="str">
            <v>安全带外部罩壳</v>
          </cell>
        </row>
        <row r="520">
          <cell r="A520" t="str">
            <v>SHT0000494</v>
          </cell>
          <cell r="B520" t="str">
            <v>安全带总成</v>
          </cell>
        </row>
        <row r="521">
          <cell r="A521" t="str">
            <v>SHT0000496</v>
          </cell>
          <cell r="B521" t="str">
            <v>安全带外部罩壳固定卡片</v>
          </cell>
        </row>
        <row r="522">
          <cell r="A522" t="str">
            <v>SHT0000498</v>
          </cell>
          <cell r="B522" t="str">
            <v>H4司机腰部调节总成</v>
          </cell>
        </row>
        <row r="523">
          <cell r="A523" t="str">
            <v>SHT0000498</v>
          </cell>
          <cell r="B523" t="str">
            <v>H4司机腰部调节总成</v>
          </cell>
        </row>
        <row r="524">
          <cell r="A524" t="str">
            <v>SHT0000500</v>
          </cell>
          <cell r="B524" t="str">
            <v>腰靠调节手柄</v>
          </cell>
        </row>
        <row r="525">
          <cell r="A525" t="str">
            <v>SHT0000500</v>
          </cell>
          <cell r="B525" t="str">
            <v>腰靠调节手柄</v>
          </cell>
        </row>
        <row r="526">
          <cell r="A526" t="str">
            <v>SHT0000505</v>
          </cell>
          <cell r="B526" t="str">
            <v>H4A升降调节开关总成</v>
          </cell>
        </row>
        <row r="527">
          <cell r="A527" t="str">
            <v>SHT0000508</v>
          </cell>
          <cell r="B527" t="str">
            <v>H4A升级司机调角器罩壳右</v>
          </cell>
        </row>
        <row r="528">
          <cell r="A528" t="str">
            <v>SHT0000536</v>
          </cell>
          <cell r="B528" t="str">
            <v>安全带总成</v>
          </cell>
        </row>
        <row r="529">
          <cell r="A529" t="str">
            <v>SHT0000537</v>
          </cell>
          <cell r="B529" t="str">
            <v>调角器手柄</v>
          </cell>
        </row>
        <row r="530">
          <cell r="A530" t="str">
            <v>SHT0000539</v>
          </cell>
          <cell r="B530" t="str">
            <v>调角器左罩壳</v>
          </cell>
        </row>
        <row r="531">
          <cell r="A531" t="str">
            <v>SHT0000544</v>
          </cell>
          <cell r="B531" t="str">
            <v>H4副司机座框总成</v>
          </cell>
        </row>
        <row r="532">
          <cell r="A532" t="str">
            <v>SHT0000589</v>
          </cell>
          <cell r="B532" t="str">
            <v>底座模块化总成</v>
          </cell>
        </row>
        <row r="533">
          <cell r="A533" t="str">
            <v>SHT0000598</v>
          </cell>
          <cell r="B533" t="str">
            <v>上卧铺扶手总成</v>
          </cell>
        </row>
        <row r="534">
          <cell r="A534" t="str">
            <v>SHT0000631</v>
          </cell>
          <cell r="B534" t="str">
            <v>下卧铺垫总成</v>
          </cell>
        </row>
        <row r="535">
          <cell r="A535" t="str">
            <v>SHT0000646</v>
          </cell>
          <cell r="B535" t="str">
            <v>驾驶员座椅总成</v>
          </cell>
        </row>
        <row r="536">
          <cell r="A536" t="str">
            <v>SHT0000676</v>
          </cell>
          <cell r="B536" t="str">
            <v>副驾驶员座椅底座骨架总成</v>
          </cell>
        </row>
        <row r="537">
          <cell r="A537" t="str">
            <v>SHT0000701</v>
          </cell>
          <cell r="B537" t="str">
            <v>速升速降开关气路总成</v>
          </cell>
        </row>
        <row r="538">
          <cell r="A538" t="str">
            <v>SHT0000765</v>
          </cell>
          <cell r="B538" t="str">
            <v>上卧铺铰链总成右</v>
          </cell>
        </row>
        <row r="539">
          <cell r="A539" t="str">
            <v>SHT0000766</v>
          </cell>
          <cell r="B539" t="str">
            <v>上卧铺铰链总成左</v>
          </cell>
        </row>
        <row r="540">
          <cell r="A540" t="str">
            <v>SHT0000768</v>
          </cell>
          <cell r="B540" t="str">
            <v>上卧铺支撑座</v>
          </cell>
        </row>
        <row r="541">
          <cell r="A541" t="str">
            <v>SHT0000769</v>
          </cell>
          <cell r="B541" t="str">
            <v>上卧铺支承座</v>
          </cell>
        </row>
        <row r="542">
          <cell r="A542" t="str">
            <v>SHT0000770</v>
          </cell>
          <cell r="B542" t="str">
            <v>上卧铺后围安装支架总成</v>
          </cell>
        </row>
        <row r="543">
          <cell r="A543" t="str">
            <v>SHT0000771</v>
          </cell>
          <cell r="B543" t="str">
            <v>卧铺支座左装饰罩</v>
          </cell>
        </row>
        <row r="544">
          <cell r="A544" t="str">
            <v>SHT0000772</v>
          </cell>
          <cell r="B544" t="str">
            <v>卧铺支座右装饰罩</v>
          </cell>
        </row>
        <row r="545">
          <cell r="A545" t="str">
            <v>SHT0000774</v>
          </cell>
          <cell r="B545" t="str">
            <v>卧铺支座左装饰罩</v>
          </cell>
        </row>
        <row r="546">
          <cell r="A546" t="str">
            <v>SHT0000775</v>
          </cell>
          <cell r="B546" t="str">
            <v>卧铺支座右装饰罩</v>
          </cell>
        </row>
        <row r="547">
          <cell r="A547" t="str">
            <v>SHT0000776</v>
          </cell>
          <cell r="B547" t="str">
            <v>上卧铺挂钩总成左</v>
          </cell>
        </row>
        <row r="548">
          <cell r="A548" t="str">
            <v>SHT0000777</v>
          </cell>
          <cell r="B548" t="str">
            <v>吊铺拉带总成</v>
          </cell>
        </row>
        <row r="549">
          <cell r="A549" t="str">
            <v>SHT0000778</v>
          </cell>
          <cell r="B549" t="str">
            <v>驾驶员座椅后端固定支座</v>
          </cell>
        </row>
        <row r="550">
          <cell r="A550" t="str">
            <v>SHT0000779</v>
          </cell>
          <cell r="B550" t="str">
            <v>副驾驶员座椅地板链接支座</v>
          </cell>
        </row>
        <row r="551">
          <cell r="A551" t="str">
            <v>SHT0000780</v>
          </cell>
          <cell r="B551" t="str">
            <v>上卧铺气弹簧总成</v>
          </cell>
        </row>
        <row r="552">
          <cell r="A552" t="str">
            <v>SHT0000781</v>
          </cell>
          <cell r="B552" t="str">
            <v>上卧铺左支承总成</v>
          </cell>
        </row>
        <row r="553">
          <cell r="A553" t="str">
            <v>SHT0000782</v>
          </cell>
          <cell r="B553" t="str">
            <v>上卧铺右支承总成</v>
          </cell>
        </row>
        <row r="554">
          <cell r="A554" t="str">
            <v>SHT0000783</v>
          </cell>
          <cell r="B554" t="str">
            <v>上卧铺左支承总成</v>
          </cell>
        </row>
        <row r="555">
          <cell r="A555" t="str">
            <v>SHT0000784</v>
          </cell>
          <cell r="B555" t="str">
            <v>上卧铺右支承总成</v>
          </cell>
        </row>
        <row r="556">
          <cell r="A556" t="str">
            <v>SHT0000813</v>
          </cell>
          <cell r="B556" t="str">
            <v>减震器总成</v>
          </cell>
        </row>
        <row r="557">
          <cell r="A557" t="str">
            <v>SHT0000816</v>
          </cell>
          <cell r="B557" t="str">
            <v>座垫总成</v>
          </cell>
        </row>
        <row r="558">
          <cell r="A558" t="str">
            <v>SHT0000819</v>
          </cell>
          <cell r="B558" t="str">
            <v>H4司机调角器总成</v>
          </cell>
        </row>
        <row r="559">
          <cell r="A559" t="str">
            <v>SHT0000822</v>
          </cell>
          <cell r="B559" t="str">
            <v>坐框减震器总成</v>
          </cell>
        </row>
        <row r="560">
          <cell r="A560" t="str">
            <v>SHT0000830</v>
          </cell>
          <cell r="B560" t="str">
            <v>H4A副司机调角器</v>
          </cell>
        </row>
        <row r="561">
          <cell r="A561" t="str">
            <v>SHT0000835</v>
          </cell>
          <cell r="B561" t="str">
            <v>坐框减震器总成</v>
          </cell>
        </row>
        <row r="562">
          <cell r="A562" t="str">
            <v>SHT0000836</v>
          </cell>
          <cell r="B562" t="str">
            <v>司机座垫总成</v>
          </cell>
        </row>
        <row r="563">
          <cell r="A563" t="str">
            <v>SHT0000837</v>
          </cell>
          <cell r="B563" t="str">
            <v>司机座椅靠背总成</v>
          </cell>
        </row>
        <row r="564">
          <cell r="A564" t="str">
            <v>SHT0000840</v>
          </cell>
          <cell r="B564" t="str">
            <v>上卧铺总成</v>
          </cell>
        </row>
        <row r="565">
          <cell r="A565" t="str">
            <v>SHT0000841</v>
          </cell>
          <cell r="B565" t="str">
            <v>驾驶员座椅总成</v>
          </cell>
        </row>
        <row r="566">
          <cell r="A566" t="str">
            <v>SHT0000842</v>
          </cell>
          <cell r="B566" t="str">
            <v>下卧铺垫总成</v>
          </cell>
        </row>
        <row r="567">
          <cell r="A567" t="str">
            <v>SHT0000844</v>
          </cell>
          <cell r="B567" t="str">
            <v>上卧铺总成</v>
          </cell>
        </row>
        <row r="568">
          <cell r="A568" t="str">
            <v>SHT0000845</v>
          </cell>
          <cell r="B568" t="str">
            <v>副驾驶员座椅总成</v>
          </cell>
        </row>
        <row r="569">
          <cell r="A569" t="str">
            <v>SHT0000846</v>
          </cell>
          <cell r="B569" t="str">
            <v>驾驶员座椅总成(标配）</v>
          </cell>
        </row>
        <row r="570">
          <cell r="A570" t="str">
            <v>SHT0000847</v>
          </cell>
          <cell r="B570" t="str">
            <v>副驾驶员座椅总成</v>
          </cell>
        </row>
        <row r="571">
          <cell r="A571" t="str">
            <v>SHT0000848</v>
          </cell>
          <cell r="B571" t="str">
            <v>下卧铺垫总成</v>
          </cell>
        </row>
        <row r="572">
          <cell r="A572" t="str">
            <v>SHT0000855</v>
          </cell>
          <cell r="B572" t="str">
            <v>驾驶员座椅总成</v>
          </cell>
        </row>
        <row r="573">
          <cell r="A573" t="str">
            <v>SHT0000856</v>
          </cell>
          <cell r="B573" t="str">
            <v>副驾驶员座椅总成</v>
          </cell>
        </row>
        <row r="574">
          <cell r="A574" t="str">
            <v>SHT0000857</v>
          </cell>
          <cell r="B574" t="str">
            <v>驾驶员座椅总成</v>
          </cell>
        </row>
        <row r="575">
          <cell r="A575" t="str">
            <v>SHT0000858</v>
          </cell>
          <cell r="B575" t="str">
            <v>驾驶员座椅总成</v>
          </cell>
        </row>
        <row r="576">
          <cell r="A576" t="str">
            <v>SHT0000859</v>
          </cell>
          <cell r="B576" t="str">
            <v>上卧铺总成(轻量化骨架)</v>
          </cell>
        </row>
        <row r="577">
          <cell r="A577" t="str">
            <v>SHT0000861</v>
          </cell>
          <cell r="B577" t="str">
            <v>卧铺垫总成</v>
          </cell>
        </row>
        <row r="578">
          <cell r="A578" t="str">
            <v>SHT0000862</v>
          </cell>
          <cell r="B578" t="str">
            <v>卧铺垫总成</v>
          </cell>
        </row>
        <row r="579">
          <cell r="A579" t="str">
            <v>SHT0000863</v>
          </cell>
          <cell r="B579" t="str">
            <v>下卧铺垫总成</v>
          </cell>
        </row>
        <row r="580">
          <cell r="A580" t="str">
            <v>SHT0000868</v>
          </cell>
          <cell r="B580" t="str">
            <v>下卧铺垫总成</v>
          </cell>
        </row>
        <row r="581">
          <cell r="A581" t="str">
            <v>SHT0000870</v>
          </cell>
          <cell r="B581" t="str">
            <v>下卧铺总成</v>
          </cell>
        </row>
        <row r="582">
          <cell r="A582" t="str">
            <v>SHT0000871</v>
          </cell>
          <cell r="B582" t="str">
            <v>上卧铺总成</v>
          </cell>
        </row>
        <row r="583">
          <cell r="A583" t="str">
            <v>SHT0000872</v>
          </cell>
          <cell r="B583" t="str">
            <v>驾驶员座椅总成</v>
          </cell>
        </row>
        <row r="584">
          <cell r="A584" t="str">
            <v>SHT0000873</v>
          </cell>
          <cell r="B584" t="str">
            <v>H4-B副司机座椅总成</v>
          </cell>
        </row>
        <row r="585">
          <cell r="A585" t="str">
            <v>SHT0000874</v>
          </cell>
          <cell r="B585" t="str">
            <v>副驾驶员座椅总成</v>
          </cell>
        </row>
        <row r="586">
          <cell r="A586" t="str">
            <v>SHT0000875</v>
          </cell>
          <cell r="B586" t="str">
            <v>中间座总成</v>
          </cell>
        </row>
        <row r="587">
          <cell r="A587" t="str">
            <v>SHT0000877</v>
          </cell>
          <cell r="B587" t="str">
            <v>驾驶员座椅总成</v>
          </cell>
        </row>
        <row r="588">
          <cell r="A588" t="str">
            <v>SHT0000878</v>
          </cell>
          <cell r="B588" t="str">
            <v>副驾驶员座椅总成</v>
          </cell>
        </row>
        <row r="589">
          <cell r="A589" t="str">
            <v>SHT0000879</v>
          </cell>
          <cell r="B589" t="str">
            <v>中间座总成</v>
          </cell>
        </row>
        <row r="590">
          <cell r="A590" t="str">
            <v>SHT0000880</v>
          </cell>
          <cell r="B590" t="str">
            <v>上卧铺总成</v>
          </cell>
        </row>
        <row r="591">
          <cell r="A591" t="str">
            <v>SHT0000885</v>
          </cell>
          <cell r="B591" t="str">
            <v>驾驶员座椅</v>
          </cell>
        </row>
        <row r="592">
          <cell r="A592" t="str">
            <v>SHT0000891</v>
          </cell>
          <cell r="B592" t="str">
            <v>驾驶员座椅总成</v>
          </cell>
        </row>
        <row r="593">
          <cell r="A593" t="str">
            <v>SHT0000897</v>
          </cell>
          <cell r="B593" t="str">
            <v>下卧铺垫总成</v>
          </cell>
        </row>
        <row r="594">
          <cell r="A594" t="str">
            <v>SHT0000898</v>
          </cell>
          <cell r="B594" t="str">
            <v>下卧铺总成</v>
          </cell>
        </row>
        <row r="595">
          <cell r="A595" t="str">
            <v>SHT0000899</v>
          </cell>
          <cell r="B595" t="str">
            <v>上卧铺总成</v>
          </cell>
        </row>
        <row r="596">
          <cell r="A596" t="str">
            <v>SHT0000901</v>
          </cell>
          <cell r="B596" t="str">
            <v>上卧铺左支承总成</v>
          </cell>
        </row>
        <row r="597">
          <cell r="A597" t="str">
            <v>SHT0000904</v>
          </cell>
          <cell r="B597" t="str">
            <v>H4下卧铺总成</v>
          </cell>
        </row>
        <row r="598">
          <cell r="A598" t="str">
            <v>SHT0000906</v>
          </cell>
          <cell r="B598" t="str">
            <v>驾驶员座椅总成</v>
          </cell>
        </row>
        <row r="599">
          <cell r="A599" t="str">
            <v>SHT0000907</v>
          </cell>
          <cell r="B599" t="str">
            <v>驾驶员座椅总成</v>
          </cell>
        </row>
        <row r="600">
          <cell r="A600" t="str">
            <v>SHT0000908</v>
          </cell>
          <cell r="B600" t="str">
            <v>驾驶员座椅总成</v>
          </cell>
        </row>
        <row r="601">
          <cell r="A601" t="str">
            <v>SHT0000910</v>
          </cell>
          <cell r="B601" t="str">
            <v>卧铺垫总成</v>
          </cell>
        </row>
        <row r="602">
          <cell r="A602" t="str">
            <v>SHT0000911</v>
          </cell>
          <cell r="B602" t="str">
            <v>卧铺垫总成</v>
          </cell>
        </row>
        <row r="603">
          <cell r="A603" t="str">
            <v>SHT0000936</v>
          </cell>
          <cell r="B603" t="str">
            <v>左前座椅总成</v>
          </cell>
        </row>
        <row r="604">
          <cell r="A604" t="str">
            <v>SHT0000937</v>
          </cell>
          <cell r="B604" t="str">
            <v>左前座椅总成</v>
          </cell>
        </row>
        <row r="605">
          <cell r="A605" t="str">
            <v>SHT0000940</v>
          </cell>
          <cell r="B605" t="str">
            <v>右前座椅总成</v>
          </cell>
        </row>
        <row r="606">
          <cell r="A606" t="str">
            <v>SHT0000946</v>
          </cell>
          <cell r="B606" t="str">
            <v>后排座椅左总成工艺合件</v>
          </cell>
        </row>
        <row r="607">
          <cell r="A607" t="str">
            <v>SHT0000947</v>
          </cell>
          <cell r="B607" t="str">
            <v>后排座椅左总成工艺合件</v>
          </cell>
        </row>
        <row r="608">
          <cell r="A608" t="str">
            <v>SHT0000948</v>
          </cell>
          <cell r="B608" t="str">
            <v>后排座椅左总成工艺合件</v>
          </cell>
        </row>
        <row r="609">
          <cell r="A609" t="str">
            <v>SHT0000949</v>
          </cell>
          <cell r="B609" t="str">
            <v>后排座椅左总成工艺合件</v>
          </cell>
        </row>
        <row r="610">
          <cell r="A610" t="str">
            <v>SHT0000950</v>
          </cell>
          <cell r="B610" t="str">
            <v>后排座椅左总成工艺合件</v>
          </cell>
        </row>
        <row r="611">
          <cell r="A611" t="str">
            <v>SHT0000951</v>
          </cell>
          <cell r="B611" t="str">
            <v>后排座椅左总成工艺合件</v>
          </cell>
        </row>
        <row r="612">
          <cell r="A612" t="str">
            <v>SHT0000953</v>
          </cell>
          <cell r="B612" t="str">
            <v>后排座椅右总成工艺合件</v>
          </cell>
        </row>
        <row r="613">
          <cell r="A613" t="str">
            <v>SHT0000954</v>
          </cell>
          <cell r="B613" t="str">
            <v>后排座椅右总成工艺合件</v>
          </cell>
        </row>
        <row r="614">
          <cell r="A614" t="str">
            <v>SHT0000955</v>
          </cell>
          <cell r="B614" t="str">
            <v>后排座椅右总成工艺合件</v>
          </cell>
        </row>
        <row r="615">
          <cell r="A615" t="str">
            <v>SHT0000956</v>
          </cell>
          <cell r="B615" t="str">
            <v>后排座椅右总成工艺合件</v>
          </cell>
        </row>
        <row r="616">
          <cell r="A616" t="str">
            <v>SHT0000957</v>
          </cell>
          <cell r="B616" t="str">
            <v>后排座椅右总成工艺合件</v>
          </cell>
        </row>
        <row r="617">
          <cell r="A617" t="str">
            <v>SHT0000958</v>
          </cell>
          <cell r="B617" t="str">
            <v>后排座椅右总成工艺合件</v>
          </cell>
        </row>
        <row r="618">
          <cell r="A618" t="str">
            <v>SHT0000970</v>
          </cell>
          <cell r="B618" t="str">
            <v>司机座垫总成</v>
          </cell>
        </row>
        <row r="619">
          <cell r="A619" t="str">
            <v>SHT0000975</v>
          </cell>
          <cell r="B619" t="str">
            <v>司机座椅靠背总成</v>
          </cell>
        </row>
        <row r="620">
          <cell r="A620" t="str">
            <v>SHT0001091</v>
          </cell>
          <cell r="B620" t="str">
            <v>底支架总成</v>
          </cell>
        </row>
        <row r="621">
          <cell r="A621" t="str">
            <v>SHT0001116</v>
          </cell>
          <cell r="B621" t="str">
            <v>气阀行程块</v>
          </cell>
        </row>
        <row r="622">
          <cell r="A622" t="str">
            <v>SHT0001475</v>
          </cell>
          <cell r="B622" t="str">
            <v>驾驶员座垫总成</v>
          </cell>
        </row>
        <row r="623">
          <cell r="A623" t="str">
            <v>SHT0001559</v>
          </cell>
          <cell r="B623" t="str">
            <v>驾驶员座椅总成</v>
          </cell>
        </row>
        <row r="624">
          <cell r="A624" t="str">
            <v>SHT0001560</v>
          </cell>
          <cell r="B624" t="str">
            <v>驾驶员座椅总成</v>
          </cell>
        </row>
        <row r="625">
          <cell r="A625" t="str">
            <v>SHT0001561</v>
          </cell>
          <cell r="B625" t="str">
            <v>驾驶员座椅总成</v>
          </cell>
        </row>
        <row r="626">
          <cell r="A626" t="str">
            <v>SHT0001562</v>
          </cell>
          <cell r="B626" t="str">
            <v>副驾驶员座椅总成</v>
          </cell>
        </row>
        <row r="627">
          <cell r="A627" t="str">
            <v>SHT0001563</v>
          </cell>
          <cell r="B627" t="str">
            <v>副驾驶员座椅总成</v>
          </cell>
        </row>
        <row r="628">
          <cell r="A628" t="str">
            <v>SHT0001564</v>
          </cell>
          <cell r="B628" t="str">
            <v>副驾驶员座椅总成</v>
          </cell>
        </row>
        <row r="629">
          <cell r="A629" t="str">
            <v>SHT0001565</v>
          </cell>
          <cell r="B629" t="str">
            <v>上卧铺总成</v>
          </cell>
        </row>
        <row r="630">
          <cell r="A630" t="str">
            <v>SHT0001566</v>
          </cell>
          <cell r="B630" t="str">
            <v>上卧铺总成</v>
          </cell>
        </row>
        <row r="631">
          <cell r="A631" t="str">
            <v>SHT0001572</v>
          </cell>
          <cell r="B631" t="str">
            <v>下卧铺总成</v>
          </cell>
        </row>
        <row r="632">
          <cell r="A632" t="str">
            <v>SHT0001635</v>
          </cell>
          <cell r="B632" t="str">
            <v>高顶上卧铺防护网总成</v>
          </cell>
        </row>
        <row r="633">
          <cell r="A633" t="str">
            <v>SHT0001641</v>
          </cell>
          <cell r="B633" t="str">
            <v>阻尼器调节机构</v>
          </cell>
        </row>
        <row r="634">
          <cell r="A634" t="str">
            <v>SHT0001642</v>
          </cell>
          <cell r="B634" t="str">
            <v>腰托气袋总成</v>
          </cell>
        </row>
        <row r="635">
          <cell r="A635" t="str">
            <v>SHT0001644</v>
          </cell>
          <cell r="B635" t="str">
            <v>驾驶员调角器总成</v>
          </cell>
        </row>
        <row r="636">
          <cell r="A636" t="str">
            <v>SHT0001649</v>
          </cell>
          <cell r="B636" t="str">
            <v>驾驶员坐垫护面总成</v>
          </cell>
        </row>
        <row r="637">
          <cell r="A637" t="str">
            <v>SHT0001651</v>
          </cell>
          <cell r="B637" t="str">
            <v>驾驶员坐盆总成</v>
          </cell>
        </row>
        <row r="638">
          <cell r="A638" t="str">
            <v>SHT0001652</v>
          </cell>
          <cell r="B638" t="str">
            <v>坐垫塑料包装套</v>
          </cell>
        </row>
        <row r="639">
          <cell r="A639" t="str">
            <v>SHT0001653</v>
          </cell>
          <cell r="B639" t="str">
            <v>座盆延伸手柄</v>
          </cell>
        </row>
        <row r="640">
          <cell r="A640" t="str">
            <v>SHT0001658</v>
          </cell>
          <cell r="B640" t="str">
            <v>驾驶员座垫前部罩壳</v>
          </cell>
        </row>
        <row r="641">
          <cell r="A641" t="str">
            <v>SHT0001660</v>
          </cell>
          <cell r="B641" t="str">
            <v>驾驶员调角器手柄</v>
          </cell>
        </row>
        <row r="642">
          <cell r="A642" t="str">
            <v>SHT0001661</v>
          </cell>
          <cell r="B642" t="str">
            <v>驾驶员仰角手柄</v>
          </cell>
        </row>
        <row r="643">
          <cell r="A643" t="str">
            <v>SHT0001662</v>
          </cell>
          <cell r="B643" t="str">
            <v>腰托二联阀开关总成</v>
          </cell>
        </row>
        <row r="644">
          <cell r="A644" t="str">
            <v>SHT0001666</v>
          </cell>
          <cell r="B644" t="str">
            <v>副驾驶调角器总成</v>
          </cell>
        </row>
        <row r="645">
          <cell r="A645" t="str">
            <v>SHT0001666</v>
          </cell>
          <cell r="B645" t="str">
            <v>副驾驶调角器总成</v>
          </cell>
        </row>
        <row r="646">
          <cell r="A646" t="str">
            <v>SHT0001667</v>
          </cell>
          <cell r="B646" t="str">
            <v>坐盆总成</v>
          </cell>
        </row>
        <row r="647">
          <cell r="A647" t="str">
            <v>SHT0001670</v>
          </cell>
          <cell r="B647" t="str">
            <v>安全带锁扣总成</v>
          </cell>
        </row>
        <row r="648">
          <cell r="A648" t="str">
            <v>SHT0001682</v>
          </cell>
          <cell r="B648" t="str">
            <v>靠背塑料包装套</v>
          </cell>
        </row>
        <row r="649">
          <cell r="A649" t="str">
            <v>SHT0001684</v>
          </cell>
          <cell r="B649" t="str">
            <v>安全带外部罩壳固定卡片</v>
          </cell>
        </row>
        <row r="650">
          <cell r="A650" t="str">
            <v>SHT0001685</v>
          </cell>
          <cell r="B650" t="str">
            <v>安全带外部罩壳</v>
          </cell>
        </row>
        <row r="651">
          <cell r="A651" t="str">
            <v>SHT0001700</v>
          </cell>
          <cell r="B651" t="str">
            <v>下卧铺垫总成</v>
          </cell>
        </row>
        <row r="652">
          <cell r="A652" t="str">
            <v>SHT0001773</v>
          </cell>
          <cell r="B652" t="str">
            <v>阻尼器（座椅底座）</v>
          </cell>
        </row>
        <row r="653">
          <cell r="A653" t="str">
            <v>SHT0001808</v>
          </cell>
          <cell r="B653" t="str">
            <v>驾驶员座椅底座阻尼器豪华</v>
          </cell>
        </row>
        <row r="654">
          <cell r="A654" t="str">
            <v>SHT0001815</v>
          </cell>
          <cell r="B654" t="str">
            <v>座垫总成</v>
          </cell>
        </row>
        <row r="655">
          <cell r="A655" t="str">
            <v>SHT0001816</v>
          </cell>
          <cell r="B655" t="str">
            <v>驾驶员座椅总成</v>
          </cell>
        </row>
        <row r="656">
          <cell r="A656" t="str">
            <v>SHT0001824</v>
          </cell>
          <cell r="B656" t="str">
            <v>D03驾驶员座盆通风</v>
          </cell>
        </row>
        <row r="657">
          <cell r="A657" t="str">
            <v>SHT0001824</v>
          </cell>
          <cell r="B657" t="str">
            <v>D03驾驶员座盆通风</v>
          </cell>
        </row>
        <row r="658">
          <cell r="A658" t="str">
            <v>SHT0001838</v>
          </cell>
          <cell r="B658" t="str">
            <v>主驾主边调角器总成</v>
          </cell>
        </row>
        <row r="659">
          <cell r="A659" t="str">
            <v>SHT0001839</v>
          </cell>
          <cell r="B659" t="str">
            <v>主驾副边调角器总成</v>
          </cell>
        </row>
        <row r="660">
          <cell r="A660" t="str">
            <v>SHT0001999</v>
          </cell>
          <cell r="B660" t="str">
            <v>驾驶员气囊减震器总成</v>
          </cell>
        </row>
        <row r="661">
          <cell r="A661" t="str">
            <v>SHT0002162</v>
          </cell>
          <cell r="B661" t="str">
            <v>靠背总成(TL19公路车色彩)</v>
          </cell>
        </row>
        <row r="662">
          <cell r="A662" t="str">
            <v>SHT0002163</v>
          </cell>
          <cell r="B662" t="str">
            <v>座椅座垫总成</v>
          </cell>
        </row>
        <row r="663">
          <cell r="A663" t="str">
            <v>SHT0002268</v>
          </cell>
          <cell r="B663" t="str">
            <v>驾驶员座垫总成</v>
          </cell>
        </row>
        <row r="664">
          <cell r="A664" t="str">
            <v>SHT0002349</v>
          </cell>
          <cell r="B664" t="str">
            <v>前支柱扶手总成</v>
          </cell>
        </row>
        <row r="665">
          <cell r="A665" t="str">
            <v>SHT0002353</v>
          </cell>
          <cell r="B665" t="str">
            <v>D03驾驶员座总成</v>
          </cell>
        </row>
        <row r="666">
          <cell r="A666" t="str">
            <v>SHT0002354</v>
          </cell>
          <cell r="B666" t="str">
            <v>AD03驾驶员座总成</v>
          </cell>
        </row>
        <row r="667">
          <cell r="A667" t="str">
            <v>SHT0002355</v>
          </cell>
          <cell r="B667" t="str">
            <v>BD03驾驶员座总成</v>
          </cell>
        </row>
        <row r="668">
          <cell r="A668" t="str">
            <v>SHT0002356</v>
          </cell>
          <cell r="B668" t="str">
            <v>CD03驾驶员座总成</v>
          </cell>
        </row>
        <row r="669">
          <cell r="A669" t="str">
            <v>SHT0002358</v>
          </cell>
          <cell r="B669" t="str">
            <v>D03调角器左罩壳方孔</v>
          </cell>
        </row>
        <row r="670">
          <cell r="A670" t="str">
            <v>SHT0002358</v>
          </cell>
          <cell r="B670" t="str">
            <v>D03调角器左罩壳方孔</v>
          </cell>
        </row>
        <row r="671">
          <cell r="A671" t="str">
            <v>SHT0002359</v>
          </cell>
          <cell r="B671" t="str">
            <v>兰白锌六角薄螺母M16*1.5</v>
          </cell>
        </row>
        <row r="672">
          <cell r="A672" t="str">
            <v>SHT0002361</v>
          </cell>
          <cell r="B672" t="str">
            <v>DD03驾驶员座总成</v>
          </cell>
        </row>
        <row r="673">
          <cell r="A673" t="str">
            <v>SHT0002362</v>
          </cell>
          <cell r="B673" t="str">
            <v>ED03驾驶员座总成</v>
          </cell>
        </row>
        <row r="674">
          <cell r="A674" t="str">
            <v>SHT0002363</v>
          </cell>
          <cell r="B674" t="str">
            <v>FD03驾驶员座总成</v>
          </cell>
        </row>
        <row r="675">
          <cell r="A675" t="str">
            <v>SHT0002364</v>
          </cell>
          <cell r="B675" t="str">
            <v>GD03驾驶员座总成</v>
          </cell>
        </row>
        <row r="676">
          <cell r="A676" t="str">
            <v>SHT0002365</v>
          </cell>
          <cell r="B676" t="str">
            <v>HD03驾驶员座总成</v>
          </cell>
        </row>
        <row r="677">
          <cell r="A677" t="str">
            <v>SHT0002366</v>
          </cell>
          <cell r="B677" t="str">
            <v>JD03驾驶员座总成</v>
          </cell>
        </row>
        <row r="678">
          <cell r="A678" t="str">
            <v>SHT0002367</v>
          </cell>
          <cell r="B678" t="str">
            <v>KD03驾驶员座总成</v>
          </cell>
        </row>
        <row r="679">
          <cell r="A679" t="str">
            <v>SHT0002368</v>
          </cell>
          <cell r="B679" t="str">
            <v>LD03驾驶员座总成</v>
          </cell>
        </row>
        <row r="680">
          <cell r="A680" t="str">
            <v>SHT0002369</v>
          </cell>
          <cell r="B680" t="str">
            <v>MD03驾驶员座总成</v>
          </cell>
        </row>
        <row r="681">
          <cell r="A681" t="str">
            <v>SHT0002371</v>
          </cell>
          <cell r="B681" t="str">
            <v>DD03驾驶员通风靠背护面</v>
          </cell>
        </row>
        <row r="682">
          <cell r="A682" t="str">
            <v>SHT0002371</v>
          </cell>
          <cell r="B682" t="str">
            <v>DD03驾驶员通风靠背护面</v>
          </cell>
        </row>
        <row r="683">
          <cell r="A683" t="str">
            <v>SHT0002372</v>
          </cell>
          <cell r="B683" t="str">
            <v>驾驶员靠背-棕垫通风</v>
          </cell>
        </row>
        <row r="684">
          <cell r="A684" t="str">
            <v>SHT0002374</v>
          </cell>
          <cell r="B684" t="str">
            <v>DD03驾驶员通风座垫护面</v>
          </cell>
        </row>
        <row r="685">
          <cell r="A685" t="str">
            <v>SHT0002374</v>
          </cell>
          <cell r="B685" t="str">
            <v>DD03驾驶员通风座垫护面</v>
          </cell>
        </row>
        <row r="686">
          <cell r="A686" t="str">
            <v>SHT0002375</v>
          </cell>
          <cell r="B686" t="str">
            <v>DD03司机调角器左罩壳</v>
          </cell>
        </row>
        <row r="687">
          <cell r="A687" t="str">
            <v>SHT0002375</v>
          </cell>
          <cell r="B687" t="str">
            <v>DD03司机调角器左罩壳</v>
          </cell>
        </row>
        <row r="688">
          <cell r="A688" t="str">
            <v>SHT0002376</v>
          </cell>
          <cell r="B688" t="str">
            <v>驾驶员座垫泡沫总成</v>
          </cell>
        </row>
        <row r="689">
          <cell r="A689" t="str">
            <v>SHT0002388</v>
          </cell>
          <cell r="B689" t="str">
            <v>驾驶员座椅总成</v>
          </cell>
        </row>
        <row r="690">
          <cell r="A690" t="str">
            <v>SHT0002389</v>
          </cell>
          <cell r="B690" t="str">
            <v>驾驶员座椅总成</v>
          </cell>
        </row>
        <row r="691">
          <cell r="A691" t="str">
            <v>SHT0002390</v>
          </cell>
          <cell r="B691" t="str">
            <v>驾驶员座椅总成</v>
          </cell>
        </row>
        <row r="692">
          <cell r="A692" t="str">
            <v>SHT0002392</v>
          </cell>
          <cell r="B692" t="str">
            <v>司机坐垫护面总成</v>
          </cell>
        </row>
        <row r="693">
          <cell r="A693" t="str">
            <v>SHT0002392</v>
          </cell>
          <cell r="B693" t="str">
            <v>司机坐垫护面总成</v>
          </cell>
        </row>
        <row r="694">
          <cell r="A694" t="str">
            <v>SHT0002401</v>
          </cell>
          <cell r="B694" t="str">
            <v>ND03驾驶员座总成</v>
          </cell>
        </row>
        <row r="695">
          <cell r="A695" t="str">
            <v>SHT0002409</v>
          </cell>
          <cell r="B695" t="str">
            <v>PD03驾驶员座总成</v>
          </cell>
        </row>
        <row r="696">
          <cell r="A696" t="str">
            <v>SHT0002410</v>
          </cell>
          <cell r="B696" t="str">
            <v>DB90驾驶员座椅总成</v>
          </cell>
        </row>
        <row r="697">
          <cell r="A697" t="str">
            <v>SHT0002411</v>
          </cell>
          <cell r="B697" t="str">
            <v>驾驶员座椅总成</v>
          </cell>
        </row>
        <row r="698">
          <cell r="A698" t="str">
            <v>SHT0002412</v>
          </cell>
          <cell r="B698" t="str">
            <v>驾驶员座椅总成</v>
          </cell>
        </row>
        <row r="699">
          <cell r="A699" t="str">
            <v>SHT0002413</v>
          </cell>
          <cell r="B699" t="str">
            <v>副驾驶员座椅总成</v>
          </cell>
        </row>
        <row r="700">
          <cell r="A700" t="str">
            <v>SHT0002414</v>
          </cell>
          <cell r="B700" t="str">
            <v>副驾驶员座椅总成</v>
          </cell>
        </row>
        <row r="701">
          <cell r="A701" t="str">
            <v>SHT0002434</v>
          </cell>
          <cell r="B701" t="str">
            <v>20款H4坐框减震器总成</v>
          </cell>
        </row>
        <row r="702">
          <cell r="A702" t="str">
            <v>SHT0002437</v>
          </cell>
          <cell r="B702" t="str">
            <v>主驾底座模块化</v>
          </cell>
        </row>
        <row r="703">
          <cell r="A703" t="str">
            <v>SHT0002500</v>
          </cell>
          <cell r="B703" t="str">
            <v>副驾驶员座椅总成</v>
          </cell>
        </row>
        <row r="704">
          <cell r="A704" t="str">
            <v>SHT0002501</v>
          </cell>
          <cell r="B704" t="str">
            <v>D03正司机靠背护面-带档帘</v>
          </cell>
        </row>
        <row r="705">
          <cell r="A705" t="str">
            <v>SHT0002501</v>
          </cell>
          <cell r="B705" t="str">
            <v>D03正司机靠背护面-带档帘</v>
          </cell>
        </row>
        <row r="706">
          <cell r="A706" t="str">
            <v>SHT0002519</v>
          </cell>
          <cell r="B706" t="str">
            <v>调角器左罩壳</v>
          </cell>
        </row>
        <row r="707">
          <cell r="A707" t="str">
            <v>SHT0002520</v>
          </cell>
          <cell r="B707" t="str">
            <v>调角器右罩壳</v>
          </cell>
        </row>
        <row r="708">
          <cell r="A708" t="str">
            <v>SHT0002522</v>
          </cell>
          <cell r="B708" t="str">
            <v>PD03坐垫总成</v>
          </cell>
        </row>
        <row r="709">
          <cell r="A709" t="str">
            <v>SHT0002541</v>
          </cell>
          <cell r="B709" t="str">
            <v>安全带套件</v>
          </cell>
        </row>
        <row r="710">
          <cell r="A710" t="str">
            <v>SHT0002542</v>
          </cell>
          <cell r="B710" t="str">
            <v>底座模块化总成（座椅）</v>
          </cell>
        </row>
        <row r="711">
          <cell r="A711" t="str">
            <v>SHT0002543</v>
          </cell>
          <cell r="B711" t="str">
            <v>底座模块化总成（座椅）</v>
          </cell>
        </row>
        <row r="712">
          <cell r="A712" t="str">
            <v>SHT0002546</v>
          </cell>
          <cell r="B712" t="str">
            <v>减震器总成（座椅底座）</v>
          </cell>
        </row>
        <row r="713">
          <cell r="A713" t="str">
            <v>SHT0002559</v>
          </cell>
          <cell r="B713" t="str">
            <v>一汽正副驾座椅包装箱</v>
          </cell>
        </row>
        <row r="714">
          <cell r="A714" t="str">
            <v>SHT0002559</v>
          </cell>
          <cell r="B714" t="str">
            <v>一汽正副驾座椅包装箱</v>
          </cell>
        </row>
        <row r="715">
          <cell r="A715" t="str">
            <v>SHT0002572</v>
          </cell>
          <cell r="B715" t="str">
            <v>扶手支架焊接总成电泳</v>
          </cell>
        </row>
        <row r="716">
          <cell r="A716" t="str">
            <v>SHT0002600</v>
          </cell>
          <cell r="B716" t="str">
            <v>HD03靠背总成</v>
          </cell>
        </row>
        <row r="717">
          <cell r="A717" t="str">
            <v>SHT0002641</v>
          </cell>
          <cell r="B717" t="str">
            <v>主驾底座模块化</v>
          </cell>
        </row>
        <row r="718">
          <cell r="A718" t="str">
            <v>SHT0002692</v>
          </cell>
          <cell r="B718" t="str">
            <v>ND04驾驶员座总成</v>
          </cell>
        </row>
        <row r="719">
          <cell r="A719" t="str">
            <v>SHT0002714</v>
          </cell>
          <cell r="B719" t="str">
            <v>机械减震器总成</v>
          </cell>
        </row>
        <row r="720">
          <cell r="A720" t="str">
            <v>SHT0002724</v>
          </cell>
          <cell r="B720" t="str">
            <v>靠背杂物盒总成</v>
          </cell>
        </row>
        <row r="721">
          <cell r="A721" t="str">
            <v>SHT0002755</v>
          </cell>
          <cell r="B721" t="str">
            <v>安全带总成</v>
          </cell>
        </row>
        <row r="722">
          <cell r="A722" t="str">
            <v>SHT0002776</v>
          </cell>
          <cell r="B722" t="str">
            <v>主驾底座模块化总成</v>
          </cell>
        </row>
        <row r="723">
          <cell r="A723" t="str">
            <v>SHT0002777</v>
          </cell>
          <cell r="B723" t="str">
            <v>主驾底座模块化总成</v>
          </cell>
        </row>
        <row r="724">
          <cell r="A724" t="str">
            <v>SHT0010108</v>
          </cell>
          <cell r="B724" t="str">
            <v>通风加热线束总成</v>
          </cell>
        </row>
        <row r="725">
          <cell r="A725" t="str">
            <v>SHT0010184</v>
          </cell>
          <cell r="B725" t="str">
            <v>驾驶员座座盆总成</v>
          </cell>
        </row>
        <row r="726">
          <cell r="A726" t="str">
            <v>SHT0010184</v>
          </cell>
          <cell r="B726" t="str">
            <v>驾驶员座座盆总成</v>
          </cell>
        </row>
        <row r="727">
          <cell r="A727" t="str">
            <v>SHT0010244</v>
          </cell>
          <cell r="B727" t="str">
            <v>靠背骨架焊接总成</v>
          </cell>
        </row>
        <row r="728">
          <cell r="A728" t="str">
            <v>SHT0010376</v>
          </cell>
          <cell r="B728" t="str">
            <v>H4坐框减震器总成</v>
          </cell>
        </row>
        <row r="729">
          <cell r="A729" t="str">
            <v>SHT0010464</v>
          </cell>
          <cell r="B729" t="str">
            <v>固定阻尼器总成</v>
          </cell>
        </row>
        <row r="730">
          <cell r="A730" t="str">
            <v>SHT0010465</v>
          </cell>
          <cell r="B730" t="str">
            <v>气管防护长弹簧</v>
          </cell>
        </row>
        <row r="731">
          <cell r="A731" t="str">
            <v>SHT0010520</v>
          </cell>
          <cell r="B731" t="str">
            <v>变阻尼弹簧</v>
          </cell>
        </row>
        <row r="732">
          <cell r="A732" t="str">
            <v>SHT0010526</v>
          </cell>
          <cell r="B732" t="str">
            <v>延伸手柄</v>
          </cell>
        </row>
        <row r="733">
          <cell r="A733" t="str">
            <v>SHT0010704</v>
          </cell>
          <cell r="B733" t="str">
            <v>坐垫合棉总成</v>
          </cell>
        </row>
        <row r="734">
          <cell r="A734" t="str">
            <v>SHT0010726</v>
          </cell>
          <cell r="B734" t="str">
            <v>φ6-φ6-φ4三通快接插头</v>
          </cell>
        </row>
        <row r="735">
          <cell r="A735" t="str">
            <v>SHT0010728</v>
          </cell>
          <cell r="B735" t="str">
            <v>靠背骨架焊接总成带扶手</v>
          </cell>
        </row>
        <row r="736">
          <cell r="A736" t="str">
            <v>SHT0010729</v>
          </cell>
          <cell r="B736" t="str">
            <v>靠背骨架焊接总成扶手通风</v>
          </cell>
        </row>
        <row r="737">
          <cell r="A737" t="str">
            <v>SHT0010730</v>
          </cell>
          <cell r="B737" t="str">
            <v>扶手总成</v>
          </cell>
        </row>
        <row r="738">
          <cell r="A738" t="str">
            <v>SHT0010731</v>
          </cell>
          <cell r="B738" t="str">
            <v>FD03司机调角器左罩壳</v>
          </cell>
        </row>
        <row r="739">
          <cell r="A739" t="str">
            <v>SHT0010731</v>
          </cell>
          <cell r="B739" t="str">
            <v>FD03司机调角器左罩壳</v>
          </cell>
        </row>
        <row r="740">
          <cell r="A740" t="str">
            <v>SHT0010735</v>
          </cell>
          <cell r="B740" t="str">
            <v>通风系统</v>
          </cell>
        </row>
        <row r="741">
          <cell r="A741" t="str">
            <v>SHT0010735</v>
          </cell>
          <cell r="B741" t="str">
            <v>通风系统</v>
          </cell>
        </row>
        <row r="742">
          <cell r="A742" t="str">
            <v>SHT0010737</v>
          </cell>
          <cell r="B742" t="str">
            <v>通风加热系统</v>
          </cell>
        </row>
        <row r="743">
          <cell r="A743" t="str">
            <v>SHT0010737</v>
          </cell>
          <cell r="B743" t="str">
            <v>通风加热系统</v>
          </cell>
        </row>
        <row r="744">
          <cell r="A744" t="str">
            <v>SHT0010745</v>
          </cell>
          <cell r="B744" t="str">
            <v>安全带锁扣总成</v>
          </cell>
        </row>
        <row r="745">
          <cell r="A745" t="str">
            <v>SHT0010747</v>
          </cell>
          <cell r="B745" t="str">
            <v>棕垫靠背-驾驶员座</v>
          </cell>
        </row>
        <row r="746">
          <cell r="A746" t="str">
            <v>SHT0010748</v>
          </cell>
          <cell r="B746" t="str">
            <v>棕垫靠背-驾驶员座</v>
          </cell>
        </row>
        <row r="747">
          <cell r="A747" t="str">
            <v>SHT0010844</v>
          </cell>
          <cell r="B747" t="str">
            <v>座椅底座</v>
          </cell>
        </row>
        <row r="748">
          <cell r="A748" t="str">
            <v>SHT0010938</v>
          </cell>
          <cell r="B748" t="str">
            <v>司机座坐垫泡沫总成</v>
          </cell>
        </row>
        <row r="749">
          <cell r="A749" t="str">
            <v>SHT0010939</v>
          </cell>
          <cell r="B749" t="str">
            <v>减震器总成（座椅底座）</v>
          </cell>
        </row>
        <row r="750">
          <cell r="A750" t="str">
            <v>SHT0010949</v>
          </cell>
          <cell r="B750" t="str">
            <v>通风网层（A）</v>
          </cell>
        </row>
        <row r="751">
          <cell r="A751" t="str">
            <v>SHT0010949</v>
          </cell>
          <cell r="B751" t="str">
            <v>通风网层（A）</v>
          </cell>
        </row>
        <row r="752">
          <cell r="A752" t="str">
            <v>SHT0010950</v>
          </cell>
          <cell r="B752" t="str">
            <v>通风网层（B）</v>
          </cell>
        </row>
        <row r="753">
          <cell r="A753" t="str">
            <v>SHT0010950</v>
          </cell>
          <cell r="B753" t="str">
            <v>通风网层（B）</v>
          </cell>
        </row>
        <row r="754">
          <cell r="A754" t="str">
            <v>SHT0010951</v>
          </cell>
          <cell r="B754" t="str">
            <v>风机（座）</v>
          </cell>
        </row>
        <row r="755">
          <cell r="A755" t="str">
            <v>SHT0010951</v>
          </cell>
          <cell r="B755" t="str">
            <v>风机（座）</v>
          </cell>
        </row>
        <row r="756">
          <cell r="A756" t="str">
            <v>SHT0010952</v>
          </cell>
          <cell r="B756" t="str">
            <v>密封层（座）</v>
          </cell>
        </row>
        <row r="757">
          <cell r="A757" t="str">
            <v>SHT0010952</v>
          </cell>
          <cell r="B757" t="str">
            <v>密封层（座）</v>
          </cell>
        </row>
        <row r="758">
          <cell r="A758" t="str">
            <v>SHT0010953</v>
          </cell>
          <cell r="B758" t="str">
            <v>风扇隔风垫（座）</v>
          </cell>
        </row>
        <row r="759">
          <cell r="A759" t="str">
            <v>SHT0010953</v>
          </cell>
          <cell r="B759" t="str">
            <v>风扇隔风垫（座）</v>
          </cell>
        </row>
        <row r="760">
          <cell r="A760" t="str">
            <v>SHT0010954</v>
          </cell>
          <cell r="B760" t="str">
            <v>通风开关</v>
          </cell>
        </row>
        <row r="761">
          <cell r="A761" t="str">
            <v>SHT0010954</v>
          </cell>
          <cell r="B761" t="str">
            <v>通风开关</v>
          </cell>
        </row>
        <row r="762">
          <cell r="A762" t="str">
            <v>SHT0010955</v>
          </cell>
          <cell r="B762" t="str">
            <v>线束组件（控制器）</v>
          </cell>
        </row>
        <row r="763">
          <cell r="A763" t="str">
            <v>SHT0010955</v>
          </cell>
          <cell r="B763" t="str">
            <v>线束组件（控制器）</v>
          </cell>
        </row>
        <row r="764">
          <cell r="A764" t="str">
            <v>SHT0010956</v>
          </cell>
          <cell r="B764" t="str">
            <v>风道（靠）</v>
          </cell>
        </row>
        <row r="765">
          <cell r="A765" t="str">
            <v>SHT0010956</v>
          </cell>
          <cell r="B765" t="str">
            <v>风道（靠）</v>
          </cell>
        </row>
        <row r="766">
          <cell r="A766" t="str">
            <v>SHT0010957</v>
          </cell>
          <cell r="B766" t="str">
            <v>风袋（靠）</v>
          </cell>
        </row>
        <row r="767">
          <cell r="A767" t="str">
            <v>SHT0010957</v>
          </cell>
          <cell r="B767" t="str">
            <v>风袋（靠）</v>
          </cell>
        </row>
        <row r="768">
          <cell r="A768" t="str">
            <v>SHT0010958</v>
          </cell>
          <cell r="B768" t="str">
            <v>风机（靠）</v>
          </cell>
        </row>
        <row r="769">
          <cell r="A769" t="str">
            <v>SHT0010958</v>
          </cell>
          <cell r="B769" t="str">
            <v>风机（靠）</v>
          </cell>
        </row>
        <row r="770">
          <cell r="A770" t="str">
            <v>SHT0010959</v>
          </cell>
          <cell r="B770" t="str">
            <v>减震钉</v>
          </cell>
        </row>
        <row r="771">
          <cell r="A771" t="str">
            <v>SHT0010959</v>
          </cell>
          <cell r="B771" t="str">
            <v>减震钉</v>
          </cell>
        </row>
        <row r="772">
          <cell r="A772" t="str">
            <v>SHT0010960</v>
          </cell>
          <cell r="B772" t="str">
            <v>电加热线束组件</v>
          </cell>
        </row>
        <row r="773">
          <cell r="A773" t="str">
            <v>SHT0010960</v>
          </cell>
          <cell r="B773" t="str">
            <v>电加热线束组件</v>
          </cell>
        </row>
        <row r="774">
          <cell r="A774" t="str">
            <v>SHT0010961</v>
          </cell>
          <cell r="B774" t="str">
            <v>加热开关</v>
          </cell>
        </row>
        <row r="775">
          <cell r="A775" t="str">
            <v>SHT0010961</v>
          </cell>
          <cell r="B775" t="str">
            <v>加热开关</v>
          </cell>
        </row>
        <row r="776">
          <cell r="A776" t="str">
            <v>SHT0010962</v>
          </cell>
          <cell r="B776" t="str">
            <v>单加热靠背加热垫</v>
          </cell>
        </row>
        <row r="777">
          <cell r="A777" t="str">
            <v>SHT0010962</v>
          </cell>
          <cell r="B777" t="str">
            <v>单加热靠背加热垫</v>
          </cell>
        </row>
        <row r="778">
          <cell r="A778" t="str">
            <v>SHT0010963</v>
          </cell>
          <cell r="B778" t="str">
            <v>单加热座垫加热垫</v>
          </cell>
        </row>
        <row r="779">
          <cell r="A779" t="str">
            <v>SHT0010963</v>
          </cell>
          <cell r="B779" t="str">
            <v>单加热座垫加热垫</v>
          </cell>
        </row>
        <row r="780">
          <cell r="A780" t="str">
            <v>SHT0010964</v>
          </cell>
          <cell r="B780" t="str">
            <v>线束组件</v>
          </cell>
        </row>
        <row r="781">
          <cell r="A781" t="str">
            <v>SHT0010964</v>
          </cell>
          <cell r="B781" t="str">
            <v>线束组件</v>
          </cell>
        </row>
        <row r="782">
          <cell r="A782" t="str">
            <v>SHT0010965</v>
          </cell>
          <cell r="B782" t="str">
            <v>靠背加热垫</v>
          </cell>
        </row>
        <row r="783">
          <cell r="A783" t="str">
            <v>SHT0010965</v>
          </cell>
          <cell r="B783" t="str">
            <v>靠背加热垫</v>
          </cell>
        </row>
        <row r="784">
          <cell r="A784" t="str">
            <v>SHT0010966</v>
          </cell>
          <cell r="B784" t="str">
            <v>座垫加热垫</v>
          </cell>
        </row>
        <row r="785">
          <cell r="A785" t="str">
            <v>SHT0010966</v>
          </cell>
          <cell r="B785" t="str">
            <v>座垫加热垫</v>
          </cell>
        </row>
        <row r="786">
          <cell r="A786" t="str">
            <v>SHT0010969</v>
          </cell>
          <cell r="B786" t="str">
            <v>风扇固定支架焊接总成</v>
          </cell>
        </row>
        <row r="787">
          <cell r="A787" t="str">
            <v>SHT0010969</v>
          </cell>
          <cell r="B787" t="str">
            <v>风扇固定支架焊接总成</v>
          </cell>
        </row>
        <row r="788">
          <cell r="A788" t="str">
            <v>SHT0010972</v>
          </cell>
          <cell r="B788" t="str">
            <v>通风靠背纸板</v>
          </cell>
        </row>
        <row r="789">
          <cell r="A789" t="str">
            <v>SHT0010972</v>
          </cell>
          <cell r="B789" t="str">
            <v>通风靠背纸板</v>
          </cell>
        </row>
        <row r="790">
          <cell r="A790" t="str">
            <v>SHT0010982</v>
          </cell>
          <cell r="B790" t="str">
            <v>司机调角器手柄</v>
          </cell>
        </row>
        <row r="791">
          <cell r="A791" t="str">
            <v>SHT0010983</v>
          </cell>
          <cell r="B791" t="str">
            <v>X3000副司机调角器手柄</v>
          </cell>
        </row>
        <row r="792">
          <cell r="A792" t="str">
            <v>SHT0010985</v>
          </cell>
          <cell r="B792" t="str">
            <v>司机仰角手柄</v>
          </cell>
        </row>
        <row r="793">
          <cell r="A793" t="str">
            <v>SHT0010997</v>
          </cell>
          <cell r="B793" t="str">
            <v>坐垫总成(TL19公路车色彩)</v>
          </cell>
        </row>
        <row r="794">
          <cell r="A794" t="str">
            <v>SHT0011008</v>
          </cell>
          <cell r="B794" t="str">
            <v>TCU控制盒</v>
          </cell>
        </row>
        <row r="795">
          <cell r="A795" t="str">
            <v>SHT0011008</v>
          </cell>
          <cell r="B795" t="str">
            <v>TCU控制盒</v>
          </cell>
        </row>
        <row r="796">
          <cell r="A796" t="str">
            <v>SHT0011046</v>
          </cell>
          <cell r="B796" t="str">
            <v>可变阻调节机构座椅底座</v>
          </cell>
        </row>
        <row r="797">
          <cell r="A797" t="str">
            <v>SHT0011062</v>
          </cell>
          <cell r="B797" t="str">
            <v>靠背泡沫总成</v>
          </cell>
        </row>
        <row r="798">
          <cell r="A798" t="str">
            <v>SHT0011257</v>
          </cell>
          <cell r="B798" t="str">
            <v>安全带锁扣总成升级版</v>
          </cell>
        </row>
        <row r="799">
          <cell r="A799" t="str">
            <v>SHT0011281</v>
          </cell>
          <cell r="B799" t="str">
            <v>非通风坐垫泡沫总成</v>
          </cell>
        </row>
        <row r="800">
          <cell r="A800" t="str">
            <v>SHT0011330</v>
          </cell>
          <cell r="B800" t="str">
            <v>扶手外盖</v>
          </cell>
        </row>
        <row r="801">
          <cell r="A801" t="str">
            <v>SHT0011334</v>
          </cell>
          <cell r="B801" t="str">
            <v>缓冲减震总成</v>
          </cell>
        </row>
        <row r="802">
          <cell r="A802" t="str">
            <v>SHT00114523</v>
          </cell>
          <cell r="B802" t="str">
            <v>HH13驾驶员坐垫总成</v>
          </cell>
        </row>
        <row r="803">
          <cell r="A803" t="str">
            <v>SHT0011480</v>
          </cell>
          <cell r="B803" t="str">
            <v>司机四孔腰托开关总成</v>
          </cell>
        </row>
        <row r="804">
          <cell r="A804" t="str">
            <v>SHT0011609</v>
          </cell>
          <cell r="B804" t="str">
            <v>腰托气袋总成</v>
          </cell>
        </row>
        <row r="805">
          <cell r="A805" t="str">
            <v>SHT0011609</v>
          </cell>
          <cell r="B805" t="str">
            <v>腰托气袋总成</v>
          </cell>
        </row>
        <row r="806">
          <cell r="A806" t="str">
            <v>SHT0011613</v>
          </cell>
          <cell r="B806" t="str">
            <v>右侧扶手本体总成</v>
          </cell>
        </row>
        <row r="807">
          <cell r="A807" t="str">
            <v>SHT0011878</v>
          </cell>
          <cell r="B807" t="str">
            <v>底板</v>
          </cell>
        </row>
        <row r="808">
          <cell r="A808" t="str">
            <v>SHT0011947</v>
          </cell>
          <cell r="B808" t="str">
            <v>驾驶员座椅总成</v>
          </cell>
        </row>
        <row r="809">
          <cell r="A809" t="str">
            <v>SHT0011948</v>
          </cell>
          <cell r="B809" t="str">
            <v>减震座椅</v>
          </cell>
        </row>
        <row r="810">
          <cell r="A810" t="str">
            <v>SHT0011949</v>
          </cell>
          <cell r="B810" t="str">
            <v>减震座椅</v>
          </cell>
        </row>
        <row r="811">
          <cell r="A811" t="str">
            <v>SHT0011950</v>
          </cell>
          <cell r="B811" t="str">
            <v>减震座椅</v>
          </cell>
        </row>
        <row r="812">
          <cell r="A812" t="str">
            <v>SHT0011951</v>
          </cell>
          <cell r="B812" t="str">
            <v>副驾驶员座椅总成</v>
          </cell>
        </row>
        <row r="813">
          <cell r="A813" t="str">
            <v>SHT0011952</v>
          </cell>
          <cell r="B813" t="str">
            <v>副驾座椅 /平地板</v>
          </cell>
        </row>
        <row r="814">
          <cell r="A814" t="str">
            <v>SHT0011961</v>
          </cell>
          <cell r="B814" t="str">
            <v>右侧罩壳</v>
          </cell>
        </row>
        <row r="815">
          <cell r="A815" t="str">
            <v>SHT0011962</v>
          </cell>
          <cell r="B815" t="str">
            <v>座垫前部罩壳</v>
          </cell>
        </row>
        <row r="816">
          <cell r="A816" t="str">
            <v>SHT0011964</v>
          </cell>
          <cell r="B816" t="str">
            <v>调角器手柄</v>
          </cell>
        </row>
        <row r="817">
          <cell r="A817" t="str">
            <v>SHT0011967</v>
          </cell>
          <cell r="B817" t="str">
            <v>仰角调节手柄</v>
          </cell>
        </row>
        <row r="818">
          <cell r="A818" t="str">
            <v>SHT0011975</v>
          </cell>
          <cell r="B818" t="str">
            <v>加热底座</v>
          </cell>
        </row>
        <row r="819">
          <cell r="A819" t="str">
            <v>SHT0011982</v>
          </cell>
          <cell r="B819" t="str">
            <v>气路开关总成（座椅底座）</v>
          </cell>
        </row>
        <row r="820">
          <cell r="A820" t="str">
            <v>SHT0012021</v>
          </cell>
          <cell r="B820" t="str">
            <v>气囊（座椅底座）</v>
          </cell>
        </row>
        <row r="821">
          <cell r="A821" t="str">
            <v>SHT0012022</v>
          </cell>
          <cell r="B821" t="str">
            <v>气悬浮（座椅底座）</v>
          </cell>
        </row>
        <row r="822">
          <cell r="A822" t="str">
            <v>SHT0012128</v>
          </cell>
          <cell r="B822" t="str">
            <v>驾驶员座椅总成</v>
          </cell>
        </row>
        <row r="823">
          <cell r="A823" t="str">
            <v>SHT0012130</v>
          </cell>
          <cell r="B823" t="str">
            <v>升降速降开关气路总成</v>
          </cell>
        </row>
        <row r="824">
          <cell r="A824" t="str">
            <v>SHT0012178</v>
          </cell>
          <cell r="B824" t="str">
            <v>延伸座盆总成</v>
          </cell>
        </row>
        <row r="825">
          <cell r="A825" t="str">
            <v>SHT0012178</v>
          </cell>
          <cell r="B825" t="str">
            <v>延伸座盆总成</v>
          </cell>
        </row>
        <row r="826">
          <cell r="A826" t="str">
            <v>SHT0012234</v>
          </cell>
          <cell r="B826" t="str">
            <v>坐盆总成</v>
          </cell>
        </row>
        <row r="827">
          <cell r="A827" t="str">
            <v>SHT0012236</v>
          </cell>
          <cell r="B827" t="str">
            <v>靠背骨架焊接总成</v>
          </cell>
        </row>
        <row r="828">
          <cell r="A828" t="str">
            <v>SHT0012236</v>
          </cell>
          <cell r="B828" t="str">
            <v>靠背骨架焊接总成</v>
          </cell>
        </row>
        <row r="829">
          <cell r="A829" t="str">
            <v>SHT0012305</v>
          </cell>
          <cell r="B829" t="str">
            <v>靠背骨架焊接总成</v>
          </cell>
        </row>
        <row r="830">
          <cell r="A830" t="str">
            <v>SHT0012305</v>
          </cell>
          <cell r="B830" t="str">
            <v>靠背骨架焊接总成</v>
          </cell>
        </row>
        <row r="831">
          <cell r="A831" t="str">
            <v>SHT0012340</v>
          </cell>
          <cell r="B831" t="str">
            <v>主驾驶座垫泡沫总成</v>
          </cell>
        </row>
        <row r="832">
          <cell r="A832" t="str">
            <v>SHT0012345</v>
          </cell>
          <cell r="B832" t="str">
            <v>副驾驶座垫泡沫总成</v>
          </cell>
        </row>
        <row r="833">
          <cell r="A833" t="str">
            <v>SHT0012366</v>
          </cell>
          <cell r="B833" t="str">
            <v>主驾驶座垫泡沫总成</v>
          </cell>
        </row>
        <row r="834">
          <cell r="A834" t="str">
            <v>SHT0012447</v>
          </cell>
          <cell r="B834" t="str">
            <v>升降调节开关总成</v>
          </cell>
        </row>
        <row r="835">
          <cell r="A835" t="str">
            <v>SHT0012590</v>
          </cell>
          <cell r="B835" t="str">
            <v>驾驶员底座模块化总成</v>
          </cell>
        </row>
        <row r="836">
          <cell r="A836" t="str">
            <v>SHT0012914</v>
          </cell>
          <cell r="B836" t="str">
            <v>驾驶员座椅总成</v>
          </cell>
        </row>
        <row r="837">
          <cell r="A837" t="str">
            <v>SHT0012949</v>
          </cell>
          <cell r="B837" t="str">
            <v>驾驶员座椅总成</v>
          </cell>
        </row>
        <row r="838">
          <cell r="A838" t="str">
            <v>SHT0012953</v>
          </cell>
          <cell r="B838" t="str">
            <v>副座椅</v>
          </cell>
        </row>
        <row r="839">
          <cell r="A839" t="str">
            <v>SHT0012958</v>
          </cell>
          <cell r="B839" t="str">
            <v>阻尼器调节机构</v>
          </cell>
        </row>
        <row r="840">
          <cell r="A840" t="str">
            <v>SHT0012959</v>
          </cell>
          <cell r="B840" t="str">
            <v>左侧罩壳</v>
          </cell>
        </row>
        <row r="841">
          <cell r="A841" t="str">
            <v>SHT0012981</v>
          </cell>
          <cell r="B841" t="str">
            <v>靠背泡棉总成</v>
          </cell>
        </row>
        <row r="842">
          <cell r="A842" t="str">
            <v>SHT0012990</v>
          </cell>
          <cell r="B842" t="str">
            <v>靠背骨架焊接总成</v>
          </cell>
        </row>
        <row r="843">
          <cell r="A843" t="str">
            <v>SHT0012990</v>
          </cell>
          <cell r="B843" t="str">
            <v>靠背骨架焊接总成</v>
          </cell>
        </row>
        <row r="844">
          <cell r="A844" t="str">
            <v>SHT0013015</v>
          </cell>
          <cell r="B844" t="str">
            <v>下卧铺总成</v>
          </cell>
        </row>
        <row r="845">
          <cell r="A845" t="str">
            <v>SHT0013017</v>
          </cell>
          <cell r="B845" t="str">
            <v>下卧铺总成</v>
          </cell>
        </row>
        <row r="846">
          <cell r="A846" t="str">
            <v>SHT0013018</v>
          </cell>
          <cell r="B846" t="str">
            <v>下卧铺总成</v>
          </cell>
        </row>
        <row r="847">
          <cell r="A847" t="str">
            <v>SHT0013019</v>
          </cell>
          <cell r="B847" t="str">
            <v>下卧铺总成</v>
          </cell>
        </row>
        <row r="848">
          <cell r="A848" t="str">
            <v>SHT0013023</v>
          </cell>
          <cell r="B848" t="str">
            <v>上卧铺总成</v>
          </cell>
        </row>
        <row r="849">
          <cell r="A849" t="str">
            <v>SHT0013024</v>
          </cell>
          <cell r="B849" t="str">
            <v>上卧铺总成</v>
          </cell>
        </row>
        <row r="850">
          <cell r="A850" t="str">
            <v>SHT0013025</v>
          </cell>
          <cell r="B850" t="str">
            <v>上卧铺总成</v>
          </cell>
        </row>
        <row r="851">
          <cell r="A851" t="str">
            <v>SHT0013026</v>
          </cell>
          <cell r="B851" t="str">
            <v>上卧铺总成</v>
          </cell>
        </row>
        <row r="852">
          <cell r="A852" t="str">
            <v>SHT0013134</v>
          </cell>
          <cell r="B852" t="str">
            <v>气囊（座椅底座）</v>
          </cell>
        </row>
        <row r="853">
          <cell r="A853" t="str">
            <v>SHT0013272</v>
          </cell>
          <cell r="B853" t="str">
            <v>升降调节机构总成</v>
          </cell>
        </row>
        <row r="854">
          <cell r="A854" t="str">
            <v>SHT0013282</v>
          </cell>
          <cell r="B854" t="str">
            <v>驾驶员靠背焊接总成</v>
          </cell>
        </row>
        <row r="855">
          <cell r="A855" t="str">
            <v>SHT0013338</v>
          </cell>
          <cell r="B855" t="str">
            <v>主边调角器总成</v>
          </cell>
        </row>
        <row r="856">
          <cell r="A856" t="str">
            <v>SHT0013487</v>
          </cell>
          <cell r="B856" t="str">
            <v>靠背通风3D网格</v>
          </cell>
        </row>
        <row r="857">
          <cell r="A857" t="str">
            <v>SHT0013487</v>
          </cell>
          <cell r="B857" t="str">
            <v>靠背通风3D网格</v>
          </cell>
        </row>
        <row r="858">
          <cell r="A858" t="str">
            <v>SHT0013488</v>
          </cell>
          <cell r="B858" t="str">
            <v>靠背舒适性泡棉</v>
          </cell>
        </row>
        <row r="859">
          <cell r="A859" t="str">
            <v>SHT0013504</v>
          </cell>
          <cell r="B859" t="str">
            <v>驾驶员安全带总成</v>
          </cell>
        </row>
        <row r="860">
          <cell r="A860" t="str">
            <v>SHT0013505</v>
          </cell>
          <cell r="B860" t="str">
            <v>副驾驶员安全带总成</v>
          </cell>
        </row>
        <row r="861">
          <cell r="A861" t="str">
            <v>SHT0013524</v>
          </cell>
          <cell r="B861" t="str">
            <v>座垫通风3D网格</v>
          </cell>
        </row>
        <row r="862">
          <cell r="A862" t="str">
            <v>SHT0013524</v>
          </cell>
          <cell r="B862" t="str">
            <v>座垫通风3D网格</v>
          </cell>
        </row>
        <row r="863">
          <cell r="A863" t="str">
            <v>SHT0013536</v>
          </cell>
          <cell r="B863" t="str">
            <v>靠背泡棉总成（通风）</v>
          </cell>
        </row>
        <row r="864">
          <cell r="A864" t="str">
            <v>SHT0013540</v>
          </cell>
          <cell r="B864" t="str">
            <v>靠背舒适性海绵（打孔）</v>
          </cell>
        </row>
        <row r="865">
          <cell r="A865" t="str">
            <v>SHT0013813</v>
          </cell>
          <cell r="B865" t="str">
            <v>驾驶员座椅总成</v>
          </cell>
        </row>
        <row r="866">
          <cell r="A866" t="str">
            <v>SHT0013886</v>
          </cell>
          <cell r="B866" t="str">
            <v>座椅靠背总成(带扶手）</v>
          </cell>
        </row>
        <row r="867">
          <cell r="A867" t="str">
            <v>SHT0013891</v>
          </cell>
          <cell r="B867" t="str">
            <v>调角器右罩壳</v>
          </cell>
        </row>
        <row r="868">
          <cell r="A868" t="str">
            <v>SHT0013897</v>
          </cell>
          <cell r="B868" t="str">
            <v>D03通风座椅包装膜</v>
          </cell>
        </row>
        <row r="869">
          <cell r="A869" t="str">
            <v>SHT0013897</v>
          </cell>
          <cell r="B869" t="str">
            <v>D03通风座椅包装膜</v>
          </cell>
        </row>
        <row r="870">
          <cell r="A870" t="str">
            <v>SHT0013908</v>
          </cell>
          <cell r="B870" t="str">
            <v>驾驶员靠背泡沫总成</v>
          </cell>
        </row>
        <row r="871">
          <cell r="A871" t="str">
            <v>SHT0013939</v>
          </cell>
          <cell r="B871" t="str">
            <v>驾驶员座椅总成</v>
          </cell>
        </row>
        <row r="872">
          <cell r="A872" t="str">
            <v>SHT0013981</v>
          </cell>
          <cell r="B872" t="str">
            <v>驾驶员座椅总成</v>
          </cell>
        </row>
        <row r="873">
          <cell r="A873" t="str">
            <v>SHT0013998</v>
          </cell>
          <cell r="B873" t="str">
            <v>驾驶员座椅总成</v>
          </cell>
        </row>
        <row r="874">
          <cell r="A874" t="str">
            <v>SHT0014002</v>
          </cell>
          <cell r="B874" t="str">
            <v>左侧罩壳（带气袋腰托）</v>
          </cell>
        </row>
        <row r="875">
          <cell r="A875" t="str">
            <v>SHT0014024</v>
          </cell>
          <cell r="B875" t="str">
            <v>副驾驶员座椅总成</v>
          </cell>
        </row>
        <row r="876">
          <cell r="A876" t="str">
            <v>SHT0014048</v>
          </cell>
          <cell r="B876" t="str">
            <v>驾驶员座椅总成</v>
          </cell>
        </row>
        <row r="877">
          <cell r="A877" t="str">
            <v>SHT0014050</v>
          </cell>
          <cell r="B877" t="str">
            <v>驾驶员座椅总成</v>
          </cell>
        </row>
        <row r="878">
          <cell r="A878" t="str">
            <v>SHT0014051</v>
          </cell>
          <cell r="B878" t="str">
            <v>驾驶员座椅总成</v>
          </cell>
        </row>
        <row r="879">
          <cell r="A879" t="str">
            <v>SHT0014052</v>
          </cell>
          <cell r="B879" t="str">
            <v>X5000S滑轨总成</v>
          </cell>
        </row>
        <row r="880">
          <cell r="A880" t="str">
            <v>SHT0014052</v>
          </cell>
          <cell r="B880" t="str">
            <v>X5000S滑轨总成</v>
          </cell>
        </row>
        <row r="881">
          <cell r="A881" t="str">
            <v>SHT0014069</v>
          </cell>
          <cell r="B881" t="str">
            <v>驾驶员座椅总成</v>
          </cell>
        </row>
        <row r="882">
          <cell r="A882" t="str">
            <v>SHT0014073</v>
          </cell>
          <cell r="B882" t="str">
            <v>副驾驶员座椅总成</v>
          </cell>
        </row>
        <row r="883">
          <cell r="A883" t="str">
            <v>SHT0014298</v>
          </cell>
          <cell r="B883" t="str">
            <v>驾驶员座椅</v>
          </cell>
        </row>
        <row r="884">
          <cell r="A884" t="str">
            <v>SHT0014345</v>
          </cell>
          <cell r="B884" t="str">
            <v>上卧铺总成</v>
          </cell>
        </row>
        <row r="885">
          <cell r="A885" t="str">
            <v>SHT0014351</v>
          </cell>
          <cell r="B885" t="str">
            <v>下卧铺总成</v>
          </cell>
        </row>
        <row r="886">
          <cell r="A886" t="str">
            <v>SHT0014360</v>
          </cell>
          <cell r="B886" t="str">
            <v>调角器左罩壳</v>
          </cell>
        </row>
        <row r="887">
          <cell r="A887" t="str">
            <v>SHT0014361</v>
          </cell>
          <cell r="B887" t="str">
            <v>调角器右罩壳</v>
          </cell>
        </row>
        <row r="888">
          <cell r="A888" t="str">
            <v>SHT0014369</v>
          </cell>
          <cell r="B888" t="str">
            <v>驾驶员靠背焊接总成</v>
          </cell>
        </row>
        <row r="889">
          <cell r="A889" t="str">
            <v>SHT0014382</v>
          </cell>
          <cell r="B889" t="str">
            <v>副驾驶员座椅</v>
          </cell>
        </row>
        <row r="890">
          <cell r="A890" t="str">
            <v>SHT0014466</v>
          </cell>
          <cell r="B890" t="str">
            <v>副司机底支架焊接总成</v>
          </cell>
        </row>
        <row r="891">
          <cell r="A891" t="str">
            <v>SHT0014466</v>
          </cell>
          <cell r="B891" t="str">
            <v>副司机底支架焊接总成</v>
          </cell>
        </row>
        <row r="892">
          <cell r="A892" t="str">
            <v>SHT0014470</v>
          </cell>
          <cell r="B892" t="str">
            <v>前座总成</v>
          </cell>
        </row>
        <row r="893">
          <cell r="A893" t="str">
            <v>SHT0014471</v>
          </cell>
          <cell r="B893" t="str">
            <v>副驾驶员靠背PVC总成</v>
          </cell>
        </row>
        <row r="894">
          <cell r="A894" t="str">
            <v>SHT0014471</v>
          </cell>
          <cell r="B894" t="str">
            <v>副驾驶员靠背PVC总成</v>
          </cell>
        </row>
        <row r="895">
          <cell r="A895" t="str">
            <v>SHT0014473</v>
          </cell>
          <cell r="B895" t="str">
            <v>副驾驶坐垫PVC面套总成</v>
          </cell>
        </row>
        <row r="896">
          <cell r="A896" t="str">
            <v>SHT0014473</v>
          </cell>
          <cell r="B896" t="str">
            <v>副驾驶坐垫PVC面套总成</v>
          </cell>
        </row>
        <row r="897">
          <cell r="A897" t="str">
            <v>SHT0014475</v>
          </cell>
          <cell r="B897" t="str">
            <v>驾驶员座椅总成</v>
          </cell>
        </row>
        <row r="898">
          <cell r="A898" t="str">
            <v>SHT0014476</v>
          </cell>
          <cell r="B898" t="str">
            <v>驾驶员座椅总成</v>
          </cell>
        </row>
        <row r="899">
          <cell r="A899" t="str">
            <v>SHT0014477</v>
          </cell>
          <cell r="B899" t="str">
            <v>底座焊接总成</v>
          </cell>
        </row>
        <row r="900">
          <cell r="A900" t="str">
            <v>SHT0014477</v>
          </cell>
          <cell r="B900" t="str">
            <v>底座焊接总成</v>
          </cell>
        </row>
        <row r="901">
          <cell r="A901" t="str">
            <v>SHT0014482</v>
          </cell>
          <cell r="B901" t="str">
            <v>高配底座模块化</v>
          </cell>
        </row>
        <row r="902">
          <cell r="A902" t="str">
            <v>SHT0014483</v>
          </cell>
          <cell r="B902" t="str">
            <v>低配底座模块化</v>
          </cell>
        </row>
        <row r="903">
          <cell r="A903" t="str">
            <v>SHT0014486</v>
          </cell>
          <cell r="B903" t="str">
            <v>驾驶员靠背面套总成</v>
          </cell>
        </row>
        <row r="904">
          <cell r="A904" t="str">
            <v>SHT0014487</v>
          </cell>
          <cell r="B904" t="str">
            <v>驾驶员靠背面套总成</v>
          </cell>
        </row>
        <row r="905">
          <cell r="A905" t="str">
            <v>SHT0014497</v>
          </cell>
          <cell r="B905" t="str">
            <v>坐垫面套总成</v>
          </cell>
        </row>
        <row r="906">
          <cell r="A906" t="str">
            <v>SHT0014497</v>
          </cell>
          <cell r="B906" t="str">
            <v>坐垫面套总成</v>
          </cell>
        </row>
        <row r="907">
          <cell r="A907" t="str">
            <v>SHT0014499</v>
          </cell>
          <cell r="B907" t="str">
            <v>坐垫面套总成</v>
          </cell>
        </row>
        <row r="908">
          <cell r="A908" t="str">
            <v>SHT0014499</v>
          </cell>
          <cell r="B908" t="str">
            <v>坐垫面套总成</v>
          </cell>
        </row>
        <row r="909">
          <cell r="A909" t="str">
            <v>SHT0014523</v>
          </cell>
          <cell r="B909" t="str">
            <v>AH13前座坐垫总成-低配</v>
          </cell>
        </row>
        <row r="910">
          <cell r="A910" t="str">
            <v>SHT0014558</v>
          </cell>
          <cell r="B910" t="str">
            <v>副驾驶员靠背织物总成</v>
          </cell>
        </row>
        <row r="911">
          <cell r="A911" t="str">
            <v>SHT0014558</v>
          </cell>
          <cell r="B911" t="str">
            <v>副驾驶员靠背织物总成</v>
          </cell>
        </row>
        <row r="912">
          <cell r="A912" t="str">
            <v>SHT0014559</v>
          </cell>
          <cell r="B912" t="str">
            <v>副驾驶坐垫织物面套总成</v>
          </cell>
        </row>
        <row r="913">
          <cell r="A913" t="str">
            <v>SHT0014559</v>
          </cell>
          <cell r="B913" t="str">
            <v>副驾驶坐垫织物面套总成</v>
          </cell>
        </row>
        <row r="914">
          <cell r="A914" t="str">
            <v>SHT0014561</v>
          </cell>
          <cell r="B914" t="str">
            <v>调角器左罩壳</v>
          </cell>
        </row>
        <row r="915">
          <cell r="A915" t="str">
            <v>SHT0014562</v>
          </cell>
          <cell r="B915" t="str">
            <v>阻尼堵盖</v>
          </cell>
        </row>
        <row r="916">
          <cell r="A916" t="str">
            <v>SHT0014568</v>
          </cell>
          <cell r="B916" t="str">
            <v>前座总成</v>
          </cell>
        </row>
        <row r="917">
          <cell r="A917" t="str">
            <v>SHT0014570</v>
          </cell>
          <cell r="B917" t="str">
            <v>四孔腰托气阀</v>
          </cell>
        </row>
        <row r="918">
          <cell r="A918" t="str">
            <v>SHT0014598</v>
          </cell>
          <cell r="B918" t="str">
            <v>坐盆总成</v>
          </cell>
        </row>
        <row r="919">
          <cell r="A919" t="str">
            <v>SHT0014598</v>
          </cell>
          <cell r="B919" t="str">
            <v>坐盆总成</v>
          </cell>
        </row>
        <row r="920">
          <cell r="A920" t="str">
            <v>SHT0014599</v>
          </cell>
          <cell r="B920" t="str">
            <v>座垫前部罩壳</v>
          </cell>
        </row>
        <row r="921">
          <cell r="A921" t="str">
            <v>SHT0014603</v>
          </cell>
          <cell r="B921" t="str">
            <v>按压式速降阀气路分总成</v>
          </cell>
        </row>
        <row r="922">
          <cell r="A922" t="str">
            <v>SHT0014618</v>
          </cell>
          <cell r="B922" t="str">
            <v>调角器左罩壳</v>
          </cell>
        </row>
        <row r="923">
          <cell r="A923" t="str">
            <v>SHT0014620</v>
          </cell>
          <cell r="B923" t="str">
            <v>调角器左罩壳</v>
          </cell>
        </row>
        <row r="924">
          <cell r="A924" t="str">
            <v>SHT0014630</v>
          </cell>
          <cell r="B924" t="str">
            <v>靠背泡棉总成</v>
          </cell>
        </row>
        <row r="925">
          <cell r="A925" t="str">
            <v>SHT0014696</v>
          </cell>
          <cell r="B925" t="str">
            <v>安全带锁扣总成</v>
          </cell>
        </row>
        <row r="926">
          <cell r="A926" t="str">
            <v>SHT0014697</v>
          </cell>
          <cell r="B926" t="str">
            <v>安全带锁扣总成</v>
          </cell>
        </row>
        <row r="927">
          <cell r="A927" t="str">
            <v>SHT0014839</v>
          </cell>
          <cell r="B927" t="str">
            <v>驾驶员座椅总成</v>
          </cell>
        </row>
        <row r="928">
          <cell r="A928" t="str">
            <v>SHT0014842</v>
          </cell>
          <cell r="B928" t="str">
            <v>驾驶员靠背面套总成</v>
          </cell>
        </row>
        <row r="929">
          <cell r="A929" t="str">
            <v>SHT0014842</v>
          </cell>
          <cell r="B929" t="str">
            <v>驾驶员靠背面套总成</v>
          </cell>
        </row>
        <row r="930">
          <cell r="A930" t="str">
            <v>SHT0014844</v>
          </cell>
          <cell r="B930" t="str">
            <v>坐垫面套总成</v>
          </cell>
        </row>
        <row r="931">
          <cell r="A931" t="str">
            <v>SHT0014844</v>
          </cell>
          <cell r="B931" t="str">
            <v>坐垫面套总成</v>
          </cell>
        </row>
        <row r="932">
          <cell r="A932" t="str">
            <v>SHT0014866</v>
          </cell>
          <cell r="B932" t="str">
            <v>靠背舒适性海绵（打孔）</v>
          </cell>
        </row>
        <row r="933">
          <cell r="A933" t="str">
            <v>SHT0014866</v>
          </cell>
          <cell r="B933" t="str">
            <v>靠背舒适性海绵（打孔）</v>
          </cell>
        </row>
        <row r="934">
          <cell r="A934" t="str">
            <v>SHT0014948</v>
          </cell>
          <cell r="B934" t="str">
            <v>驾驶员座椅总成</v>
          </cell>
        </row>
        <row r="935">
          <cell r="A935" t="str">
            <v>SHT0014949</v>
          </cell>
          <cell r="B935" t="str">
            <v>驾驶员座椅总成</v>
          </cell>
        </row>
        <row r="936">
          <cell r="A936" t="str">
            <v>SHT0014956</v>
          </cell>
          <cell r="B936" t="str">
            <v>副驾驶员座椅总成</v>
          </cell>
        </row>
        <row r="937">
          <cell r="A937" t="str">
            <v>SHT0014975</v>
          </cell>
          <cell r="B937" t="str">
            <v>扭力杆</v>
          </cell>
        </row>
        <row r="938">
          <cell r="A938" t="str">
            <v>SHT0014977</v>
          </cell>
          <cell r="B938" t="str">
            <v>靠背骨架焊接总成（副驾）</v>
          </cell>
        </row>
        <row r="939">
          <cell r="A939" t="str">
            <v>SHT0014977</v>
          </cell>
          <cell r="B939" t="str">
            <v>靠背骨架焊接总成（副驾）</v>
          </cell>
        </row>
        <row r="940">
          <cell r="A940" t="str">
            <v>SHT0015013</v>
          </cell>
          <cell r="B940" t="str">
            <v>底座模块化总成</v>
          </cell>
        </row>
        <row r="941">
          <cell r="A941" t="str">
            <v>SHT0015037</v>
          </cell>
          <cell r="B941" t="str">
            <v>驾驶员座椅总成</v>
          </cell>
        </row>
        <row r="942">
          <cell r="A942" t="str">
            <v>SHT0015038</v>
          </cell>
          <cell r="B942" t="str">
            <v>驾驶员座椅总成</v>
          </cell>
        </row>
        <row r="943">
          <cell r="A943" t="str">
            <v>SHT0015039</v>
          </cell>
          <cell r="B943" t="str">
            <v>驾驶员座椅总成</v>
          </cell>
        </row>
        <row r="944">
          <cell r="A944" t="str">
            <v>SHT0015040</v>
          </cell>
          <cell r="B944" t="str">
            <v>驾驶员靠背总成</v>
          </cell>
        </row>
        <row r="945">
          <cell r="A945" t="str">
            <v>SHT0015041</v>
          </cell>
          <cell r="B945" t="str">
            <v>靠背总成</v>
          </cell>
        </row>
        <row r="946">
          <cell r="A946" t="str">
            <v>SHT0015043</v>
          </cell>
          <cell r="B946" t="str">
            <v>驾驶员靠背面套总成</v>
          </cell>
        </row>
        <row r="947">
          <cell r="A947" t="str">
            <v>SHT0015043</v>
          </cell>
          <cell r="B947" t="str">
            <v>驾驶员靠背面套总成</v>
          </cell>
        </row>
        <row r="948">
          <cell r="A948" t="str">
            <v>SHT0015044</v>
          </cell>
          <cell r="B948" t="str">
            <v>驾驶员靠背面套总成</v>
          </cell>
        </row>
        <row r="949">
          <cell r="A949" t="str">
            <v>SHT0015044</v>
          </cell>
          <cell r="B949" t="str">
            <v>驾驶员靠背面套总成</v>
          </cell>
        </row>
        <row r="950">
          <cell r="A950" t="str">
            <v>SHT0015046</v>
          </cell>
          <cell r="B950" t="str">
            <v>座垫总成</v>
          </cell>
        </row>
        <row r="951">
          <cell r="A951" t="str">
            <v>SHT0015047</v>
          </cell>
          <cell r="B951" t="str">
            <v>升降调节开关总成</v>
          </cell>
        </row>
        <row r="952">
          <cell r="A952" t="str">
            <v>SHT0015048</v>
          </cell>
          <cell r="B952" t="str">
            <v>靠背泡棉总成</v>
          </cell>
        </row>
        <row r="953">
          <cell r="A953" t="str">
            <v>SHT0015062</v>
          </cell>
          <cell r="B953" t="str">
            <v>软管</v>
          </cell>
        </row>
        <row r="954">
          <cell r="A954" t="str">
            <v>SHT0015073</v>
          </cell>
          <cell r="B954" t="str">
            <v>座垫泡沫总成</v>
          </cell>
        </row>
        <row r="955">
          <cell r="A955" t="str">
            <v>SHT0015073</v>
          </cell>
          <cell r="B955" t="str">
            <v>座垫泡沫总成</v>
          </cell>
        </row>
        <row r="956">
          <cell r="A956" t="str">
            <v>SHT0015074</v>
          </cell>
          <cell r="B956" t="str">
            <v>M3000座垫无纺布磁吸</v>
          </cell>
        </row>
        <row r="957">
          <cell r="A957" t="str">
            <v>SHT0015078</v>
          </cell>
          <cell r="B957" t="str">
            <v>驾驶员座椅总成</v>
          </cell>
        </row>
        <row r="958">
          <cell r="A958" t="str">
            <v>SHT0015082</v>
          </cell>
          <cell r="B958" t="str">
            <v>坐垫面套总成</v>
          </cell>
        </row>
        <row r="959">
          <cell r="A959" t="str">
            <v>SHT0015082</v>
          </cell>
          <cell r="B959" t="str">
            <v>坐垫面套总成</v>
          </cell>
        </row>
        <row r="960">
          <cell r="A960" t="str">
            <v>SHT0015083</v>
          </cell>
          <cell r="B960" t="str">
            <v>低配底座模块化</v>
          </cell>
        </row>
        <row r="961">
          <cell r="A961" t="str">
            <v>SHT0015084</v>
          </cell>
          <cell r="B961" t="str">
            <v>前座总成</v>
          </cell>
        </row>
        <row r="962">
          <cell r="A962" t="str">
            <v>SHT0015086</v>
          </cell>
          <cell r="B962" t="str">
            <v>副驾驶员靠背织物总成</v>
          </cell>
        </row>
        <row r="963">
          <cell r="A963" t="str">
            <v>SHT0015086</v>
          </cell>
          <cell r="B963" t="str">
            <v>副驾驶员靠背织物总成</v>
          </cell>
        </row>
        <row r="964">
          <cell r="A964" t="str">
            <v>SHT0015088</v>
          </cell>
          <cell r="B964" t="str">
            <v>副驾驶坐垫织物面套总成</v>
          </cell>
        </row>
        <row r="965">
          <cell r="A965" t="str">
            <v>SHT0015088</v>
          </cell>
          <cell r="B965" t="str">
            <v>副驾驶坐垫织物面套总成</v>
          </cell>
        </row>
        <row r="966">
          <cell r="A966" t="str">
            <v>SHT0015095</v>
          </cell>
          <cell r="B966" t="str">
            <v>靠背泡沫总成</v>
          </cell>
        </row>
        <row r="967">
          <cell r="A967" t="str">
            <v>SHT0015096</v>
          </cell>
          <cell r="B967" t="str">
            <v>靠背泡棉总成</v>
          </cell>
        </row>
        <row r="968">
          <cell r="A968" t="str">
            <v>SHT0015146</v>
          </cell>
          <cell r="B968" t="str">
            <v>转盘解锁气缸总成</v>
          </cell>
        </row>
        <row r="969">
          <cell r="A969" t="str">
            <v>SHT0015331</v>
          </cell>
          <cell r="B969" t="str">
            <v>左侧翼无纺布磁吸</v>
          </cell>
        </row>
        <row r="970">
          <cell r="A970" t="str">
            <v>SHT0015332</v>
          </cell>
          <cell r="B970" t="str">
            <v>J6L滑轨总成</v>
          </cell>
        </row>
        <row r="971">
          <cell r="A971" t="str">
            <v>SHT0015332</v>
          </cell>
          <cell r="B971" t="str">
            <v>J6L滑轨总成</v>
          </cell>
        </row>
        <row r="972">
          <cell r="A972" t="str">
            <v>SHT0015395</v>
          </cell>
          <cell r="B972" t="str">
            <v>右侧翼无纺布J6L</v>
          </cell>
        </row>
        <row r="973">
          <cell r="A973" t="str">
            <v>SHT0015544</v>
          </cell>
          <cell r="B973" t="str">
            <v>副司机主边调角器总成</v>
          </cell>
        </row>
        <row r="974">
          <cell r="A974" t="str">
            <v>SHT0015544</v>
          </cell>
          <cell r="B974" t="str">
            <v>副司机主边调角器总成</v>
          </cell>
        </row>
        <row r="975">
          <cell r="A975" t="str">
            <v>SHT0015550</v>
          </cell>
          <cell r="B975" t="str">
            <v>靠背骨架总成（新状态）</v>
          </cell>
        </row>
        <row r="976">
          <cell r="A976" t="str">
            <v>SHT0015551</v>
          </cell>
          <cell r="B976" t="str">
            <v>靠背骨架焊接总成</v>
          </cell>
        </row>
        <row r="977">
          <cell r="A977" t="str">
            <v>SHT0015857</v>
          </cell>
          <cell r="B977" t="str">
            <v>调角器左罩壳</v>
          </cell>
        </row>
        <row r="978">
          <cell r="A978" t="str">
            <v>SHT0015941</v>
          </cell>
          <cell r="B978" t="str">
            <v>驾驶员座椅总成</v>
          </cell>
        </row>
        <row r="979">
          <cell r="A979" t="str">
            <v>SHT0015943</v>
          </cell>
          <cell r="B979" t="str">
            <v>1.0扶手总成</v>
          </cell>
        </row>
        <row r="980">
          <cell r="A980" t="str">
            <v>SHT0015944</v>
          </cell>
          <cell r="B980" t="str">
            <v>驾驶员靠背面套总成</v>
          </cell>
        </row>
        <row r="981">
          <cell r="A981" t="str">
            <v>SHT0015944</v>
          </cell>
          <cell r="B981" t="str">
            <v>驾驶员靠背面套总成</v>
          </cell>
        </row>
        <row r="982">
          <cell r="A982" t="str">
            <v>SHT0015945</v>
          </cell>
          <cell r="B982" t="str">
            <v>坐垫面套总成</v>
          </cell>
        </row>
        <row r="983">
          <cell r="A983" t="str">
            <v>SHT0015945</v>
          </cell>
          <cell r="B983" t="str">
            <v>坐垫面套总成</v>
          </cell>
        </row>
        <row r="984">
          <cell r="A984" t="str">
            <v>SHT0015946</v>
          </cell>
          <cell r="B984" t="str">
            <v>旋转前座总成</v>
          </cell>
        </row>
        <row r="985">
          <cell r="A985" t="str">
            <v>SHT0015948</v>
          </cell>
          <cell r="B985" t="str">
            <v>副驾调角器左罩壳</v>
          </cell>
        </row>
        <row r="986">
          <cell r="A986" t="str">
            <v>SHT0015948</v>
          </cell>
          <cell r="B986" t="str">
            <v>副驾调角器左罩壳</v>
          </cell>
        </row>
        <row r="987">
          <cell r="A987" t="str">
            <v>SHT0015949</v>
          </cell>
          <cell r="B987" t="str">
            <v>副驾调角器右罩壳</v>
          </cell>
        </row>
        <row r="988">
          <cell r="A988" t="str">
            <v>SHT0015953</v>
          </cell>
          <cell r="B988" t="str">
            <v>座框装配总成</v>
          </cell>
        </row>
        <row r="989">
          <cell r="A989" t="str">
            <v>SHT0015957</v>
          </cell>
          <cell r="B989" t="str">
            <v>滑轨与转盘连接梁电泳总成</v>
          </cell>
        </row>
        <row r="990">
          <cell r="A990" t="str">
            <v>SHT0015957</v>
          </cell>
          <cell r="B990" t="str">
            <v>滑轨与转盘连接梁电泳总成</v>
          </cell>
        </row>
        <row r="991">
          <cell r="A991" t="str">
            <v>SHT0015959</v>
          </cell>
          <cell r="B991" t="str">
            <v>转盘与底支架连接梁电泳</v>
          </cell>
        </row>
        <row r="992">
          <cell r="A992" t="str">
            <v>SHT0015959</v>
          </cell>
          <cell r="B992" t="str">
            <v>转盘与底支架连接梁电泳</v>
          </cell>
        </row>
        <row r="993">
          <cell r="A993" t="str">
            <v>SHT0015961</v>
          </cell>
          <cell r="B993" t="str">
            <v>转盘开关气路总成</v>
          </cell>
        </row>
        <row r="994">
          <cell r="A994" t="str">
            <v>SHT0015962</v>
          </cell>
          <cell r="B994" t="str">
            <v>底座焊接总成</v>
          </cell>
        </row>
        <row r="995">
          <cell r="A995" t="str">
            <v>SHT0015962</v>
          </cell>
          <cell r="B995" t="str">
            <v>底座焊接总成</v>
          </cell>
        </row>
        <row r="996">
          <cell r="A996" t="str">
            <v>SHT0015964</v>
          </cell>
          <cell r="B996" t="str">
            <v>驾驶员座椅总成</v>
          </cell>
        </row>
        <row r="997">
          <cell r="A997" t="str">
            <v>SHT0015965</v>
          </cell>
          <cell r="B997" t="str">
            <v>驾驶员座椅总成</v>
          </cell>
        </row>
        <row r="998">
          <cell r="A998" t="str">
            <v>SHT0015966</v>
          </cell>
          <cell r="B998" t="str">
            <v>驾驶员座椅总成</v>
          </cell>
        </row>
        <row r="999">
          <cell r="A999" t="str">
            <v>SHT0015967</v>
          </cell>
          <cell r="B999" t="str">
            <v>驾驶员座椅总成</v>
          </cell>
        </row>
        <row r="1000">
          <cell r="A1000" t="str">
            <v>SHT0015971</v>
          </cell>
          <cell r="B1000" t="str">
            <v>调角器左罩壳</v>
          </cell>
        </row>
        <row r="1001">
          <cell r="A1001" t="str">
            <v>SHT0015972</v>
          </cell>
          <cell r="B1001" t="str">
            <v>副驾驶员靠背面套总成</v>
          </cell>
        </row>
        <row r="1002">
          <cell r="A1002" t="str">
            <v>SHT0015972</v>
          </cell>
          <cell r="B1002" t="str">
            <v>副驾驶员靠背面套总成</v>
          </cell>
        </row>
        <row r="1003">
          <cell r="A1003" t="str">
            <v>SHT0016018</v>
          </cell>
          <cell r="B1003" t="str">
            <v>驾驶员靠背面套总成</v>
          </cell>
        </row>
        <row r="1004">
          <cell r="A1004" t="str">
            <v>SHT0016020</v>
          </cell>
          <cell r="B1004" t="str">
            <v>扶手支架</v>
          </cell>
        </row>
        <row r="1005">
          <cell r="A1005" t="str">
            <v>SHT0016020</v>
          </cell>
          <cell r="B1005" t="str">
            <v>扶手支架</v>
          </cell>
        </row>
        <row r="1006">
          <cell r="A1006" t="str">
            <v>SHT0016021</v>
          </cell>
          <cell r="B1006" t="str">
            <v>1.0扶手支架</v>
          </cell>
        </row>
        <row r="1007">
          <cell r="A1007" t="str">
            <v>SHT0016021</v>
          </cell>
          <cell r="B1007" t="str">
            <v>1.0扶手支架</v>
          </cell>
        </row>
        <row r="1008">
          <cell r="A1008" t="str">
            <v>SHT0016022</v>
          </cell>
          <cell r="B1008" t="str">
            <v>扶手本体</v>
          </cell>
        </row>
        <row r="1009">
          <cell r="A1009" t="str">
            <v>SHT0016022</v>
          </cell>
          <cell r="B1009" t="str">
            <v>扶手本体</v>
          </cell>
        </row>
        <row r="1010">
          <cell r="A1010" t="str">
            <v>SHT0016023</v>
          </cell>
          <cell r="B1010" t="str">
            <v>扶手遮挡塑料件</v>
          </cell>
        </row>
        <row r="1011">
          <cell r="A1011" t="str">
            <v>SHT0016023</v>
          </cell>
          <cell r="B1011" t="str">
            <v>扶手遮挡塑料件</v>
          </cell>
        </row>
        <row r="1012">
          <cell r="A1012" t="str">
            <v>SHT0016024</v>
          </cell>
          <cell r="B1012" t="str">
            <v>限位螺栓</v>
          </cell>
        </row>
        <row r="1013">
          <cell r="A1013" t="str">
            <v>SHT0016024</v>
          </cell>
          <cell r="B1013" t="str">
            <v>限位螺栓</v>
          </cell>
        </row>
        <row r="1014">
          <cell r="A1014" t="str">
            <v>SHT0016025</v>
          </cell>
          <cell r="B1014" t="str">
            <v>塑料件安装螺钉</v>
          </cell>
        </row>
        <row r="1015">
          <cell r="A1015" t="str">
            <v>SHT0016025</v>
          </cell>
          <cell r="B1015" t="str">
            <v>塑料件安装螺钉</v>
          </cell>
        </row>
        <row r="1016">
          <cell r="A1016" t="str">
            <v>SHT0016026</v>
          </cell>
          <cell r="B1016" t="str">
            <v>限位螺栓垫片</v>
          </cell>
        </row>
        <row r="1017">
          <cell r="A1017" t="str">
            <v>SHT0016026</v>
          </cell>
          <cell r="B1017" t="str">
            <v>限位螺栓垫片</v>
          </cell>
        </row>
        <row r="1018">
          <cell r="A1018" t="str">
            <v>SHT0016027</v>
          </cell>
          <cell r="B1018" t="str">
            <v>驾驶员座椅总成</v>
          </cell>
        </row>
        <row r="1019">
          <cell r="A1019" t="str">
            <v>SHT0016029</v>
          </cell>
          <cell r="B1019" t="str">
            <v>驾驶员靠背面套总成</v>
          </cell>
        </row>
        <row r="1020">
          <cell r="A1020" t="str">
            <v>SHT0016029</v>
          </cell>
          <cell r="B1020" t="str">
            <v>驾驶员靠背面套总成</v>
          </cell>
        </row>
        <row r="1021">
          <cell r="A1021" t="str">
            <v>SHT0016031</v>
          </cell>
          <cell r="B1021" t="str">
            <v>坐垫面套总成</v>
          </cell>
        </row>
        <row r="1022">
          <cell r="A1022" t="str">
            <v>SHT0016031</v>
          </cell>
          <cell r="B1022" t="str">
            <v>坐垫面套总成</v>
          </cell>
        </row>
        <row r="1023">
          <cell r="A1023" t="str">
            <v>SHT0016043</v>
          </cell>
          <cell r="B1023" t="str">
            <v>前座总成</v>
          </cell>
        </row>
        <row r="1024">
          <cell r="A1024" t="str">
            <v>SHT0016045</v>
          </cell>
          <cell r="B1024" t="str">
            <v>副驾驶员靠背面套总成</v>
          </cell>
        </row>
        <row r="1025">
          <cell r="A1025" t="str">
            <v>SHT0016045</v>
          </cell>
          <cell r="B1025" t="str">
            <v>副驾驶员靠背面套总成</v>
          </cell>
        </row>
        <row r="1026">
          <cell r="A1026" t="str">
            <v>SHT0016049</v>
          </cell>
          <cell r="B1026" t="str">
            <v>副驾驶员底座总成</v>
          </cell>
        </row>
        <row r="1027">
          <cell r="A1027" t="str">
            <v>SHT0016052</v>
          </cell>
          <cell r="B1027" t="str">
            <v>气弹簧总成</v>
          </cell>
        </row>
        <row r="1028">
          <cell r="A1028" t="str">
            <v>SHT0016060</v>
          </cell>
          <cell r="B1028" t="str">
            <v>侧置速升速降总成带腰托</v>
          </cell>
        </row>
        <row r="1029">
          <cell r="A1029" t="str">
            <v>SHT0016094</v>
          </cell>
          <cell r="B1029" t="str">
            <v>MD04驾驶员座总成</v>
          </cell>
        </row>
        <row r="1030">
          <cell r="A1030" t="str">
            <v>SHT0016127</v>
          </cell>
          <cell r="B1030" t="str">
            <v>副驾调角器右罩壳</v>
          </cell>
        </row>
        <row r="1031">
          <cell r="A1031" t="str">
            <v>SHT0016128</v>
          </cell>
          <cell r="B1031" t="str">
            <v>副驾驶员左罩壳</v>
          </cell>
        </row>
        <row r="1032">
          <cell r="A1032" t="str">
            <v>SHT0016128</v>
          </cell>
          <cell r="B1032" t="str">
            <v>副驾驶员左罩壳</v>
          </cell>
        </row>
        <row r="1033">
          <cell r="A1033" t="str">
            <v>SHT0016140</v>
          </cell>
          <cell r="B1033" t="str">
            <v>左旋气动转盘总成</v>
          </cell>
        </row>
        <row r="1034">
          <cell r="A1034" t="str">
            <v>SHT0016141</v>
          </cell>
          <cell r="B1034" t="str">
            <v>滑轨副驾前座总成</v>
          </cell>
        </row>
        <row r="1035">
          <cell r="A1035" t="str">
            <v>SHT0016142</v>
          </cell>
          <cell r="B1035" t="str">
            <v>连接支架总成</v>
          </cell>
        </row>
        <row r="1036">
          <cell r="A1036" t="str">
            <v>SHT0016142</v>
          </cell>
          <cell r="B1036" t="str">
            <v>连接支架总成</v>
          </cell>
        </row>
        <row r="1037">
          <cell r="A1037" t="str">
            <v>SHT0016157</v>
          </cell>
          <cell r="B1037" t="str">
            <v>J6L副驾BH13（临时用）</v>
          </cell>
        </row>
        <row r="1038">
          <cell r="A1038" t="str">
            <v>SHT0016158</v>
          </cell>
          <cell r="B1038" t="str">
            <v>J6L副驾AH13（临时用）</v>
          </cell>
        </row>
        <row r="1039">
          <cell r="A1039" t="str">
            <v>SHT0016159</v>
          </cell>
          <cell r="B1039" t="str">
            <v>J6L副驾FH13（临时用）</v>
          </cell>
        </row>
        <row r="1040">
          <cell r="A1040" t="str">
            <v>SHT0016160</v>
          </cell>
          <cell r="B1040" t="str">
            <v>主边调角器总成</v>
          </cell>
        </row>
        <row r="1041">
          <cell r="A1041" t="str">
            <v>SHT0016161</v>
          </cell>
          <cell r="B1041" t="str">
            <v>副边调角器总成</v>
          </cell>
        </row>
        <row r="1042">
          <cell r="A1042" t="str">
            <v>SHT0016162</v>
          </cell>
          <cell r="B1042" t="str">
            <v>前座总成</v>
          </cell>
        </row>
        <row r="1043">
          <cell r="A1043" t="str">
            <v>SHT0016164</v>
          </cell>
          <cell r="B1043" t="str">
            <v>副驾驶员靠背面套总成</v>
          </cell>
        </row>
        <row r="1044">
          <cell r="A1044" t="str">
            <v>SHT0016164</v>
          </cell>
          <cell r="B1044" t="str">
            <v>副驾驶员靠背面套总成</v>
          </cell>
        </row>
        <row r="1045">
          <cell r="A1045" t="str">
            <v>SHT0016166</v>
          </cell>
          <cell r="B1045" t="str">
            <v>坐垫面套总成</v>
          </cell>
        </row>
        <row r="1046">
          <cell r="A1046" t="str">
            <v>SHT0016166</v>
          </cell>
          <cell r="B1046" t="str">
            <v>坐垫面套总成</v>
          </cell>
        </row>
        <row r="1047">
          <cell r="A1047" t="str">
            <v>SHT0016336</v>
          </cell>
          <cell r="B1047" t="str">
            <v>前座总成</v>
          </cell>
        </row>
        <row r="1048">
          <cell r="A1048" t="str">
            <v>SHT0016337</v>
          </cell>
          <cell r="B1048" t="str">
            <v>前座总成</v>
          </cell>
        </row>
        <row r="1049">
          <cell r="A1049" t="str">
            <v>SHT0016338</v>
          </cell>
          <cell r="B1049" t="str">
            <v>前座总成</v>
          </cell>
        </row>
        <row r="1050">
          <cell r="A1050" t="str">
            <v>SHT0016341</v>
          </cell>
          <cell r="B1050" t="str">
            <v>副驾驶员靠背面套总成</v>
          </cell>
        </row>
        <row r="1051">
          <cell r="A1051" t="str">
            <v>SHT0016341</v>
          </cell>
          <cell r="B1051" t="str">
            <v>副驾驶员靠背面套总成</v>
          </cell>
        </row>
        <row r="1052">
          <cell r="A1052" t="str">
            <v>SHT0016381</v>
          </cell>
          <cell r="B1052" t="str">
            <v>底座焊接总成</v>
          </cell>
        </row>
        <row r="1053">
          <cell r="A1053" t="str">
            <v>SHT0016381</v>
          </cell>
          <cell r="B1053" t="str">
            <v>底座焊接总成</v>
          </cell>
        </row>
        <row r="1054">
          <cell r="A1054" t="str">
            <v>SHT0016432</v>
          </cell>
          <cell r="B1054" t="str">
            <v>驾驶员座椅总成</v>
          </cell>
        </row>
        <row r="1055">
          <cell r="A1055" t="str">
            <v>SHT0016434</v>
          </cell>
          <cell r="B1055" t="str">
            <v>驾驶员靠背面套总成</v>
          </cell>
        </row>
        <row r="1056">
          <cell r="A1056" t="str">
            <v>SHT0016434</v>
          </cell>
          <cell r="B1056" t="str">
            <v>驾驶员靠背面套总成</v>
          </cell>
        </row>
        <row r="1057">
          <cell r="A1057" t="str">
            <v>SHT0016436</v>
          </cell>
          <cell r="B1057" t="str">
            <v>坐垫面套总成</v>
          </cell>
        </row>
        <row r="1058">
          <cell r="A1058" t="str">
            <v>SHT0016436</v>
          </cell>
          <cell r="B1058" t="str">
            <v>坐垫面套总成</v>
          </cell>
        </row>
        <row r="1059">
          <cell r="A1059" t="str">
            <v>SHT0016437</v>
          </cell>
          <cell r="B1059" t="str">
            <v>前座总成</v>
          </cell>
        </row>
        <row r="1060">
          <cell r="A1060" t="str">
            <v>SHT0016439</v>
          </cell>
          <cell r="B1060" t="str">
            <v>副驾驶员靠背面套总成</v>
          </cell>
        </row>
        <row r="1061">
          <cell r="A1061" t="str">
            <v>SHT0016439</v>
          </cell>
          <cell r="B1061" t="str">
            <v>副驾驶员靠背面套总成</v>
          </cell>
        </row>
        <row r="1062">
          <cell r="A1062" t="str">
            <v>SLT0000069</v>
          </cell>
          <cell r="B1062" t="str">
            <v>储物盒脚链</v>
          </cell>
        </row>
        <row r="1063">
          <cell r="A1063" t="str">
            <v>SLT0000311</v>
          </cell>
          <cell r="B1063" t="str">
            <v>调角器手柄</v>
          </cell>
        </row>
        <row r="1064">
          <cell r="A1064" t="str">
            <v>SLT0000312</v>
          </cell>
          <cell r="B1064" t="str">
            <v>外侧旁侧板</v>
          </cell>
        </row>
        <row r="1065">
          <cell r="A1065" t="str">
            <v>SLT0000313</v>
          </cell>
          <cell r="B1065" t="str">
            <v>内侧旁侧板</v>
          </cell>
        </row>
        <row r="1066">
          <cell r="A1066" t="str">
            <v>SLT0000358</v>
          </cell>
          <cell r="B1066" t="str">
            <v>调角器手柄</v>
          </cell>
        </row>
        <row r="1067">
          <cell r="A1067" t="str">
            <v>SLT0000400</v>
          </cell>
          <cell r="B1067" t="str">
            <v>乘客座椅左装饰罩</v>
          </cell>
        </row>
        <row r="1068">
          <cell r="A1068" t="str">
            <v>SLT0000402</v>
          </cell>
          <cell r="B1068" t="str">
            <v>K1单人护盖(左)S</v>
          </cell>
        </row>
        <row r="1069">
          <cell r="A1069" t="str">
            <v>SLT0000403</v>
          </cell>
          <cell r="B1069" t="str">
            <v>K1单人护盖(右)S</v>
          </cell>
        </row>
        <row r="1070">
          <cell r="A1070" t="str">
            <v>SLT0000411</v>
          </cell>
          <cell r="B1070" t="str">
            <v>乘客座椅右装饰罩</v>
          </cell>
        </row>
        <row r="1071">
          <cell r="A1071" t="str">
            <v>SLT0000418</v>
          </cell>
          <cell r="B1071" t="str">
            <v>座椅地板锁锁栓</v>
          </cell>
        </row>
        <row r="1072">
          <cell r="A1072" t="str">
            <v>SLT0000431</v>
          </cell>
          <cell r="B1072" t="str">
            <v>前翻滚座椅挂钩总成</v>
          </cell>
        </row>
        <row r="1073">
          <cell r="A1073" t="str">
            <v>SLT0000521</v>
          </cell>
          <cell r="B1073" t="str">
            <v>侧翻座椅上挂钩</v>
          </cell>
        </row>
        <row r="1074">
          <cell r="A1074" t="str">
            <v>SLT0000522</v>
          </cell>
          <cell r="B1074" t="str">
            <v>侧翻座上挂钩支架散件</v>
          </cell>
        </row>
        <row r="1075">
          <cell r="A1075" t="str">
            <v>SLT0000523</v>
          </cell>
          <cell r="B1075" t="str">
            <v>侧翻座椅挂钩</v>
          </cell>
        </row>
        <row r="1076">
          <cell r="A1076" t="str">
            <v>SLT0000596</v>
          </cell>
          <cell r="B1076" t="str">
            <v>侧翻座座椅挂钩</v>
          </cell>
        </row>
        <row r="1077">
          <cell r="A1077" t="str">
            <v>SLT0000740</v>
          </cell>
          <cell r="B1077" t="str">
            <v>钢丝2.5*160</v>
          </cell>
        </row>
        <row r="1078">
          <cell r="A1078" t="str">
            <v>SLT0000832</v>
          </cell>
          <cell r="B1078" t="str">
            <v>司机主边调角器总成</v>
          </cell>
        </row>
        <row r="1079">
          <cell r="A1079" t="str">
            <v>SLT0000835</v>
          </cell>
          <cell r="B1079" t="str">
            <v>副司机主边调角器总成</v>
          </cell>
        </row>
        <row r="1080">
          <cell r="A1080" t="str">
            <v>SLT0001065</v>
          </cell>
          <cell r="B1080" t="str">
            <v>锁勾</v>
          </cell>
        </row>
        <row r="1081">
          <cell r="A1081" t="str">
            <v>SLT0001092</v>
          </cell>
          <cell r="B1081" t="str">
            <v>钢丝2.5*220</v>
          </cell>
        </row>
        <row r="1082">
          <cell r="A1082" t="str">
            <v>SLT0001093</v>
          </cell>
          <cell r="B1082" t="str">
            <v>钢丝2.5*270</v>
          </cell>
        </row>
        <row r="1083">
          <cell r="A1083" t="str">
            <v>SLT0001126</v>
          </cell>
          <cell r="B1083" t="str">
            <v>钢丝2.5*400</v>
          </cell>
        </row>
        <row r="1084">
          <cell r="A1084" t="str">
            <v>SLT0001137</v>
          </cell>
          <cell r="B1084" t="str">
            <v>左手动后视镜本体总成</v>
          </cell>
        </row>
        <row r="1085">
          <cell r="A1085" t="str">
            <v>SLT0001166</v>
          </cell>
          <cell r="B1085" t="str">
            <v>驾驶员座椅总成</v>
          </cell>
        </row>
        <row r="1086">
          <cell r="A1086" t="str">
            <v>SLT0001167</v>
          </cell>
          <cell r="B1086" t="str">
            <v>驾驶员座椅总成</v>
          </cell>
        </row>
        <row r="1087">
          <cell r="A1087" t="str">
            <v>SLT0001168</v>
          </cell>
          <cell r="B1087" t="str">
            <v>驾驶员座椅总成</v>
          </cell>
        </row>
        <row r="1088">
          <cell r="A1088" t="str">
            <v>SLT0001169</v>
          </cell>
          <cell r="B1088" t="str">
            <v>驾驶员座椅总成-风景散件</v>
          </cell>
        </row>
        <row r="1089">
          <cell r="A1089" t="str">
            <v>SLT0001170</v>
          </cell>
          <cell r="B1089" t="str">
            <v>驾驶员座椅总成</v>
          </cell>
        </row>
        <row r="1090">
          <cell r="A1090" t="str">
            <v>SLT0001171</v>
          </cell>
          <cell r="B1090" t="str">
            <v>驾驶员座椅总成</v>
          </cell>
        </row>
        <row r="1091">
          <cell r="A1091" t="str">
            <v>SLT0001172</v>
          </cell>
          <cell r="B1091" t="str">
            <v>驾驶员座椅总成</v>
          </cell>
        </row>
        <row r="1092">
          <cell r="A1092" t="str">
            <v>SLT0001173</v>
          </cell>
          <cell r="B1092" t="str">
            <v>副驾驶员座椅总成</v>
          </cell>
        </row>
        <row r="1093">
          <cell r="A1093" t="str">
            <v>SLT0001174</v>
          </cell>
          <cell r="B1093" t="str">
            <v>副驾驶员座椅总成</v>
          </cell>
        </row>
        <row r="1094">
          <cell r="A1094" t="str">
            <v>SLT0001175</v>
          </cell>
          <cell r="B1094" t="str">
            <v>副驾驶员座椅总成</v>
          </cell>
        </row>
        <row r="1095">
          <cell r="A1095" t="str">
            <v>SLT0001176</v>
          </cell>
          <cell r="B1095" t="str">
            <v>副驾驶座椅总成-风景散件</v>
          </cell>
        </row>
        <row r="1096">
          <cell r="A1096" t="str">
            <v>SLT0001177</v>
          </cell>
          <cell r="B1096" t="str">
            <v>副驾驶员座椅总成</v>
          </cell>
        </row>
        <row r="1097">
          <cell r="A1097" t="str">
            <v>SLT0001178</v>
          </cell>
          <cell r="B1097" t="str">
            <v>副驾驶员座椅总成</v>
          </cell>
        </row>
        <row r="1098">
          <cell r="A1098" t="str">
            <v>SLT0001179</v>
          </cell>
          <cell r="B1098" t="str">
            <v>副驾驶员座椅总成</v>
          </cell>
        </row>
        <row r="1099">
          <cell r="A1099" t="str">
            <v>SLT0001180</v>
          </cell>
          <cell r="B1099" t="str">
            <v>副司机座椅</v>
          </cell>
        </row>
        <row r="1100">
          <cell r="A1100" t="str">
            <v>SLT0001181</v>
          </cell>
          <cell r="B1100" t="str">
            <v>乘客第一排双人联体座</v>
          </cell>
        </row>
        <row r="1101">
          <cell r="A1101" t="str">
            <v>SLT0001182</v>
          </cell>
          <cell r="B1101" t="str">
            <v>乘客第二排双人联体座</v>
          </cell>
        </row>
        <row r="1102">
          <cell r="A1102" t="str">
            <v>SLT0001183</v>
          </cell>
          <cell r="B1102" t="str">
            <v>乘客第二排单人座</v>
          </cell>
        </row>
        <row r="1103">
          <cell r="A1103" t="str">
            <v>SLT0001184</v>
          </cell>
          <cell r="B1103" t="str">
            <v>乘客第三排单人座</v>
          </cell>
        </row>
        <row r="1104">
          <cell r="A1104" t="str">
            <v>SLT0001185</v>
          </cell>
          <cell r="B1104" t="str">
            <v>乘客第四排单人座</v>
          </cell>
        </row>
        <row r="1105">
          <cell r="A1105" t="str">
            <v>SLT0001186</v>
          </cell>
          <cell r="B1105" t="str">
            <v>前翻滚座椅前排座椅总成</v>
          </cell>
        </row>
        <row r="1106">
          <cell r="A1106" t="str">
            <v>SLT0001187</v>
          </cell>
          <cell r="B1106" t="str">
            <v>前翻滚座椅第二排座椅总成</v>
          </cell>
        </row>
        <row r="1107">
          <cell r="A1107" t="str">
            <v>SLT0001188</v>
          </cell>
          <cell r="B1107" t="str">
            <v>乘客第四排四人联体左座</v>
          </cell>
        </row>
        <row r="1108">
          <cell r="A1108" t="str">
            <v>SLT0001189</v>
          </cell>
          <cell r="B1108" t="str">
            <v>乘客第一排双人联体座散件</v>
          </cell>
        </row>
        <row r="1109">
          <cell r="A1109" t="str">
            <v>SLT0001190</v>
          </cell>
          <cell r="B1109" t="str">
            <v>乘客第二排双人联体座散件</v>
          </cell>
        </row>
        <row r="1110">
          <cell r="A1110" t="str">
            <v>SLT0001191</v>
          </cell>
          <cell r="B1110" t="str">
            <v>乘客第二排单人座散件</v>
          </cell>
        </row>
        <row r="1111">
          <cell r="A1111" t="str">
            <v>SLT0001192</v>
          </cell>
          <cell r="B1111" t="str">
            <v>乘客第三排单人座散件</v>
          </cell>
        </row>
        <row r="1112">
          <cell r="A1112" t="str">
            <v>SLT0001193</v>
          </cell>
          <cell r="B1112" t="str">
            <v>乘客第四排四人联体右座</v>
          </cell>
        </row>
        <row r="1113">
          <cell r="A1113" t="str">
            <v>SLT0001194</v>
          </cell>
          <cell r="B1113" t="str">
            <v>乘客第一排双人联体座</v>
          </cell>
        </row>
        <row r="1114">
          <cell r="A1114" t="str">
            <v>SLT0001195</v>
          </cell>
          <cell r="B1114" t="str">
            <v>乘客第二排双人联体座</v>
          </cell>
        </row>
        <row r="1115">
          <cell r="A1115" t="str">
            <v>SLT0001196</v>
          </cell>
          <cell r="B1115" t="str">
            <v>乘客第四排双人联体座</v>
          </cell>
        </row>
        <row r="1116">
          <cell r="A1116" t="str">
            <v>SLT0001197</v>
          </cell>
          <cell r="B1116" t="str">
            <v>乘客第二排双人连体座</v>
          </cell>
        </row>
        <row r="1117">
          <cell r="A1117" t="str">
            <v>SLT0001198</v>
          </cell>
          <cell r="B1117" t="str">
            <v>乘客第一排三人连体座</v>
          </cell>
        </row>
        <row r="1118">
          <cell r="A1118" t="str">
            <v>SLT0001199</v>
          </cell>
          <cell r="B1118" t="str">
            <v>乘客第二排双人连体座</v>
          </cell>
        </row>
        <row r="1119">
          <cell r="A1119" t="str">
            <v>SLT0001200</v>
          </cell>
          <cell r="B1119" t="str">
            <v>乘客第二排单人座</v>
          </cell>
        </row>
        <row r="1120">
          <cell r="A1120" t="str">
            <v>SLT0001201</v>
          </cell>
          <cell r="B1120" t="str">
            <v>乘客第三排单人座</v>
          </cell>
        </row>
        <row r="1121">
          <cell r="A1121" t="str">
            <v>SLT0001202</v>
          </cell>
          <cell r="B1121" t="str">
            <v>第一排乘客双人连体座椅</v>
          </cell>
        </row>
        <row r="1122">
          <cell r="A1122" t="str">
            <v>SLT0001203</v>
          </cell>
          <cell r="B1122" t="str">
            <v>一排乘客双人连体座散件</v>
          </cell>
        </row>
        <row r="1123">
          <cell r="A1123" t="str">
            <v>SLT0001205</v>
          </cell>
          <cell r="B1123" t="str">
            <v>第一排乘客三人连体座椅总</v>
          </cell>
        </row>
        <row r="1124">
          <cell r="A1124" t="str">
            <v>SLT0001206</v>
          </cell>
          <cell r="B1124" t="str">
            <v>第一排乘客三人连体座椅</v>
          </cell>
        </row>
        <row r="1125">
          <cell r="A1125" t="str">
            <v>SLT0001207</v>
          </cell>
          <cell r="B1125" t="str">
            <v>第二排乘客单人座椅总成</v>
          </cell>
        </row>
        <row r="1126">
          <cell r="A1126" t="str">
            <v>SLT0001208</v>
          </cell>
          <cell r="B1126" t="str">
            <v>第三排乘客单人座椅总成</v>
          </cell>
        </row>
        <row r="1127">
          <cell r="A1127" t="str">
            <v>SLT0001210</v>
          </cell>
          <cell r="B1127" t="str">
            <v>第二排乘客双人连体座椅</v>
          </cell>
        </row>
        <row r="1128">
          <cell r="A1128" t="str">
            <v>SLT0001211</v>
          </cell>
          <cell r="B1128" t="str">
            <v>第二排乘客双人连体座椅</v>
          </cell>
        </row>
        <row r="1129">
          <cell r="A1129" t="str">
            <v>SLT0001212</v>
          </cell>
          <cell r="B1129" t="str">
            <v>双人连体乘客座椅总成</v>
          </cell>
        </row>
        <row r="1130">
          <cell r="A1130" t="str">
            <v>SLT0001213</v>
          </cell>
          <cell r="B1130" t="str">
            <v>侧翻左座（豪华）</v>
          </cell>
        </row>
        <row r="1131">
          <cell r="A1131" t="str">
            <v>SLT0001214</v>
          </cell>
          <cell r="B1131" t="str">
            <v>侧翻右座（豪华）</v>
          </cell>
        </row>
        <row r="1132">
          <cell r="A1132" t="str">
            <v>SLT0001217</v>
          </cell>
          <cell r="B1132" t="str">
            <v>乘客第一排四人联体座</v>
          </cell>
        </row>
        <row r="1133">
          <cell r="A1133" t="str">
            <v>SLT0001218</v>
          </cell>
          <cell r="B1133" t="str">
            <v>乘客第二排双人连体座</v>
          </cell>
        </row>
        <row r="1134">
          <cell r="A1134" t="str">
            <v>SLT0001219</v>
          </cell>
          <cell r="B1134" t="str">
            <v>乘客第二排单人座</v>
          </cell>
        </row>
        <row r="1135">
          <cell r="A1135" t="str">
            <v>SLT0001220</v>
          </cell>
          <cell r="B1135" t="str">
            <v>乘客第三排单人座</v>
          </cell>
        </row>
        <row r="1136">
          <cell r="A1136" t="str">
            <v>SLT0001221</v>
          </cell>
          <cell r="B1136" t="str">
            <v>乘客第四排双人连体座左</v>
          </cell>
        </row>
        <row r="1137">
          <cell r="A1137" t="str">
            <v>SLT0001222</v>
          </cell>
          <cell r="B1137" t="str">
            <v>乘客第四排双人连体座右</v>
          </cell>
        </row>
        <row r="1138">
          <cell r="A1138" t="str">
            <v>SLT0001223</v>
          </cell>
          <cell r="B1138" t="str">
            <v>乘客第一排三人联体座</v>
          </cell>
        </row>
        <row r="1139">
          <cell r="A1139" t="str">
            <v>SLT0001224</v>
          </cell>
          <cell r="B1139" t="str">
            <v>乘客第一排双人连体座</v>
          </cell>
        </row>
        <row r="1140">
          <cell r="A1140" t="str">
            <v>SLT0001225</v>
          </cell>
          <cell r="B1140" t="str">
            <v>乘客第二排双人连体座</v>
          </cell>
        </row>
        <row r="1141">
          <cell r="A1141" t="str">
            <v>SLT0001226</v>
          </cell>
          <cell r="B1141" t="str">
            <v>乘客第二排单人座</v>
          </cell>
        </row>
        <row r="1142">
          <cell r="A1142" t="str">
            <v>SLT0001227</v>
          </cell>
          <cell r="B1142" t="str">
            <v>乘客第三排单人座</v>
          </cell>
        </row>
        <row r="1143">
          <cell r="A1143" t="str">
            <v>SLT0001228</v>
          </cell>
          <cell r="B1143" t="str">
            <v>乘客第二排双人连体座</v>
          </cell>
        </row>
        <row r="1144">
          <cell r="A1144" t="str">
            <v>SLT0001229</v>
          </cell>
          <cell r="B1144" t="str">
            <v>后排背不可调双人座散件</v>
          </cell>
        </row>
        <row r="1145">
          <cell r="A1145" t="str">
            <v>SLT0001230</v>
          </cell>
          <cell r="B1145" t="str">
            <v>后排靠背不可调双人座散件</v>
          </cell>
        </row>
        <row r="1146">
          <cell r="A1146" t="str">
            <v>SLT0001231</v>
          </cell>
          <cell r="B1146" t="str">
            <v>后排左侧侧翻乘客座椅总成</v>
          </cell>
        </row>
        <row r="1147">
          <cell r="A1147" t="str">
            <v>SLT0001232</v>
          </cell>
          <cell r="B1147" t="str">
            <v>后排左侧侧翻乘客座椅总成</v>
          </cell>
        </row>
        <row r="1148">
          <cell r="A1148" t="str">
            <v>SLT0001234</v>
          </cell>
          <cell r="B1148" t="str">
            <v>后排右侧侧翻乘客座椅总成</v>
          </cell>
        </row>
        <row r="1149">
          <cell r="A1149" t="str">
            <v>SLT0001235</v>
          </cell>
          <cell r="B1149" t="str">
            <v>第二排2+1折叠座椅总成</v>
          </cell>
        </row>
        <row r="1150">
          <cell r="A1150" t="str">
            <v>SLT0001237</v>
          </cell>
          <cell r="B1150" t="str">
            <v>第三排左侧座椅总成</v>
          </cell>
        </row>
        <row r="1151">
          <cell r="A1151" t="str">
            <v>SLT0001238</v>
          </cell>
          <cell r="B1151" t="str">
            <v>前排前翻座椅总成</v>
          </cell>
        </row>
        <row r="1152">
          <cell r="A1152" t="str">
            <v>SLT0001239</v>
          </cell>
          <cell r="B1152" t="str">
            <v>二排前翻座椅总成</v>
          </cell>
        </row>
        <row r="1153">
          <cell r="A1153" t="str">
            <v>SLT0001241</v>
          </cell>
          <cell r="B1153" t="str">
            <v>乘客第三排三人连体固定座</v>
          </cell>
        </row>
        <row r="1154">
          <cell r="A1154" t="str">
            <v>SLT0001242</v>
          </cell>
          <cell r="B1154" t="str">
            <v>前翻三人座椅总成</v>
          </cell>
        </row>
        <row r="1155">
          <cell r="A1155" t="str">
            <v>SLT0001243</v>
          </cell>
          <cell r="B1155" t="str">
            <v>乘客第一排三人联体座</v>
          </cell>
        </row>
        <row r="1156">
          <cell r="A1156" t="str">
            <v>SLT0001244</v>
          </cell>
          <cell r="B1156" t="str">
            <v>乘客第二排三人座</v>
          </cell>
        </row>
        <row r="1157">
          <cell r="A1157" t="str">
            <v>SLT0001245</v>
          </cell>
          <cell r="B1157" t="str">
            <v>乘客第三排双人联体座</v>
          </cell>
        </row>
        <row r="1158">
          <cell r="A1158" t="str">
            <v>SLT0001246</v>
          </cell>
          <cell r="B1158" t="str">
            <v>乘客二排双人连体座</v>
          </cell>
        </row>
        <row r="1159">
          <cell r="A1159" t="str">
            <v>SLT0001247</v>
          </cell>
          <cell r="B1159" t="str">
            <v>乘客三排双人连体座</v>
          </cell>
        </row>
        <row r="1160">
          <cell r="A1160" t="str">
            <v>SLT0001248</v>
          </cell>
          <cell r="B1160" t="str">
            <v>乘客第三排单人</v>
          </cell>
        </row>
        <row r="1161">
          <cell r="A1161" t="str">
            <v>SLT0001249</v>
          </cell>
          <cell r="B1161" t="str">
            <v>乘客三排单人座</v>
          </cell>
        </row>
        <row r="1162">
          <cell r="A1162" t="str">
            <v>SLT0001250</v>
          </cell>
          <cell r="B1162" t="str">
            <v>乘客第四排双人联体座</v>
          </cell>
        </row>
        <row r="1163">
          <cell r="A1163" t="str">
            <v>SLT0001251</v>
          </cell>
          <cell r="B1163" t="str">
            <v>乘客第四排单人座</v>
          </cell>
        </row>
        <row r="1164">
          <cell r="A1164" t="str">
            <v>SLT0001252</v>
          </cell>
          <cell r="B1164" t="str">
            <v>乘客二排单人座</v>
          </cell>
        </row>
        <row r="1165">
          <cell r="A1165" t="str">
            <v>SLT0001256</v>
          </cell>
          <cell r="B1165" t="str">
            <v>乘客一排三人连体座</v>
          </cell>
        </row>
        <row r="1166">
          <cell r="A1166" t="str">
            <v>SLT0001257</v>
          </cell>
          <cell r="B1166" t="str">
            <v>乘客一排三人连体座</v>
          </cell>
        </row>
        <row r="1167">
          <cell r="A1167" t="str">
            <v>SLT0001258</v>
          </cell>
          <cell r="B1167" t="str">
            <v>乘客一排双人联体+折叠座</v>
          </cell>
        </row>
        <row r="1168">
          <cell r="A1168" t="str">
            <v>SLT0001259</v>
          </cell>
          <cell r="B1168" t="str">
            <v>乘客二排双人联体+折叠座</v>
          </cell>
        </row>
        <row r="1169">
          <cell r="A1169" t="str">
            <v>SLT0001260</v>
          </cell>
          <cell r="B1169" t="str">
            <v>乘客三排双人联体+折叠座</v>
          </cell>
        </row>
        <row r="1170">
          <cell r="A1170" t="str">
            <v>SLT0001261</v>
          </cell>
          <cell r="B1170" t="str">
            <v>前排中间座</v>
          </cell>
        </row>
        <row r="1171">
          <cell r="A1171" t="str">
            <v>SLT0001262</v>
          </cell>
          <cell r="B1171" t="str">
            <v>前排中间座</v>
          </cell>
        </row>
        <row r="1172">
          <cell r="A1172" t="str">
            <v>SLT0001263</v>
          </cell>
          <cell r="B1172" t="str">
            <v>前排中间座</v>
          </cell>
        </row>
        <row r="1173">
          <cell r="A1173" t="str">
            <v>SLT0001264</v>
          </cell>
          <cell r="B1173" t="str">
            <v>前排中间座</v>
          </cell>
        </row>
        <row r="1174">
          <cell r="A1174" t="str">
            <v>SLT0001266</v>
          </cell>
          <cell r="B1174" t="str">
            <v>驾驶员座椅总成</v>
          </cell>
        </row>
        <row r="1175">
          <cell r="A1175" t="str">
            <v>SLT0001277</v>
          </cell>
          <cell r="B1175" t="str">
            <v>副驾驶员座椅(右舵车)</v>
          </cell>
        </row>
        <row r="1176">
          <cell r="A1176" t="str">
            <v>SLT0001279</v>
          </cell>
          <cell r="B1176" t="str">
            <v>副驾驶员座椅总成</v>
          </cell>
        </row>
        <row r="1177">
          <cell r="A1177" t="str">
            <v>SLT0001280</v>
          </cell>
          <cell r="B1177" t="str">
            <v>副驾驶员座椅总成</v>
          </cell>
        </row>
        <row r="1178">
          <cell r="A1178" t="str">
            <v>SLT0001286</v>
          </cell>
          <cell r="B1178" t="str">
            <v>副驾驶员座椅总成</v>
          </cell>
        </row>
        <row r="1179">
          <cell r="A1179" t="str">
            <v>SLT0001297</v>
          </cell>
          <cell r="B1179" t="str">
            <v>驾驶员座椅总成</v>
          </cell>
        </row>
        <row r="1180">
          <cell r="A1180" t="str">
            <v>SLT0001299</v>
          </cell>
          <cell r="B1180" t="str">
            <v>副驾驶员座椅总成</v>
          </cell>
        </row>
        <row r="1181">
          <cell r="A1181" t="str">
            <v>SLT0001300</v>
          </cell>
          <cell r="B1181" t="str">
            <v>副驾驶员座椅总成</v>
          </cell>
        </row>
        <row r="1182">
          <cell r="A1182" t="str">
            <v>SLT0001301</v>
          </cell>
          <cell r="B1182" t="str">
            <v>卧铺</v>
          </cell>
        </row>
        <row r="1183">
          <cell r="A1183" t="str">
            <v>SLT0001305</v>
          </cell>
          <cell r="B1183" t="str">
            <v>乘客第三排三人连体固定座</v>
          </cell>
        </row>
        <row r="1184">
          <cell r="A1184" t="str">
            <v>SLT0001380</v>
          </cell>
          <cell r="B1184" t="str">
            <v>前排左侧座椅总成</v>
          </cell>
        </row>
        <row r="1185">
          <cell r="A1185" t="str">
            <v>SLT0001383</v>
          </cell>
          <cell r="B1185" t="str">
            <v>前排右侧座椅总成</v>
          </cell>
        </row>
        <row r="1186">
          <cell r="A1186" t="str">
            <v>SLT0001389</v>
          </cell>
          <cell r="B1186" t="str">
            <v>乘客第一排三人连体座</v>
          </cell>
        </row>
        <row r="1187">
          <cell r="A1187" t="str">
            <v>SLT0001391</v>
          </cell>
          <cell r="B1187" t="str">
            <v>乘客二排双人连体座</v>
          </cell>
        </row>
        <row r="1188">
          <cell r="A1188" t="str">
            <v>SLT0001392</v>
          </cell>
          <cell r="B1188" t="str">
            <v>乘客第二排双人连体座</v>
          </cell>
        </row>
        <row r="1189">
          <cell r="A1189" t="str">
            <v>SLT0001394</v>
          </cell>
          <cell r="B1189" t="str">
            <v>乘客第二排单人座</v>
          </cell>
        </row>
        <row r="1190">
          <cell r="A1190" t="str">
            <v>SLT0001396</v>
          </cell>
          <cell r="B1190" t="str">
            <v>乘客第三排单人座</v>
          </cell>
        </row>
        <row r="1191">
          <cell r="A1191" t="str">
            <v>SLT0001404</v>
          </cell>
          <cell r="B1191" t="str">
            <v>第一排乘客双人连体座椅</v>
          </cell>
        </row>
        <row r="1192">
          <cell r="A1192" t="str">
            <v>SLT0001406</v>
          </cell>
          <cell r="B1192" t="str">
            <v>第一排乘客三人连体座椅</v>
          </cell>
        </row>
        <row r="1193">
          <cell r="A1193" t="str">
            <v>SLT0001407</v>
          </cell>
          <cell r="B1193" t="str">
            <v>第二排乘客单人座椅总成</v>
          </cell>
        </row>
        <row r="1194">
          <cell r="A1194" t="str">
            <v>SLT0001408</v>
          </cell>
          <cell r="B1194" t="str">
            <v>第二排乘客单人座椅总成</v>
          </cell>
        </row>
        <row r="1195">
          <cell r="A1195" t="str">
            <v>SLT0001409</v>
          </cell>
          <cell r="B1195" t="str">
            <v>第三排乘客单人座椅总成</v>
          </cell>
        </row>
        <row r="1196">
          <cell r="A1196" t="str">
            <v>SLT0001410</v>
          </cell>
          <cell r="B1196" t="str">
            <v>第三排乘客单人座椅总成</v>
          </cell>
        </row>
        <row r="1197">
          <cell r="A1197" t="str">
            <v>SLT0001412</v>
          </cell>
          <cell r="B1197" t="str">
            <v>第二排乘客双人连体座椅</v>
          </cell>
        </row>
        <row r="1198">
          <cell r="A1198" t="str">
            <v>SLT0001414</v>
          </cell>
          <cell r="B1198" t="str">
            <v>乘客第二排双人联体座</v>
          </cell>
        </row>
        <row r="1199">
          <cell r="A1199" t="str">
            <v>SLT0001416</v>
          </cell>
          <cell r="B1199" t="str">
            <v>乘客第三排单人座</v>
          </cell>
        </row>
        <row r="1200">
          <cell r="A1200" t="str">
            <v>SLT0001424</v>
          </cell>
          <cell r="B1200" t="str">
            <v>后排靠背可调双人乘客座椅</v>
          </cell>
        </row>
        <row r="1201">
          <cell r="A1201" t="str">
            <v>SLT0001425</v>
          </cell>
          <cell r="B1201" t="str">
            <v>后排背不可调双人乘客座椅</v>
          </cell>
        </row>
        <row r="1202">
          <cell r="A1202" t="str">
            <v>SLT0001426</v>
          </cell>
          <cell r="B1202" t="str">
            <v>后排背不可调双人乘客座椅</v>
          </cell>
        </row>
        <row r="1203">
          <cell r="A1203" t="str">
            <v>SLT0001429</v>
          </cell>
          <cell r="B1203" t="str">
            <v>第三排三人座椅</v>
          </cell>
        </row>
        <row r="1204">
          <cell r="A1204" t="str">
            <v>SLT0001430</v>
          </cell>
          <cell r="B1204" t="str">
            <v>第三排三人座椅</v>
          </cell>
        </row>
        <row r="1205">
          <cell r="A1205" t="str">
            <v>SLT0001431</v>
          </cell>
          <cell r="B1205" t="str">
            <v>第三排三人座椅</v>
          </cell>
        </row>
        <row r="1206">
          <cell r="A1206" t="str">
            <v>SLT0001432</v>
          </cell>
          <cell r="B1206" t="str">
            <v>第三排右侧座椅总成</v>
          </cell>
        </row>
        <row r="1207">
          <cell r="A1207" t="str">
            <v>SLT0001458</v>
          </cell>
          <cell r="B1207" t="str">
            <v>驾驶员座椅总成</v>
          </cell>
        </row>
        <row r="1208">
          <cell r="A1208" t="str">
            <v>SLT0001573</v>
          </cell>
          <cell r="B1208" t="str">
            <v>J6F小背折叠器</v>
          </cell>
        </row>
        <row r="1209">
          <cell r="A1209" t="str">
            <v>SLT0001573A</v>
          </cell>
          <cell r="B1209" t="str">
            <v>J6F小背折叠器</v>
          </cell>
        </row>
        <row r="1210">
          <cell r="A1210" t="str">
            <v>SLT0001578</v>
          </cell>
          <cell r="B1210" t="str">
            <v>固定支架焊接总成-连接主</v>
          </cell>
        </row>
        <row r="1211">
          <cell r="A1211" t="str">
            <v>SLT0001578A</v>
          </cell>
          <cell r="B1211" t="str">
            <v>固定支架焊接总成</v>
          </cell>
        </row>
        <row r="1212">
          <cell r="A1212" t="str">
            <v>SLT0001812</v>
          </cell>
          <cell r="B1212" t="str">
            <v>一排乘客三人连体座椅</v>
          </cell>
        </row>
        <row r="1213">
          <cell r="A1213" t="str">
            <v>SLT0001813</v>
          </cell>
          <cell r="B1213" t="str">
            <v>乘客第一排三人联体座</v>
          </cell>
        </row>
        <row r="1214">
          <cell r="A1214" t="str">
            <v>SLT0001814</v>
          </cell>
          <cell r="B1214" t="str">
            <v>乘客第三排单人座</v>
          </cell>
        </row>
        <row r="1215">
          <cell r="A1215" t="str">
            <v>SLT0001868</v>
          </cell>
          <cell r="B1215" t="str">
            <v>前翻滚座椅挂钩总成散件</v>
          </cell>
        </row>
        <row r="1216">
          <cell r="A1216" t="str">
            <v>SLT0001877</v>
          </cell>
          <cell r="B1216" t="str">
            <v>司机座椅（散件）</v>
          </cell>
        </row>
        <row r="1217">
          <cell r="A1217" t="str">
            <v>SLT0001908</v>
          </cell>
          <cell r="B1217" t="str">
            <v>乘客第二排三人座</v>
          </cell>
        </row>
        <row r="1218">
          <cell r="A1218" t="str">
            <v>SLT0001909</v>
          </cell>
          <cell r="B1218" t="str">
            <v>乘客第三排双人联体座</v>
          </cell>
        </row>
        <row r="1219">
          <cell r="A1219" t="str">
            <v>SLT0001910</v>
          </cell>
          <cell r="B1219" t="str">
            <v>乘客第四排双人联体侧翻座</v>
          </cell>
        </row>
        <row r="1220">
          <cell r="A1220" t="str">
            <v>SLT0001911</v>
          </cell>
          <cell r="B1220" t="str">
            <v>乘客第四排单人座</v>
          </cell>
        </row>
        <row r="1221">
          <cell r="A1221" t="str">
            <v>SLT0001927</v>
          </cell>
          <cell r="B1221" t="str">
            <v>乘客第一排双人连体座散件</v>
          </cell>
        </row>
        <row r="1222">
          <cell r="A1222" t="str">
            <v>SLT0001932</v>
          </cell>
          <cell r="B1222" t="str">
            <v>前排中间座</v>
          </cell>
        </row>
        <row r="1223">
          <cell r="A1223" t="str">
            <v>SLT0001954</v>
          </cell>
          <cell r="B1223" t="str">
            <v>副驾驶员座椅总成</v>
          </cell>
        </row>
        <row r="1224">
          <cell r="A1224" t="str">
            <v>SLT0002135</v>
          </cell>
          <cell r="B1224" t="str">
            <v>调角器手柄</v>
          </cell>
        </row>
        <row r="1225">
          <cell r="A1225" t="str">
            <v>SLT0002135A</v>
          </cell>
          <cell r="B1225" t="str">
            <v>J6F驾驶员调角器手柄</v>
          </cell>
        </row>
        <row r="1226">
          <cell r="A1226" t="str">
            <v>SLT0002141</v>
          </cell>
          <cell r="B1226" t="str">
            <v>主靠背总成-前座</v>
          </cell>
        </row>
        <row r="1227">
          <cell r="A1227" t="str">
            <v>SLT0002147</v>
          </cell>
          <cell r="B1227" t="str">
            <v>副靠背总成-前座</v>
          </cell>
        </row>
        <row r="1228">
          <cell r="A1228" t="str">
            <v>SLT0002147A</v>
          </cell>
          <cell r="B1228" t="str">
            <v>副靠背总成-前座</v>
          </cell>
        </row>
        <row r="1229">
          <cell r="A1229" t="str">
            <v>SLT0002155</v>
          </cell>
          <cell r="B1229" t="str">
            <v>座垫总成-前座</v>
          </cell>
        </row>
        <row r="1230">
          <cell r="A1230" t="str">
            <v>SLT0002156</v>
          </cell>
          <cell r="B1230" t="str">
            <v>坐垫总成-前座</v>
          </cell>
        </row>
        <row r="1231">
          <cell r="A1231" t="str">
            <v>SLT0002156A</v>
          </cell>
          <cell r="B1231" t="str">
            <v>坐垫总成-前座</v>
          </cell>
        </row>
        <row r="1232">
          <cell r="A1232" t="str">
            <v>SLT0002174</v>
          </cell>
          <cell r="B1232" t="str">
            <v>驾驶员座总成散件</v>
          </cell>
        </row>
        <row r="1233">
          <cell r="A1233" t="str">
            <v>SLT0002174A</v>
          </cell>
          <cell r="B1233" t="str">
            <v>驾驶员座总成</v>
          </cell>
        </row>
        <row r="1234">
          <cell r="A1234" t="str">
            <v>SLT0002185</v>
          </cell>
          <cell r="B1234" t="str">
            <v>主靠背总成-前座</v>
          </cell>
        </row>
        <row r="1235">
          <cell r="A1235" t="str">
            <v>SLT0002185A</v>
          </cell>
          <cell r="B1235" t="str">
            <v>主靠背总成-前座</v>
          </cell>
        </row>
        <row r="1236">
          <cell r="A1236" t="str">
            <v>SLT0002190</v>
          </cell>
          <cell r="B1236" t="str">
            <v>副靠背总成-前座</v>
          </cell>
        </row>
        <row r="1237">
          <cell r="A1237" t="str">
            <v>SLT0002190A</v>
          </cell>
          <cell r="B1237" t="str">
            <v>副靠背总成-前座</v>
          </cell>
        </row>
        <row r="1238">
          <cell r="A1238" t="str">
            <v>SLT0002192</v>
          </cell>
          <cell r="B1238" t="str">
            <v>座垫总成-前座</v>
          </cell>
        </row>
        <row r="1239">
          <cell r="A1239" t="str">
            <v>SLT0002192A</v>
          </cell>
          <cell r="B1239" t="str">
            <v>坐垫总成-前座</v>
          </cell>
        </row>
        <row r="1240">
          <cell r="A1240" t="str">
            <v>SLT0002423</v>
          </cell>
          <cell r="B1240" t="str">
            <v>左侧带扣锁总成</v>
          </cell>
        </row>
        <row r="1241">
          <cell r="A1241" t="str">
            <v>SLT0002423A</v>
          </cell>
          <cell r="B1241" t="str">
            <v>安全带插锁总成</v>
          </cell>
        </row>
        <row r="1242">
          <cell r="A1242" t="str">
            <v>SLT0002432</v>
          </cell>
          <cell r="B1242" t="str">
            <v>座垫总成-前座</v>
          </cell>
        </row>
        <row r="1243">
          <cell r="A1243" t="str">
            <v>SLT0002432A</v>
          </cell>
          <cell r="B1243" t="str">
            <v>坐垫总成-前座</v>
          </cell>
        </row>
        <row r="1244">
          <cell r="A1244" t="str">
            <v>SLT0002436</v>
          </cell>
          <cell r="B1244" t="str">
            <v>驾驶员座总成</v>
          </cell>
        </row>
        <row r="1245">
          <cell r="A1245" t="str">
            <v>SLT0002436A</v>
          </cell>
          <cell r="B1245" t="str">
            <v>驾驶员座总成</v>
          </cell>
        </row>
        <row r="1246">
          <cell r="A1246" t="str">
            <v>SLT0002437</v>
          </cell>
          <cell r="B1246" t="str">
            <v>驾驶员座总成</v>
          </cell>
        </row>
        <row r="1247">
          <cell r="A1247" t="str">
            <v>SLT0002437A</v>
          </cell>
          <cell r="B1247" t="str">
            <v>驾驶员座总成</v>
          </cell>
        </row>
        <row r="1248">
          <cell r="A1248" t="str">
            <v>SLT0002438</v>
          </cell>
          <cell r="B1248" t="str">
            <v>主靠背总成-前座</v>
          </cell>
        </row>
        <row r="1249">
          <cell r="A1249" t="str">
            <v>SLT0002438A</v>
          </cell>
          <cell r="B1249" t="str">
            <v>主靠背总成-前座</v>
          </cell>
        </row>
        <row r="1250">
          <cell r="A1250" t="str">
            <v>SLT0002439</v>
          </cell>
          <cell r="B1250" t="str">
            <v>主靠背总成-前座</v>
          </cell>
        </row>
        <row r="1251">
          <cell r="A1251" t="str">
            <v>SLT0002440</v>
          </cell>
          <cell r="B1251" t="str">
            <v>副靠背总成-前座</v>
          </cell>
        </row>
        <row r="1252">
          <cell r="A1252" t="str">
            <v>SLT0002520</v>
          </cell>
          <cell r="B1252" t="str">
            <v>锁止机构</v>
          </cell>
        </row>
        <row r="1253">
          <cell r="A1253" t="str">
            <v>SLT0002528</v>
          </cell>
          <cell r="B1253" t="str">
            <v>驾驶员座总成</v>
          </cell>
        </row>
        <row r="1254">
          <cell r="A1254" t="str">
            <v>SLT0002528A</v>
          </cell>
          <cell r="B1254" t="str">
            <v>驾驶员座总成</v>
          </cell>
        </row>
        <row r="1255">
          <cell r="A1255" t="str">
            <v>SLT0002529</v>
          </cell>
          <cell r="B1255" t="str">
            <v>主靠背总成-前座</v>
          </cell>
        </row>
        <row r="1256">
          <cell r="A1256" t="str">
            <v>SLT0002529A</v>
          </cell>
          <cell r="B1256" t="str">
            <v>主靠背总成-前座</v>
          </cell>
        </row>
        <row r="1257">
          <cell r="A1257" t="str">
            <v>SLT0002530</v>
          </cell>
          <cell r="B1257" t="str">
            <v>副靠背总成-前座</v>
          </cell>
        </row>
        <row r="1258">
          <cell r="A1258" t="str">
            <v>SLT0002530A</v>
          </cell>
          <cell r="B1258" t="str">
            <v>副靠背总成-前座</v>
          </cell>
        </row>
        <row r="1259">
          <cell r="A1259" t="str">
            <v>SLT0002531</v>
          </cell>
          <cell r="B1259" t="str">
            <v>座垫总成-前座</v>
          </cell>
        </row>
        <row r="1260">
          <cell r="A1260" t="str">
            <v>SLT0002531A</v>
          </cell>
          <cell r="B1260" t="str">
            <v>坐垫总成-前座</v>
          </cell>
        </row>
        <row r="1261">
          <cell r="A1261" t="str">
            <v>SLT0002571</v>
          </cell>
          <cell r="B1261" t="str">
            <v>k1正司机背布套新面料</v>
          </cell>
        </row>
        <row r="1262">
          <cell r="A1262" t="str">
            <v>SLT0002572</v>
          </cell>
          <cell r="B1262" t="str">
            <v>k1司机座布套（新面料）</v>
          </cell>
        </row>
        <row r="1263">
          <cell r="A1263" t="str">
            <v>SLT0002608</v>
          </cell>
          <cell r="B1263" t="str">
            <v>k1窄车一排三人背布套</v>
          </cell>
        </row>
        <row r="1264">
          <cell r="A1264" t="str">
            <v>SLT0002691</v>
          </cell>
          <cell r="B1264" t="str">
            <v>靠背杂物盒</v>
          </cell>
        </row>
        <row r="1265">
          <cell r="A1265" t="str">
            <v>SLT0002725</v>
          </cell>
          <cell r="B1265" t="str">
            <v>滑轨总成</v>
          </cell>
        </row>
        <row r="1266">
          <cell r="A1266" t="str">
            <v>SLT0002732</v>
          </cell>
          <cell r="B1266" t="str">
            <v>头枕总成</v>
          </cell>
        </row>
        <row r="1267">
          <cell r="A1267" t="str">
            <v>SLT0002734</v>
          </cell>
          <cell r="B1267" t="str">
            <v>靠背总成</v>
          </cell>
        </row>
        <row r="1268">
          <cell r="A1268" t="str">
            <v>SLT0002776</v>
          </cell>
          <cell r="B1268" t="str">
            <v>宽车标准副司机座椅</v>
          </cell>
        </row>
        <row r="1269">
          <cell r="A1269" t="str">
            <v>SLT0002792</v>
          </cell>
          <cell r="B1269" t="str">
            <v>驾驶员座垫总成</v>
          </cell>
        </row>
        <row r="1270">
          <cell r="A1270" t="str">
            <v>SLT0002792A</v>
          </cell>
          <cell r="B1270" t="str">
            <v>驾驶员座垫总成</v>
          </cell>
        </row>
        <row r="1271">
          <cell r="A1271" t="str">
            <v>SLT0010053</v>
          </cell>
          <cell r="B1271" t="str">
            <v>储物盒上盒</v>
          </cell>
        </row>
        <row r="1272">
          <cell r="A1272" t="str">
            <v>SLT0010054</v>
          </cell>
          <cell r="B1272" t="str">
            <v>储物盒下盒</v>
          </cell>
        </row>
        <row r="1273">
          <cell r="A1273" t="str">
            <v>SLT0010164</v>
          </cell>
          <cell r="B1273" t="str">
            <v>坐垫面套总成</v>
          </cell>
        </row>
        <row r="1274">
          <cell r="A1274" t="str">
            <v>SLT0010188</v>
          </cell>
          <cell r="B1274" t="str">
            <v>坐垫总成-前座</v>
          </cell>
        </row>
        <row r="1275">
          <cell r="A1275" t="str">
            <v>SLT0010188A</v>
          </cell>
          <cell r="B1275" t="str">
            <v>坐垫总成-前座</v>
          </cell>
        </row>
        <row r="1276">
          <cell r="A1276" t="str">
            <v>SLT0010191</v>
          </cell>
          <cell r="B1276" t="str">
            <v>左侧带扣锁总成</v>
          </cell>
        </row>
        <row r="1277">
          <cell r="A1277" t="str">
            <v>SLT0010191A</v>
          </cell>
          <cell r="B1277" t="str">
            <v>安全带插锁总成</v>
          </cell>
        </row>
        <row r="1278">
          <cell r="A1278" t="str">
            <v>SLT0010200</v>
          </cell>
          <cell r="B1278" t="str">
            <v>驾驶员座总成</v>
          </cell>
        </row>
        <row r="1279">
          <cell r="A1279" t="str">
            <v>SLT0010200A</v>
          </cell>
          <cell r="B1279" t="str">
            <v>驾驶员座总成</v>
          </cell>
        </row>
        <row r="1280">
          <cell r="A1280" t="str">
            <v>SLT0010202</v>
          </cell>
          <cell r="B1280" t="str">
            <v>驾驶员座总成</v>
          </cell>
        </row>
        <row r="1281">
          <cell r="A1281" t="str">
            <v>SLT0010202A</v>
          </cell>
          <cell r="B1281" t="str">
            <v>驾驶员座椅总成</v>
          </cell>
        </row>
        <row r="1282">
          <cell r="A1282" t="str">
            <v>SLT0010207</v>
          </cell>
          <cell r="B1282" t="str">
            <v>靠背总成</v>
          </cell>
        </row>
        <row r="1283">
          <cell r="A1283" t="str">
            <v>SLT0010298</v>
          </cell>
          <cell r="B1283" t="str">
            <v>座垫总成</v>
          </cell>
        </row>
        <row r="1284">
          <cell r="A1284" t="str">
            <v>SLT0010315</v>
          </cell>
          <cell r="B1284" t="str">
            <v>左侧带扣锁总成</v>
          </cell>
        </row>
        <row r="1285">
          <cell r="A1285" t="str">
            <v>SLT0010345</v>
          </cell>
          <cell r="B1285" t="str">
            <v>驾驶员调角器手柄</v>
          </cell>
        </row>
        <row r="1286">
          <cell r="A1286" t="str">
            <v>SLT0010347</v>
          </cell>
          <cell r="B1286" t="str">
            <v>座椅扶手总成</v>
          </cell>
        </row>
        <row r="1287">
          <cell r="A1287" t="str">
            <v>SLT0010554</v>
          </cell>
          <cell r="B1287" t="str">
            <v>减振系统总成</v>
          </cell>
        </row>
        <row r="1288">
          <cell r="A1288" t="str">
            <v>SLT0010666</v>
          </cell>
          <cell r="B1288" t="str">
            <v>驾驶员座总成</v>
          </cell>
        </row>
        <row r="1289">
          <cell r="A1289" t="str">
            <v>SLT0010666A</v>
          </cell>
          <cell r="B1289" t="str">
            <v>驾驶员座椅总成</v>
          </cell>
        </row>
        <row r="1290">
          <cell r="A1290" t="str">
            <v>SLT0010873</v>
          </cell>
          <cell r="B1290" t="str">
            <v>靠背加热垫总成</v>
          </cell>
        </row>
        <row r="1291">
          <cell r="A1291" t="str">
            <v>SLT0010992</v>
          </cell>
          <cell r="B1291" t="str">
            <v>减震座椅座垫加热垫总成</v>
          </cell>
        </row>
        <row r="1292">
          <cell r="A1292" t="str">
            <v>SLT0011301</v>
          </cell>
          <cell r="B1292" t="str">
            <v>24v座垫通风轴流风扇总成</v>
          </cell>
        </row>
        <row r="1293">
          <cell r="A1293" t="str">
            <v>SLT0011307</v>
          </cell>
          <cell r="B1293" t="str">
            <v>通风加热线束总成</v>
          </cell>
        </row>
        <row r="1294">
          <cell r="A1294" t="str">
            <v>SLT0011505</v>
          </cell>
          <cell r="B1294" t="str">
            <v>主靠背总成-前座</v>
          </cell>
        </row>
        <row r="1295">
          <cell r="A1295" t="str">
            <v>SLT0011506</v>
          </cell>
          <cell r="B1295" t="str">
            <v>副靠背总成-前座</v>
          </cell>
        </row>
        <row r="1296">
          <cell r="A1296" t="str">
            <v>SLT0011507</v>
          </cell>
          <cell r="B1296" t="str">
            <v>座垫总成-前座</v>
          </cell>
        </row>
        <row r="1297">
          <cell r="A1297" t="str">
            <v>SLT0011515</v>
          </cell>
          <cell r="B1297" t="str">
            <v>驾驶员座椅总成</v>
          </cell>
        </row>
        <row r="1298">
          <cell r="A1298" t="str">
            <v>SLT0011515A</v>
          </cell>
          <cell r="B1298" t="str">
            <v>驾驶员座椅总成</v>
          </cell>
        </row>
        <row r="1299">
          <cell r="A1299" t="str">
            <v>SLT0011522</v>
          </cell>
          <cell r="B1299" t="str">
            <v>坐垫总成</v>
          </cell>
        </row>
        <row r="1300">
          <cell r="A1300" t="str">
            <v>SLT0011533</v>
          </cell>
          <cell r="B1300" t="str">
            <v>副靠背总成</v>
          </cell>
        </row>
        <row r="1301">
          <cell r="A1301" t="str">
            <v>SLT0011534</v>
          </cell>
          <cell r="B1301" t="str">
            <v>座垫总成</v>
          </cell>
        </row>
        <row r="1302">
          <cell r="A1302" t="str">
            <v>TAT0000090</v>
          </cell>
          <cell r="B1302" t="str">
            <v>缠绕膜</v>
          </cell>
        </row>
        <row r="1303">
          <cell r="A1303" t="str">
            <v>TSY0010208</v>
          </cell>
          <cell r="B1303" t="str">
            <v>上卧铺总成</v>
          </cell>
        </row>
        <row r="1304">
          <cell r="A1304" t="str">
            <v>TSY0010210</v>
          </cell>
          <cell r="B1304" t="str">
            <v>上卧铺总成</v>
          </cell>
        </row>
        <row r="1305">
          <cell r="A1305" t="str">
            <v>TSY0010211</v>
          </cell>
          <cell r="B1305" t="str">
            <v>上卧铺总成</v>
          </cell>
        </row>
        <row r="1306">
          <cell r="A1306" t="str">
            <v>TSY0010212</v>
          </cell>
          <cell r="B1306" t="str">
            <v>下卧铺总成</v>
          </cell>
        </row>
        <row r="1307">
          <cell r="A1307" t="str">
            <v>TSY0010213</v>
          </cell>
          <cell r="B1307" t="str">
            <v>下卧铺总成</v>
          </cell>
        </row>
        <row r="1308">
          <cell r="A1308" t="str">
            <v>TSY0010214</v>
          </cell>
          <cell r="B1308" t="str">
            <v>下卧铺总成</v>
          </cell>
        </row>
        <row r="1309">
          <cell r="A1309" t="str">
            <v>YCL00006</v>
          </cell>
          <cell r="B1309" t="str">
            <v>螺栓</v>
          </cell>
        </row>
        <row r="1310">
          <cell r="A1310" t="str">
            <v>YCL00026</v>
          </cell>
          <cell r="B1310" t="str">
            <v>漆</v>
          </cell>
        </row>
        <row r="1311">
          <cell r="A1311" t="str">
            <v>YCL00027</v>
          </cell>
          <cell r="B1311" t="str">
            <v>固化剂</v>
          </cell>
        </row>
        <row r="1312">
          <cell r="A1312" t="str">
            <v>YCL00040</v>
          </cell>
          <cell r="B1312" t="str">
            <v>背垫</v>
          </cell>
        </row>
        <row r="1313">
          <cell r="A1313" t="str">
            <v>YCL00083</v>
          </cell>
          <cell r="B1313" t="str">
            <v>重卡底片</v>
          </cell>
        </row>
        <row r="1314">
          <cell r="A1314" t="str">
            <v>YCL00093</v>
          </cell>
          <cell r="B1314" t="str">
            <v>减震器</v>
          </cell>
        </row>
        <row r="1315">
          <cell r="A1315" t="str">
            <v>YCL00142</v>
          </cell>
          <cell r="B1315" t="str">
            <v>正背</v>
          </cell>
        </row>
        <row r="1316">
          <cell r="A1316" t="str">
            <v>YCL00146</v>
          </cell>
          <cell r="B1316" t="str">
            <v>副座</v>
          </cell>
        </row>
        <row r="1317">
          <cell r="A1317" t="str">
            <v>YCL00151</v>
          </cell>
          <cell r="B1317" t="str">
            <v>副背</v>
          </cell>
        </row>
        <row r="1318">
          <cell r="A1318" t="str">
            <v>YCL00163</v>
          </cell>
          <cell r="B1318" t="str">
            <v>外壳</v>
          </cell>
        </row>
        <row r="1319">
          <cell r="A1319" t="str">
            <v>YCL00187</v>
          </cell>
          <cell r="B1319" t="str">
            <v>灯泡</v>
          </cell>
        </row>
        <row r="1320">
          <cell r="A1320" t="str">
            <v>YCL00215</v>
          </cell>
          <cell r="B1320" t="str">
            <v>弹簧</v>
          </cell>
        </row>
        <row r="1321">
          <cell r="A1321" t="str">
            <v>YCL00226</v>
          </cell>
          <cell r="B1321" t="str">
            <v>电机</v>
          </cell>
        </row>
        <row r="1322">
          <cell r="A1322" t="str">
            <v>YCL00248</v>
          </cell>
          <cell r="B1322" t="str">
            <v>线束</v>
          </cell>
        </row>
        <row r="1323">
          <cell r="A1323" t="str">
            <v>YCL00259</v>
          </cell>
          <cell r="B1323" t="str">
            <v>路面镜</v>
          </cell>
        </row>
        <row r="1324">
          <cell r="A1324" t="str">
            <v>YCL00290</v>
          </cell>
          <cell r="B1324" t="str">
            <v>镜座</v>
          </cell>
        </row>
        <row r="1325">
          <cell r="A1325" t="str">
            <v>YCL00291</v>
          </cell>
          <cell r="B1325" t="str">
            <v>镜壳</v>
          </cell>
        </row>
        <row r="1326">
          <cell r="A1326" t="str">
            <v>YCL00298</v>
          </cell>
          <cell r="B1326" t="str">
            <v>后视镜</v>
          </cell>
        </row>
        <row r="1327">
          <cell r="A1327" t="str">
            <v>YCL00312</v>
          </cell>
          <cell r="B1327" t="str">
            <v>室内镜</v>
          </cell>
        </row>
        <row r="1328">
          <cell r="A1328" t="str">
            <v>YCL00313</v>
          </cell>
          <cell r="B1328" t="str">
            <v>气阀</v>
          </cell>
        </row>
        <row r="1329">
          <cell r="A1329" t="str">
            <v>YCL00393</v>
          </cell>
          <cell r="B1329" t="str">
            <v>二次料</v>
          </cell>
        </row>
        <row r="1330">
          <cell r="A1330" t="str">
            <v>YCL00434</v>
          </cell>
          <cell r="B1330" t="str">
            <v>插头</v>
          </cell>
        </row>
        <row r="1331">
          <cell r="A1331" t="str">
            <v>YCL00552</v>
          </cell>
          <cell r="B1331" t="str">
            <v>灯罩</v>
          </cell>
        </row>
        <row r="1332">
          <cell r="A1332" t="str">
            <v>YCL00566</v>
          </cell>
          <cell r="B1332" t="str">
            <v>垫圈</v>
          </cell>
        </row>
        <row r="1333">
          <cell r="A1333" t="str">
            <v>YCL00571</v>
          </cell>
          <cell r="B1333" t="str">
            <v>胶垫</v>
          </cell>
        </row>
        <row r="1334">
          <cell r="A1334" t="str">
            <v>YCL00589</v>
          </cell>
          <cell r="B1334" t="str">
            <v>铰链</v>
          </cell>
        </row>
        <row r="1335">
          <cell r="A1335" t="str">
            <v>YCL00611</v>
          </cell>
          <cell r="B1335" t="str">
            <v>安全带</v>
          </cell>
        </row>
        <row r="1336">
          <cell r="A1336" t="str">
            <v>YCL00619</v>
          </cell>
          <cell r="B1336" t="str">
            <v>镜体</v>
          </cell>
        </row>
        <row r="1337">
          <cell r="A1337" t="str">
            <v>YCL00634</v>
          </cell>
          <cell r="B1337" t="str">
            <v>护板</v>
          </cell>
        </row>
        <row r="1338">
          <cell r="A1338" t="str">
            <v>YCL00668</v>
          </cell>
          <cell r="B1338" t="str">
            <v>拉环</v>
          </cell>
        </row>
        <row r="1339">
          <cell r="A1339" t="str">
            <v>YCL00681</v>
          </cell>
          <cell r="B1339" t="str">
            <v>灯口</v>
          </cell>
        </row>
        <row r="1340">
          <cell r="A1340" t="str">
            <v>YCL00684</v>
          </cell>
          <cell r="B1340" t="str">
            <v>镜臂</v>
          </cell>
        </row>
        <row r="1341">
          <cell r="A1341" t="str">
            <v>YCL00691</v>
          </cell>
          <cell r="B1341" t="str">
            <v>镶件</v>
          </cell>
        </row>
        <row r="1342">
          <cell r="A1342" t="str">
            <v>YCL00745</v>
          </cell>
          <cell r="B1342" t="str">
            <v>罩壳</v>
          </cell>
        </row>
        <row r="1343">
          <cell r="A1343" t="str">
            <v>YCL00746</v>
          </cell>
          <cell r="B1343" t="str">
            <v>护管</v>
          </cell>
        </row>
        <row r="1344">
          <cell r="A1344" t="str">
            <v>YCL00786</v>
          </cell>
          <cell r="B1344" t="str">
            <v>镜片</v>
          </cell>
        </row>
        <row r="1345">
          <cell r="A1345" t="str">
            <v>YCL00821</v>
          </cell>
          <cell r="B1345" t="str">
            <v>开关</v>
          </cell>
        </row>
        <row r="1346">
          <cell r="A1346" t="str">
            <v>YCL00838</v>
          </cell>
          <cell r="B1346" t="str">
            <v>左下坐</v>
          </cell>
        </row>
        <row r="1347">
          <cell r="A1347" t="str">
            <v>YCL00859</v>
          </cell>
          <cell r="B1347" t="str">
            <v>底座</v>
          </cell>
        </row>
        <row r="1348">
          <cell r="A1348" t="str">
            <v>YCL00888</v>
          </cell>
          <cell r="B1348" t="str">
            <v>手柄</v>
          </cell>
        </row>
        <row r="1349">
          <cell r="A1349" t="str">
            <v>YCL00909</v>
          </cell>
          <cell r="B1349" t="str">
            <v>加热片</v>
          </cell>
        </row>
        <row r="1350">
          <cell r="A1350" t="str">
            <v>YCL00913</v>
          </cell>
          <cell r="B1350" t="str">
            <v>标牌</v>
          </cell>
        </row>
        <row r="1351">
          <cell r="A1351" t="str">
            <v>YCL00928</v>
          </cell>
          <cell r="B1351" t="str">
            <v>支架</v>
          </cell>
        </row>
        <row r="1352">
          <cell r="A1352" t="str">
            <v>YCL00943</v>
          </cell>
          <cell r="B1352" t="str">
            <v>连接座</v>
          </cell>
        </row>
        <row r="1353">
          <cell r="A1353" t="str">
            <v>YCL00984</v>
          </cell>
          <cell r="B1353" t="str">
            <v>前大灯壳</v>
          </cell>
        </row>
        <row r="1354">
          <cell r="A1354" t="str">
            <v>YCL01024</v>
          </cell>
          <cell r="B1354" t="str">
            <v>调角器</v>
          </cell>
        </row>
        <row r="1355">
          <cell r="A1355" t="str">
            <v>YCL01025</v>
          </cell>
          <cell r="B1355" t="str">
            <v>垫片</v>
          </cell>
        </row>
        <row r="1356">
          <cell r="A1356" t="str">
            <v>YCL01032</v>
          </cell>
          <cell r="B1356" t="str">
            <v>卡子</v>
          </cell>
        </row>
        <row r="1357">
          <cell r="A1357" t="str">
            <v>YCL01046</v>
          </cell>
          <cell r="B1357" t="str">
            <v>密封圈</v>
          </cell>
        </row>
        <row r="1358">
          <cell r="A1358" t="str">
            <v>YCL01047</v>
          </cell>
          <cell r="B1358" t="str">
            <v>右上座</v>
          </cell>
        </row>
        <row r="1359">
          <cell r="A1359" t="str">
            <v>YCL01083</v>
          </cell>
          <cell r="B1359" t="str">
            <v>镜头</v>
          </cell>
        </row>
        <row r="1360">
          <cell r="A1360" t="str">
            <v>YCL01089</v>
          </cell>
          <cell r="B1360" t="str">
            <v>护套</v>
          </cell>
        </row>
        <row r="1361">
          <cell r="A1361" t="str">
            <v>YCL01095</v>
          </cell>
          <cell r="B1361" t="str">
            <v>后盖</v>
          </cell>
        </row>
        <row r="1362">
          <cell r="A1362" t="str">
            <v>YCL01128</v>
          </cell>
          <cell r="B1362" t="str">
            <v>镜杆</v>
          </cell>
        </row>
        <row r="1363">
          <cell r="A1363" t="str">
            <v>YCL01145</v>
          </cell>
          <cell r="B1363" t="str">
            <v>转向灯</v>
          </cell>
        </row>
        <row r="1364">
          <cell r="A1364" t="str">
            <v>YCL01161</v>
          </cell>
          <cell r="B1364" t="str">
            <v>锁扣</v>
          </cell>
        </row>
        <row r="1365">
          <cell r="A1365" t="str">
            <v>YCL01173</v>
          </cell>
          <cell r="B1365" t="str">
            <v>布套</v>
          </cell>
        </row>
        <row r="1366">
          <cell r="A1366" t="str">
            <v>YCL01204</v>
          </cell>
          <cell r="B1366" t="str">
            <v>坐垫</v>
          </cell>
        </row>
        <row r="1367">
          <cell r="A1367" t="str">
            <v>YCL01207</v>
          </cell>
          <cell r="B1367" t="str">
            <v>头枕</v>
          </cell>
        </row>
        <row r="1368">
          <cell r="A1368" t="str">
            <v>YCL01209</v>
          </cell>
          <cell r="B1368" t="str">
            <v>扶手</v>
          </cell>
        </row>
        <row r="1369">
          <cell r="A1369" t="str">
            <v>YCL01211</v>
          </cell>
          <cell r="B1369" t="str">
            <v>防尘布</v>
          </cell>
        </row>
        <row r="1370">
          <cell r="A1370" t="str">
            <v>YCL01215</v>
          </cell>
          <cell r="B1370" t="str">
            <v>坐盆</v>
          </cell>
        </row>
        <row r="1371">
          <cell r="A1371" t="str">
            <v>YCL01222</v>
          </cell>
          <cell r="B1371" t="str">
            <v>骨架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53">
          <cell r="AB53">
            <v>0.11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  <sheetName val="2"/>
      <sheetName val="기안"/>
      <sheetName val="Barwertberechnung (3)"/>
      <sheetName val="Vorbereitende Eingaben (Teil 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신규DEP"/>
      <sheetName val="Business Case(ABC)"/>
      <sheetName val="Product Cost Summary(A)"/>
      <sheetName val="Reference"/>
      <sheetName val="Model"/>
      <sheetName val="Constant"/>
      <sheetName val="기안"/>
      <sheetName val="总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  <sheetName val="기안"/>
    </sheetNames>
    <sheetDataSet>
      <sheetData sheetId="0" refreshError="1">
        <row r="4">
          <cell r="B4" t="str">
            <v>VARCHAR2</v>
          </cell>
          <cell r="C4" t="str">
            <v>NUMBER</v>
          </cell>
          <cell r="D4" t="str">
            <v>VARCHAR2</v>
          </cell>
          <cell r="E4" t="str">
            <v>VARCHAR2</v>
          </cell>
          <cell r="F4" t="str">
            <v>VARCHAR2</v>
          </cell>
          <cell r="G4" t="str">
            <v>NUMBER</v>
          </cell>
          <cell r="H4" t="str">
            <v>VARCHAR2</v>
          </cell>
          <cell r="I4" t="str">
            <v>VARCHAR2</v>
          </cell>
          <cell r="J4" t="str">
            <v>VARCHAR2</v>
          </cell>
          <cell r="K4" t="str">
            <v>VARCHAR2</v>
          </cell>
          <cell r="L4" t="str">
            <v>DATE</v>
          </cell>
          <cell r="M4" t="str">
            <v>NUMBER</v>
          </cell>
          <cell r="N4" t="str">
            <v>DATE</v>
          </cell>
          <cell r="O4" t="str">
            <v>NUMBER</v>
          </cell>
          <cell r="P4" t="str">
            <v>NUMBER</v>
          </cell>
          <cell r="Q4" t="str">
            <v>NUMBER</v>
          </cell>
          <cell r="R4" t="str">
            <v>NUMBER</v>
          </cell>
          <cell r="S4" t="str">
            <v>NUMBER</v>
          </cell>
          <cell r="T4" t="str">
            <v>NUMBER</v>
          </cell>
          <cell r="U4" t="str">
            <v>NUMBER</v>
          </cell>
          <cell r="V4" t="str">
            <v>NUMBER</v>
          </cell>
          <cell r="W4" t="str">
            <v>NUMBER</v>
          </cell>
          <cell r="X4" t="str">
            <v>DATE</v>
          </cell>
          <cell r="Y4" t="str">
            <v>DATE</v>
          </cell>
          <cell r="Z4" t="str">
            <v>VARCHAR2</v>
          </cell>
          <cell r="AA4" t="str">
            <v>NUMBER</v>
          </cell>
          <cell r="AB4" t="str">
            <v>NUMBER</v>
          </cell>
          <cell r="AC4" t="str">
            <v>VARCHAR2</v>
          </cell>
          <cell r="AD4" t="str">
            <v>VARCHAR2</v>
          </cell>
          <cell r="AE4" t="str">
            <v>NUMBER</v>
          </cell>
          <cell r="AF4" t="str">
            <v>VARCHAR2</v>
          </cell>
          <cell r="AG4" t="str">
            <v>VARCHAR2</v>
          </cell>
          <cell r="AH4" t="str">
            <v>VARCHAR2</v>
          </cell>
          <cell r="AI4" t="str">
            <v>NUMBER</v>
          </cell>
          <cell r="AJ4" t="str">
            <v>NUMBER</v>
          </cell>
          <cell r="AK4" t="str">
            <v>VARCHAR2</v>
          </cell>
          <cell r="AL4" t="str">
            <v>NUMBER</v>
          </cell>
          <cell r="AM4" t="str">
            <v>NUMBER</v>
          </cell>
          <cell r="AN4" t="str">
            <v>NUMBER</v>
          </cell>
        </row>
        <row r="5">
          <cell r="B5">
            <v>39</v>
          </cell>
        </row>
        <row r="6">
          <cell r="B6" t="str">
            <v>F VW 02 37469</v>
          </cell>
          <cell r="C6">
            <v>1</v>
          </cell>
          <cell r="D6" t="str">
            <v>ZSB Stellelement</v>
          </cell>
          <cell r="E6" t="str">
            <v>ASS throttle control element</v>
          </cell>
          <cell r="F6" t="str">
            <v xml:space="preserve"> 1Z0 810 773</v>
          </cell>
          <cell r="G6">
            <v>1</v>
          </cell>
          <cell r="H6" t="str">
            <v>Winkler/Sack</v>
          </cell>
          <cell r="I6">
            <v>332</v>
          </cell>
          <cell r="J6" t="str">
            <v>Delau</v>
          </cell>
          <cell r="K6" t="str">
            <v>B?r</v>
          </cell>
          <cell r="L6">
            <v>38018</v>
          </cell>
          <cell r="M6">
            <v>7</v>
          </cell>
          <cell r="N6">
            <v>37459</v>
          </cell>
          <cell r="O6">
            <v>2</v>
          </cell>
          <cell r="T6">
            <v>0</v>
          </cell>
          <cell r="W6">
            <v>0.1</v>
          </cell>
          <cell r="X6">
            <v>37558</v>
          </cell>
          <cell r="Y6">
            <v>37561</v>
          </cell>
          <cell r="Z6" t="str">
            <v>EUR</v>
          </cell>
          <cell r="AA6">
            <v>201000</v>
          </cell>
          <cell r="AB6">
            <v>201000</v>
          </cell>
          <cell r="AD6" t="str">
            <v>E</v>
          </cell>
          <cell r="AG6" t="str">
            <v>Octavia NF Limousine, ..</v>
          </cell>
          <cell r="AH6" t="str">
            <v>s. Zeichnung</v>
          </cell>
          <cell r="AI6">
            <v>500</v>
          </cell>
          <cell r="AJ6">
            <v>184857.142857142</v>
          </cell>
          <cell r="AM6">
            <v>1</v>
          </cell>
          <cell r="AN6">
            <v>0</v>
          </cell>
        </row>
        <row r="7">
          <cell r="B7" t="str">
            <v>F VW 02 37469</v>
          </cell>
          <cell r="C7">
            <v>2</v>
          </cell>
          <cell r="D7" t="str">
            <v>ZSB Stellelement</v>
          </cell>
          <cell r="E7" t="str">
            <v>ASS throttle control element</v>
          </cell>
          <cell r="F7" t="str">
            <v xml:space="preserve"> 3C5 810 773</v>
          </cell>
          <cell r="G7">
            <v>1</v>
          </cell>
          <cell r="H7" t="str">
            <v>Winkler/Sack</v>
          </cell>
          <cell r="I7">
            <v>332</v>
          </cell>
          <cell r="J7" t="str">
            <v>Delau</v>
          </cell>
          <cell r="K7" t="str">
            <v>B?r</v>
          </cell>
          <cell r="L7">
            <v>38261</v>
          </cell>
          <cell r="M7">
            <v>7</v>
          </cell>
          <cell r="N7">
            <v>37459</v>
          </cell>
          <cell r="O7">
            <v>2.0699999999999998</v>
          </cell>
          <cell r="Q7">
            <v>2.0299999999999998</v>
          </cell>
          <cell r="S7">
            <v>0</v>
          </cell>
          <cell r="T7">
            <v>0</v>
          </cell>
          <cell r="W7">
            <v>0.105</v>
          </cell>
          <cell r="X7">
            <v>37558</v>
          </cell>
          <cell r="Y7">
            <v>37561</v>
          </cell>
          <cell r="Z7" t="str">
            <v>EUR</v>
          </cell>
          <cell r="AA7">
            <v>284700</v>
          </cell>
          <cell r="AB7">
            <v>284700</v>
          </cell>
          <cell r="AD7" t="str">
            <v>E</v>
          </cell>
          <cell r="AG7" t="str">
            <v>Passat (B6) Limousine</v>
          </cell>
          <cell r="AH7" t="str">
            <v>s. Zeichnung</v>
          </cell>
          <cell r="AI7">
            <v>500</v>
          </cell>
          <cell r="AJ7">
            <v>232200</v>
          </cell>
          <cell r="AM7">
            <v>1</v>
          </cell>
          <cell r="AN7">
            <v>0</v>
          </cell>
        </row>
        <row r="8">
          <cell r="B8" t="str">
            <v>F VW 02 37469</v>
          </cell>
          <cell r="C8">
            <v>3</v>
          </cell>
          <cell r="D8" t="str">
            <v>ZSB Stellelement</v>
          </cell>
          <cell r="E8" t="str">
            <v>ASS throttle control element</v>
          </cell>
          <cell r="F8" t="str">
            <v xml:space="preserve"> 3C9 810 773</v>
          </cell>
          <cell r="G8">
            <v>1</v>
          </cell>
          <cell r="H8" t="str">
            <v>Winkler/Sack</v>
          </cell>
          <cell r="I8">
            <v>332</v>
          </cell>
          <cell r="J8" t="str">
            <v>Delau</v>
          </cell>
          <cell r="K8" t="str">
            <v>B?r</v>
          </cell>
          <cell r="L8">
            <v>38443</v>
          </cell>
          <cell r="M8">
            <v>7</v>
          </cell>
          <cell r="N8">
            <v>37326</v>
          </cell>
          <cell r="O8">
            <v>2.0699999999999998</v>
          </cell>
          <cell r="Q8">
            <v>2.0299999999999998</v>
          </cell>
          <cell r="S8">
            <v>0</v>
          </cell>
          <cell r="T8">
            <v>0</v>
          </cell>
          <cell r="W8">
            <v>0.105</v>
          </cell>
          <cell r="X8">
            <v>37558</v>
          </cell>
          <cell r="Y8">
            <v>37561</v>
          </cell>
          <cell r="Z8" t="str">
            <v>EUR</v>
          </cell>
          <cell r="AA8">
            <v>216300</v>
          </cell>
          <cell r="AB8">
            <v>216300</v>
          </cell>
          <cell r="AD8" t="str">
            <v>E</v>
          </cell>
          <cell r="AG8" t="str">
            <v>Passat (B6) Variant</v>
          </cell>
          <cell r="AH8" t="str">
            <v>s. Zeichnung</v>
          </cell>
          <cell r="AI8">
            <v>500</v>
          </cell>
          <cell r="AJ8">
            <v>165257.142857142</v>
          </cell>
          <cell r="AM8">
            <v>1</v>
          </cell>
          <cell r="AN8">
            <v>0</v>
          </cell>
        </row>
        <row r="9">
          <cell r="B9" t="str">
            <v>F VW 02 37469</v>
          </cell>
          <cell r="C9">
            <v>4</v>
          </cell>
          <cell r="D9" t="str">
            <v>ZSB Stellelement</v>
          </cell>
          <cell r="E9" t="str">
            <v>ASS throttle control element</v>
          </cell>
          <cell r="F9" t="str">
            <v xml:space="preserve"> 1K5 810 773</v>
          </cell>
          <cell r="G9">
            <v>1</v>
          </cell>
          <cell r="H9" t="str">
            <v>Winkler/Sack</v>
          </cell>
          <cell r="I9">
            <v>332</v>
          </cell>
          <cell r="J9" t="str">
            <v>Delau</v>
          </cell>
          <cell r="K9" t="str">
            <v>B?r</v>
          </cell>
          <cell r="L9">
            <v>38292</v>
          </cell>
          <cell r="M9">
            <v>7</v>
          </cell>
          <cell r="N9">
            <v>37326</v>
          </cell>
          <cell r="O9">
            <v>2.15</v>
          </cell>
          <cell r="T9">
            <v>40000</v>
          </cell>
          <cell r="W9">
            <v>0.105</v>
          </cell>
          <cell r="X9">
            <v>37558</v>
          </cell>
          <cell r="Y9">
            <v>37561</v>
          </cell>
          <cell r="Z9" t="str">
            <v>EUR</v>
          </cell>
          <cell r="AA9">
            <v>217000</v>
          </cell>
          <cell r="AB9">
            <v>217000</v>
          </cell>
          <cell r="AD9" t="str">
            <v>E</v>
          </cell>
          <cell r="AG9" t="str">
            <v>Nachfolger Jetta</v>
          </cell>
          <cell r="AH9" t="str">
            <v>s. Zeichnung</v>
          </cell>
          <cell r="AI9">
            <v>500</v>
          </cell>
          <cell r="AJ9">
            <v>189857.142857142</v>
          </cell>
          <cell r="AM9">
            <v>1</v>
          </cell>
          <cell r="AN9">
            <v>0</v>
          </cell>
        </row>
        <row r="10">
          <cell r="B10" t="str">
            <v>F VW 02 37469</v>
          </cell>
          <cell r="C10">
            <v>5</v>
          </cell>
          <cell r="D10" t="str">
            <v>ZSB Stellelement</v>
          </cell>
          <cell r="E10" t="str">
            <v>ASS throttle control element</v>
          </cell>
          <cell r="F10" t="str">
            <v xml:space="preserve"> 5M0 810 773</v>
          </cell>
          <cell r="G10">
            <v>1</v>
          </cell>
          <cell r="H10" t="str">
            <v>Winkler/Sack</v>
          </cell>
          <cell r="I10">
            <v>332</v>
          </cell>
          <cell r="J10" t="str">
            <v>Delau</v>
          </cell>
          <cell r="K10" t="str">
            <v>B?r</v>
          </cell>
          <cell r="L10">
            <v>38292</v>
          </cell>
          <cell r="M10">
            <v>7</v>
          </cell>
          <cell r="N10">
            <v>37326</v>
          </cell>
          <cell r="O10">
            <v>2.0699999999999998</v>
          </cell>
          <cell r="Q10">
            <v>2.0299999999999998</v>
          </cell>
          <cell r="S10">
            <v>0</v>
          </cell>
          <cell r="T10">
            <v>0</v>
          </cell>
          <cell r="W10">
            <v>0.105</v>
          </cell>
          <cell r="X10">
            <v>37558</v>
          </cell>
          <cell r="Y10">
            <v>37561</v>
          </cell>
          <cell r="Z10" t="str">
            <v>EUR</v>
          </cell>
          <cell r="AA10">
            <v>328700</v>
          </cell>
          <cell r="AB10">
            <v>328700</v>
          </cell>
          <cell r="AD10" t="str">
            <v>E</v>
          </cell>
          <cell r="AG10" t="str">
            <v>Golf Plus</v>
          </cell>
          <cell r="AH10" t="str">
            <v>s. Zeichnung</v>
          </cell>
          <cell r="AI10">
            <v>500</v>
          </cell>
          <cell r="AJ10">
            <v>273885.71428571403</v>
          </cell>
          <cell r="AM10">
            <v>1</v>
          </cell>
          <cell r="AN10">
            <v>0</v>
          </cell>
        </row>
        <row r="14">
          <cell r="B14" t="str">
            <v>NUMBER</v>
          </cell>
          <cell r="C14" t="str">
            <v>VARCHAR2</v>
          </cell>
          <cell r="D14" t="str">
            <v>NUMBER</v>
          </cell>
          <cell r="E14" t="str">
            <v>NUMBER</v>
          </cell>
          <cell r="F14" t="str">
            <v>NUMBER</v>
          </cell>
          <cell r="G14" t="str">
            <v>NUMBER</v>
          </cell>
          <cell r="H14" t="str">
            <v>VARCHAR2</v>
          </cell>
          <cell r="I14" t="str">
            <v>DATE</v>
          </cell>
          <cell r="J14" t="str">
            <v>VARCHAR2</v>
          </cell>
          <cell r="K14" t="str">
            <v>NUMBER</v>
          </cell>
          <cell r="L14" t="str">
            <v>VARCHAR2</v>
          </cell>
        </row>
        <row r="15">
          <cell r="B15">
            <v>11</v>
          </cell>
        </row>
        <row r="16">
          <cell r="B16">
            <v>1</v>
          </cell>
          <cell r="C16">
            <v>31</v>
          </cell>
          <cell r="D16">
            <v>261</v>
          </cell>
          <cell r="E16">
            <v>2.14</v>
          </cell>
          <cell r="F16">
            <v>2.14</v>
          </cell>
          <cell r="G16">
            <v>121000</v>
          </cell>
          <cell r="H16" t="str">
            <v>MLADA BOLESLAV</v>
          </cell>
          <cell r="I16">
            <v>38018</v>
          </cell>
          <cell r="J16" t="str">
            <v>Pardubice</v>
          </cell>
          <cell r="L16" t="str">
            <v>VW</v>
          </cell>
        </row>
        <row r="17">
          <cell r="B17">
            <v>1</v>
          </cell>
          <cell r="C17">
            <v>31</v>
          </cell>
          <cell r="D17">
            <v>6231</v>
          </cell>
          <cell r="E17">
            <v>1.8</v>
          </cell>
          <cell r="F17">
            <v>1.8047</v>
          </cell>
          <cell r="G17">
            <v>121000</v>
          </cell>
          <cell r="H17" t="str">
            <v>MLADA BOLESLAV</v>
          </cell>
          <cell r="I17">
            <v>38018</v>
          </cell>
          <cell r="J17" t="str">
            <v>Bremen</v>
          </cell>
          <cell r="L17" t="str">
            <v>VW</v>
          </cell>
        </row>
        <row r="18">
          <cell r="B18">
            <v>1</v>
          </cell>
          <cell r="C18">
            <v>31</v>
          </cell>
          <cell r="D18">
            <v>20505</v>
          </cell>
          <cell r="E18">
            <v>1.8</v>
          </cell>
          <cell r="F18">
            <v>1.8089</v>
          </cell>
          <cell r="G18">
            <v>121000</v>
          </cell>
          <cell r="H18" t="str">
            <v>MLADA BOLESLAV</v>
          </cell>
          <cell r="I18">
            <v>38018</v>
          </cell>
          <cell r="J18" t="str">
            <v>Osimo</v>
          </cell>
          <cell r="L18" t="str">
            <v>VW</v>
          </cell>
        </row>
        <row r="19">
          <cell r="B19">
            <v>1</v>
          </cell>
          <cell r="C19">
            <v>32</v>
          </cell>
          <cell r="D19">
            <v>261</v>
          </cell>
          <cell r="E19">
            <v>2.14</v>
          </cell>
          <cell r="F19">
            <v>2.14</v>
          </cell>
          <cell r="G19">
            <v>80000</v>
          </cell>
          <cell r="H19" t="str">
            <v>VRCHLABI</v>
          </cell>
          <cell r="I19">
            <v>38018</v>
          </cell>
          <cell r="J19" t="str">
            <v>Pardubice</v>
          </cell>
          <cell r="L19" t="str">
            <v>VW</v>
          </cell>
        </row>
        <row r="20">
          <cell r="B20">
            <v>1</v>
          </cell>
          <cell r="C20">
            <v>32</v>
          </cell>
          <cell r="D20">
            <v>6231</v>
          </cell>
          <cell r="E20">
            <v>1.8</v>
          </cell>
          <cell r="F20">
            <v>1.8048999999999999</v>
          </cell>
          <cell r="G20">
            <v>80000</v>
          </cell>
          <cell r="H20" t="str">
            <v>VRCHLABI</v>
          </cell>
          <cell r="I20">
            <v>38018</v>
          </cell>
          <cell r="J20" t="str">
            <v>Bremen</v>
          </cell>
          <cell r="L20" t="str">
            <v>VW</v>
          </cell>
        </row>
        <row r="21">
          <cell r="B21">
            <v>1</v>
          </cell>
          <cell r="C21">
            <v>32</v>
          </cell>
          <cell r="D21">
            <v>20505</v>
          </cell>
          <cell r="E21">
            <v>1.8</v>
          </cell>
          <cell r="F21">
            <v>1.8089</v>
          </cell>
          <cell r="G21">
            <v>80000</v>
          </cell>
          <cell r="H21" t="str">
            <v>VRCHLABI</v>
          </cell>
          <cell r="I21">
            <v>38018</v>
          </cell>
          <cell r="J21" t="str">
            <v>Osimo</v>
          </cell>
          <cell r="L21" t="str">
            <v>VW</v>
          </cell>
        </row>
        <row r="22">
          <cell r="B22">
            <v>2</v>
          </cell>
          <cell r="C22">
            <v>15</v>
          </cell>
          <cell r="D22">
            <v>261</v>
          </cell>
          <cell r="E22">
            <v>2.66</v>
          </cell>
          <cell r="F22">
            <v>3.66</v>
          </cell>
          <cell r="G22">
            <v>66200</v>
          </cell>
          <cell r="H22" t="str">
            <v>EMDEN</v>
          </cell>
          <cell r="I22">
            <v>38261</v>
          </cell>
          <cell r="J22" t="str">
            <v>Deutschland</v>
          </cell>
          <cell r="L22" t="str">
            <v>VW</v>
          </cell>
        </row>
        <row r="23">
          <cell r="B23">
            <v>2</v>
          </cell>
          <cell r="C23">
            <v>15</v>
          </cell>
          <cell r="D23">
            <v>6231</v>
          </cell>
          <cell r="E23">
            <v>2.0499999999999998</v>
          </cell>
          <cell r="F23">
            <v>2.052</v>
          </cell>
          <cell r="G23">
            <v>66200</v>
          </cell>
          <cell r="H23" t="str">
            <v>EMDEN</v>
          </cell>
          <cell r="I23">
            <v>38261</v>
          </cell>
          <cell r="J23" t="str">
            <v>Bremen</v>
          </cell>
          <cell r="L23" t="str">
            <v>VW</v>
          </cell>
        </row>
        <row r="24">
          <cell r="B24">
            <v>2</v>
          </cell>
          <cell r="C24">
            <v>15</v>
          </cell>
          <cell r="D24">
            <v>20505</v>
          </cell>
          <cell r="E24">
            <v>2.0299999999999998</v>
          </cell>
          <cell r="F24">
            <v>2.0413000000000001</v>
          </cell>
          <cell r="G24">
            <v>66200</v>
          </cell>
          <cell r="H24" t="str">
            <v>EMDEN</v>
          </cell>
          <cell r="I24">
            <v>38261</v>
          </cell>
          <cell r="J24" t="str">
            <v>Osimo</v>
          </cell>
          <cell r="L24" t="str">
            <v>VW</v>
          </cell>
        </row>
        <row r="25">
          <cell r="B25">
            <v>2</v>
          </cell>
          <cell r="C25">
            <v>28</v>
          </cell>
          <cell r="D25">
            <v>261</v>
          </cell>
          <cell r="E25">
            <v>2.66</v>
          </cell>
          <cell r="F25">
            <v>3.66</v>
          </cell>
          <cell r="G25">
            <v>218500</v>
          </cell>
          <cell r="H25" t="str">
            <v>MOSEL</v>
          </cell>
          <cell r="I25">
            <v>38261</v>
          </cell>
          <cell r="J25" t="str">
            <v>Deutschland</v>
          </cell>
          <cell r="L25" t="str">
            <v>VW</v>
          </cell>
        </row>
        <row r="26">
          <cell r="B26">
            <v>2</v>
          </cell>
          <cell r="C26">
            <v>28</v>
          </cell>
          <cell r="D26">
            <v>6231</v>
          </cell>
          <cell r="E26">
            <v>2.0499999999999998</v>
          </cell>
          <cell r="F26">
            <v>2.0539999999999998</v>
          </cell>
          <cell r="G26">
            <v>218500</v>
          </cell>
          <cell r="H26" t="str">
            <v>MOSEL</v>
          </cell>
          <cell r="I26">
            <v>38261</v>
          </cell>
          <cell r="J26" t="str">
            <v>Bremen</v>
          </cell>
          <cell r="L26" t="str">
            <v>VW</v>
          </cell>
        </row>
        <row r="27">
          <cell r="B27">
            <v>2</v>
          </cell>
          <cell r="C27">
            <v>28</v>
          </cell>
          <cell r="D27">
            <v>20505</v>
          </cell>
          <cell r="E27">
            <v>2.0299999999999998</v>
          </cell>
          <cell r="F27">
            <v>2.0381</v>
          </cell>
          <cell r="G27">
            <v>218500</v>
          </cell>
          <cell r="H27" t="str">
            <v>MOSEL</v>
          </cell>
          <cell r="I27">
            <v>38261</v>
          </cell>
          <cell r="J27" t="str">
            <v>Osimo</v>
          </cell>
          <cell r="L27" t="str">
            <v>VW</v>
          </cell>
        </row>
        <row r="28">
          <cell r="B28">
            <v>3</v>
          </cell>
          <cell r="C28">
            <v>15</v>
          </cell>
          <cell r="D28">
            <v>261</v>
          </cell>
          <cell r="E28">
            <v>2.66</v>
          </cell>
          <cell r="F28">
            <v>3.66</v>
          </cell>
          <cell r="G28">
            <v>216300</v>
          </cell>
          <cell r="H28" t="str">
            <v>EMDEN</v>
          </cell>
          <cell r="I28">
            <v>38443</v>
          </cell>
          <cell r="J28" t="str">
            <v>Deutschland</v>
          </cell>
          <cell r="L28" t="str">
            <v>VW</v>
          </cell>
        </row>
        <row r="29">
          <cell r="B29">
            <v>3</v>
          </cell>
          <cell r="C29">
            <v>15</v>
          </cell>
          <cell r="D29">
            <v>6231</v>
          </cell>
          <cell r="E29">
            <v>2.0499999999999998</v>
          </cell>
          <cell r="F29">
            <v>2.052</v>
          </cell>
          <cell r="G29">
            <v>216300</v>
          </cell>
          <cell r="H29" t="str">
            <v>EMDEN</v>
          </cell>
          <cell r="I29">
            <v>38443</v>
          </cell>
          <cell r="J29" t="str">
            <v>Bremen</v>
          </cell>
          <cell r="L29" t="str">
            <v>VW</v>
          </cell>
        </row>
        <row r="30">
          <cell r="B30">
            <v>3</v>
          </cell>
          <cell r="C30">
            <v>15</v>
          </cell>
          <cell r="D30">
            <v>20505</v>
          </cell>
          <cell r="E30">
            <v>2.0299999999999998</v>
          </cell>
          <cell r="F30">
            <v>2.0413000000000001</v>
          </cell>
          <cell r="G30">
            <v>216300</v>
          </cell>
          <cell r="H30" t="str">
            <v>EMDEN</v>
          </cell>
          <cell r="I30">
            <v>38443</v>
          </cell>
          <cell r="J30" t="str">
            <v>Osimo</v>
          </cell>
          <cell r="L30" t="str">
            <v>VW</v>
          </cell>
        </row>
        <row r="31">
          <cell r="B31">
            <v>4</v>
          </cell>
          <cell r="C31">
            <v>66</v>
          </cell>
          <cell r="D31">
            <v>261</v>
          </cell>
          <cell r="E31">
            <v>2.66</v>
          </cell>
          <cell r="F31">
            <v>2.66</v>
          </cell>
          <cell r="G31">
            <v>217000</v>
          </cell>
          <cell r="H31" t="str">
            <v>PUEBLA</v>
          </cell>
          <cell r="I31">
            <v>38292</v>
          </cell>
          <cell r="J31" t="str">
            <v>Pardubice</v>
          </cell>
          <cell r="L31" t="str">
            <v>VW</v>
          </cell>
        </row>
        <row r="32">
          <cell r="B32">
            <v>4</v>
          </cell>
          <cell r="C32">
            <v>66</v>
          </cell>
          <cell r="D32">
            <v>6231</v>
          </cell>
          <cell r="E32">
            <v>2.3313999999999999</v>
          </cell>
          <cell r="F32">
            <v>2.3521000000000001</v>
          </cell>
          <cell r="G32">
            <v>217000</v>
          </cell>
          <cell r="H32" t="str">
            <v>PUEBLA</v>
          </cell>
          <cell r="I32">
            <v>38292</v>
          </cell>
          <cell r="J32" t="str">
            <v>Guadalajara</v>
          </cell>
          <cell r="L32" t="str">
            <v>VW</v>
          </cell>
        </row>
        <row r="33">
          <cell r="B33">
            <v>4</v>
          </cell>
          <cell r="C33">
            <v>66</v>
          </cell>
          <cell r="D33">
            <v>20505</v>
          </cell>
          <cell r="E33">
            <v>2.0299999999999998</v>
          </cell>
          <cell r="F33">
            <v>2.17</v>
          </cell>
          <cell r="G33">
            <v>217000</v>
          </cell>
          <cell r="H33" t="str">
            <v>PUEBLA</v>
          </cell>
          <cell r="I33">
            <v>38292</v>
          </cell>
          <cell r="J33" t="str">
            <v>Osimo</v>
          </cell>
          <cell r="L33" t="str">
            <v>VW</v>
          </cell>
        </row>
        <row r="34">
          <cell r="B34">
            <v>5</v>
          </cell>
          <cell r="C34">
            <v>11</v>
          </cell>
          <cell r="D34">
            <v>261</v>
          </cell>
          <cell r="E34">
            <v>2.66</v>
          </cell>
          <cell r="F34">
            <v>3.66</v>
          </cell>
          <cell r="G34">
            <v>328700</v>
          </cell>
          <cell r="H34" t="str">
            <v>WOLFSBURG</v>
          </cell>
          <cell r="I34">
            <v>38322</v>
          </cell>
          <cell r="J34" t="str">
            <v>Deutschland</v>
          </cell>
          <cell r="L34" t="str">
            <v>VW</v>
          </cell>
        </row>
        <row r="35">
          <cell r="B35">
            <v>5</v>
          </cell>
          <cell r="C35">
            <v>11</v>
          </cell>
          <cell r="D35">
            <v>6231</v>
          </cell>
          <cell r="E35">
            <v>2.0299999999999998</v>
          </cell>
          <cell r="F35">
            <v>2.0323000000000002</v>
          </cell>
          <cell r="G35">
            <v>328700</v>
          </cell>
          <cell r="H35" t="str">
            <v>WOLFSBURG</v>
          </cell>
          <cell r="I35">
            <v>38322</v>
          </cell>
          <cell r="J35" t="str">
            <v>Bremen</v>
          </cell>
          <cell r="L35" t="str">
            <v>VW</v>
          </cell>
        </row>
        <row r="36">
          <cell r="B36">
            <v>5</v>
          </cell>
          <cell r="C36">
            <v>11</v>
          </cell>
          <cell r="D36">
            <v>20505</v>
          </cell>
          <cell r="E36">
            <v>2.0299999999999998</v>
          </cell>
          <cell r="F36">
            <v>2.04</v>
          </cell>
          <cell r="G36">
            <v>328700</v>
          </cell>
          <cell r="H36" t="str">
            <v>WOLFSBURG</v>
          </cell>
          <cell r="I36">
            <v>38322</v>
          </cell>
          <cell r="J36" t="str">
            <v>Osimo</v>
          </cell>
          <cell r="L36" t="str">
            <v>VW</v>
          </cell>
        </row>
        <row r="40">
          <cell r="B40" t="str">
            <v>NUMBER</v>
          </cell>
          <cell r="C40" t="str">
            <v>VARCHAR2</v>
          </cell>
          <cell r="D40" t="str">
            <v>VARCHAR2</v>
          </cell>
          <cell r="E40" t="str">
            <v>NUMBER</v>
          </cell>
        </row>
        <row r="41">
          <cell r="B41">
            <v>4</v>
          </cell>
        </row>
        <row r="42">
          <cell r="B42">
            <v>1</v>
          </cell>
          <cell r="C42">
            <v>31</v>
          </cell>
          <cell r="D42" t="str">
            <v>MLADA BOLESLAV</v>
          </cell>
          <cell r="E42">
            <v>121000</v>
          </cell>
        </row>
        <row r="43">
          <cell r="B43">
            <v>1</v>
          </cell>
          <cell r="C43">
            <v>32</v>
          </cell>
          <cell r="D43" t="str">
            <v>VRCHLABI</v>
          </cell>
          <cell r="E43">
            <v>80000</v>
          </cell>
        </row>
        <row r="44">
          <cell r="B44">
            <v>2</v>
          </cell>
          <cell r="C44">
            <v>15</v>
          </cell>
          <cell r="D44" t="str">
            <v>EMDEN</v>
          </cell>
          <cell r="E44">
            <v>66200</v>
          </cell>
        </row>
        <row r="45">
          <cell r="B45">
            <v>2</v>
          </cell>
          <cell r="C45">
            <v>28</v>
          </cell>
          <cell r="D45" t="str">
            <v>MOSEL</v>
          </cell>
          <cell r="E45">
            <v>218500</v>
          </cell>
        </row>
        <row r="46">
          <cell r="B46">
            <v>3</v>
          </cell>
          <cell r="C46">
            <v>15</v>
          </cell>
          <cell r="D46" t="str">
            <v>EMDEN</v>
          </cell>
          <cell r="E46">
            <v>216300</v>
          </cell>
        </row>
        <row r="47">
          <cell r="B47">
            <v>4</v>
          </cell>
          <cell r="C47">
            <v>66</v>
          </cell>
          <cell r="D47" t="str">
            <v>PUEBLA</v>
          </cell>
          <cell r="E47">
            <v>217000</v>
          </cell>
        </row>
        <row r="48">
          <cell r="B48">
            <v>5</v>
          </cell>
          <cell r="C48">
            <v>11</v>
          </cell>
          <cell r="D48" t="str">
            <v>WOLFSBURG</v>
          </cell>
          <cell r="E48">
            <v>328700</v>
          </cell>
        </row>
        <row r="52">
          <cell r="B52" t="str">
            <v>VARCHAR2</v>
          </cell>
          <cell r="C52" t="str">
            <v>NUMBER</v>
          </cell>
          <cell r="D52" t="str">
            <v>NUMBER</v>
          </cell>
        </row>
        <row r="53">
          <cell r="B53">
            <v>3</v>
          </cell>
        </row>
        <row r="54">
          <cell r="B54" t="str">
            <v>F VW 02 37469</v>
          </cell>
          <cell r="C54">
            <v>1</v>
          </cell>
          <cell r="D54">
            <v>0</v>
          </cell>
        </row>
        <row r="55">
          <cell r="B55" t="str">
            <v>F VW 02 37469</v>
          </cell>
          <cell r="C55">
            <v>2</v>
          </cell>
          <cell r="D55">
            <v>0</v>
          </cell>
        </row>
        <row r="56">
          <cell r="B56" t="str">
            <v>F VW 02 37469</v>
          </cell>
          <cell r="C56">
            <v>3</v>
          </cell>
          <cell r="D56">
            <v>0</v>
          </cell>
        </row>
        <row r="57">
          <cell r="B57" t="str">
            <v>F VW 02 37469</v>
          </cell>
          <cell r="C57">
            <v>4</v>
          </cell>
          <cell r="D57">
            <v>0</v>
          </cell>
        </row>
        <row r="58">
          <cell r="B58" t="str">
            <v>F VW 02 37469</v>
          </cell>
          <cell r="C58">
            <v>5</v>
          </cell>
          <cell r="D58">
            <v>0</v>
          </cell>
        </row>
        <row r="62">
          <cell r="B62" t="str">
            <v>NUMBER</v>
          </cell>
          <cell r="C62" t="str">
            <v>NUMBER</v>
          </cell>
          <cell r="D62" t="str">
            <v>VARCHAR2</v>
          </cell>
        </row>
        <row r="63">
          <cell r="B63">
            <v>3</v>
          </cell>
        </row>
        <row r="64">
          <cell r="B64">
            <v>1</v>
          </cell>
          <cell r="C64">
            <v>20505</v>
          </cell>
          <cell r="D64" t="str">
            <v>CEBI Deutschland Vertriebs-GmbH</v>
          </cell>
        </row>
        <row r="65">
          <cell r="B65">
            <v>1</v>
          </cell>
          <cell r="C65">
            <v>6231</v>
          </cell>
          <cell r="D65" t="str">
            <v>Hella KG Hueck &amp; Co.</v>
          </cell>
        </row>
        <row r="66">
          <cell r="B66">
            <v>1</v>
          </cell>
          <cell r="C66">
            <v>261</v>
          </cell>
          <cell r="D66" t="str">
            <v>Kiekert AG</v>
          </cell>
        </row>
        <row r="67">
          <cell r="B67">
            <v>1</v>
          </cell>
          <cell r="C67">
            <v>5083</v>
          </cell>
          <cell r="D67" t="str">
            <v>SO.GE.MI. Spa</v>
          </cell>
        </row>
        <row r="68">
          <cell r="B68">
            <v>2</v>
          </cell>
          <cell r="C68">
            <v>20505</v>
          </cell>
          <cell r="D68" t="str">
            <v>CEBI Deutschland Vertriebs-GmbH</v>
          </cell>
        </row>
        <row r="69">
          <cell r="B69">
            <v>2</v>
          </cell>
          <cell r="C69">
            <v>6231</v>
          </cell>
          <cell r="D69" t="str">
            <v>Hella KG Hueck &amp; Co.</v>
          </cell>
        </row>
        <row r="70">
          <cell r="B70">
            <v>2</v>
          </cell>
          <cell r="C70">
            <v>261</v>
          </cell>
          <cell r="D70" t="str">
            <v>Kiekert AG</v>
          </cell>
        </row>
        <row r="71">
          <cell r="B71">
            <v>2</v>
          </cell>
          <cell r="C71">
            <v>5083</v>
          </cell>
          <cell r="D71" t="str">
            <v>SO.GE.MI. Spa</v>
          </cell>
        </row>
        <row r="72">
          <cell r="B72">
            <v>3</v>
          </cell>
          <cell r="C72">
            <v>20505</v>
          </cell>
          <cell r="D72" t="str">
            <v>CEBI Deutschland Vertriebs-GmbH</v>
          </cell>
        </row>
        <row r="73">
          <cell r="B73">
            <v>3</v>
          </cell>
          <cell r="C73">
            <v>6231</v>
          </cell>
          <cell r="D73" t="str">
            <v>Hella KG Hueck &amp; Co.</v>
          </cell>
        </row>
        <row r="74">
          <cell r="B74">
            <v>3</v>
          </cell>
          <cell r="C74">
            <v>261</v>
          </cell>
          <cell r="D74" t="str">
            <v>Kiekert AG</v>
          </cell>
        </row>
        <row r="75">
          <cell r="B75">
            <v>3</v>
          </cell>
          <cell r="C75">
            <v>5083</v>
          </cell>
          <cell r="D75" t="str">
            <v>SO.GE.MI. Spa</v>
          </cell>
        </row>
        <row r="76">
          <cell r="B76">
            <v>4</v>
          </cell>
          <cell r="C76">
            <v>20505</v>
          </cell>
          <cell r="D76" t="str">
            <v>CEBI Deutschland Vertriebs-GmbH</v>
          </cell>
        </row>
        <row r="77">
          <cell r="B77">
            <v>4</v>
          </cell>
          <cell r="C77">
            <v>6231</v>
          </cell>
          <cell r="D77" t="str">
            <v>Hella KG Hueck &amp; Co.</v>
          </cell>
        </row>
        <row r="78">
          <cell r="B78">
            <v>4</v>
          </cell>
          <cell r="C78">
            <v>261</v>
          </cell>
          <cell r="D78" t="str">
            <v>Kiekert AG</v>
          </cell>
        </row>
        <row r="79">
          <cell r="B79">
            <v>4</v>
          </cell>
          <cell r="C79">
            <v>5083</v>
          </cell>
          <cell r="D79" t="str">
            <v>SO.GE.MI. Spa</v>
          </cell>
        </row>
        <row r="80">
          <cell r="B80">
            <v>5</v>
          </cell>
          <cell r="C80">
            <v>20505</v>
          </cell>
          <cell r="D80" t="str">
            <v>CEBI Deutschland Vertriebs-GmbH</v>
          </cell>
        </row>
        <row r="81">
          <cell r="B81">
            <v>5</v>
          </cell>
          <cell r="C81">
            <v>6231</v>
          </cell>
          <cell r="D81" t="str">
            <v>Hella KG Hueck &amp; Co.</v>
          </cell>
        </row>
        <row r="82">
          <cell r="B82">
            <v>5</v>
          </cell>
          <cell r="C82">
            <v>261</v>
          </cell>
          <cell r="D82" t="str">
            <v>Kiekert AG</v>
          </cell>
        </row>
        <row r="83">
          <cell r="B83">
            <v>5</v>
          </cell>
          <cell r="C83">
            <v>5083</v>
          </cell>
          <cell r="D83" t="str">
            <v>SO.GE.MI. Spa</v>
          </cell>
        </row>
        <row r="87">
          <cell r="B87" t="str">
            <v>NUMBER</v>
          </cell>
          <cell r="C87" t="str">
            <v>NUMBER</v>
          </cell>
          <cell r="D87" t="str">
            <v>NUMBER</v>
          </cell>
          <cell r="E87" t="str">
            <v>NUMBER</v>
          </cell>
          <cell r="F87" t="str">
            <v>VARCHAR2</v>
          </cell>
        </row>
        <row r="88">
          <cell r="B88">
            <v>5</v>
          </cell>
        </row>
        <row r="89">
          <cell r="B89">
            <v>1</v>
          </cell>
          <cell r="C89">
            <v>261</v>
          </cell>
          <cell r="D89">
            <v>2.14</v>
          </cell>
          <cell r="E89">
            <v>2.14</v>
          </cell>
          <cell r="F89" t="str">
            <v>VW</v>
          </cell>
        </row>
        <row r="90">
          <cell r="B90">
            <v>1</v>
          </cell>
          <cell r="C90">
            <v>5083</v>
          </cell>
          <cell r="F90" t="str">
            <v>IT</v>
          </cell>
        </row>
        <row r="91">
          <cell r="B91">
            <v>1</v>
          </cell>
          <cell r="C91">
            <v>6231</v>
          </cell>
          <cell r="D91">
            <v>1.8</v>
          </cell>
          <cell r="E91">
            <v>1.80477960199004</v>
          </cell>
          <cell r="F91" t="str">
            <v>VW</v>
          </cell>
        </row>
        <row r="92">
          <cell r="B92">
            <v>1</v>
          </cell>
          <cell r="C92">
            <v>20505</v>
          </cell>
          <cell r="D92">
            <v>1.8</v>
          </cell>
          <cell r="E92">
            <v>1.8089</v>
          </cell>
          <cell r="F92" t="str">
            <v>VW</v>
          </cell>
        </row>
        <row r="93">
          <cell r="B93">
            <v>2</v>
          </cell>
          <cell r="C93">
            <v>261</v>
          </cell>
          <cell r="D93">
            <v>2.66</v>
          </cell>
          <cell r="E93">
            <v>3.66</v>
          </cell>
          <cell r="F93" t="str">
            <v>VW</v>
          </cell>
        </row>
        <row r="94">
          <cell r="B94">
            <v>2</v>
          </cell>
          <cell r="C94">
            <v>5083</v>
          </cell>
          <cell r="F94" t="str">
            <v>IT</v>
          </cell>
        </row>
        <row r="95">
          <cell r="B95">
            <v>2</v>
          </cell>
          <cell r="C95">
            <v>6231</v>
          </cell>
          <cell r="D95">
            <v>2.0499999999999998</v>
          </cell>
          <cell r="E95">
            <v>2.0535349490691899</v>
          </cell>
          <cell r="F95" t="str">
            <v>VW</v>
          </cell>
        </row>
        <row r="96">
          <cell r="B96">
            <v>2</v>
          </cell>
          <cell r="C96">
            <v>20505</v>
          </cell>
          <cell r="D96">
            <v>2.0299999999999998</v>
          </cell>
          <cell r="E96">
            <v>2.0388440814892799</v>
          </cell>
          <cell r="F96" t="str">
            <v>VW</v>
          </cell>
        </row>
        <row r="97">
          <cell r="B97">
            <v>3</v>
          </cell>
          <cell r="C97">
            <v>261</v>
          </cell>
          <cell r="D97">
            <v>2.66</v>
          </cell>
          <cell r="E97">
            <v>3.66</v>
          </cell>
          <cell r="F97" t="str">
            <v>VW</v>
          </cell>
        </row>
        <row r="98">
          <cell r="B98">
            <v>3</v>
          </cell>
          <cell r="C98">
            <v>5083</v>
          </cell>
          <cell r="F98" t="str">
            <v>IT</v>
          </cell>
        </row>
        <row r="99">
          <cell r="B99">
            <v>3</v>
          </cell>
          <cell r="C99">
            <v>6231</v>
          </cell>
          <cell r="D99">
            <v>2.0499999999999998</v>
          </cell>
          <cell r="E99">
            <v>2.052</v>
          </cell>
          <cell r="F99" t="str">
            <v>VW</v>
          </cell>
        </row>
        <row r="100">
          <cell r="B100">
            <v>3</v>
          </cell>
          <cell r="C100">
            <v>20505</v>
          </cell>
          <cell r="D100">
            <v>2.0299999999999998</v>
          </cell>
          <cell r="E100">
            <v>2.0413000000000001</v>
          </cell>
          <cell r="F100" t="str">
            <v>VW</v>
          </cell>
        </row>
        <row r="101">
          <cell r="B101">
            <v>4</v>
          </cell>
          <cell r="C101">
            <v>261</v>
          </cell>
          <cell r="D101">
            <v>2.66</v>
          </cell>
          <cell r="E101">
            <v>2.66</v>
          </cell>
          <cell r="F101" t="str">
            <v>VW</v>
          </cell>
        </row>
        <row r="102">
          <cell r="B102">
            <v>4</v>
          </cell>
          <cell r="C102">
            <v>5083</v>
          </cell>
          <cell r="F102" t="str">
            <v>IT</v>
          </cell>
        </row>
        <row r="103">
          <cell r="B103">
            <v>4</v>
          </cell>
          <cell r="C103">
            <v>6231</v>
          </cell>
          <cell r="D103">
            <v>2.3313999999999999</v>
          </cell>
          <cell r="E103">
            <v>2.3521000000000001</v>
          </cell>
          <cell r="F103" t="str">
            <v>VW</v>
          </cell>
        </row>
        <row r="104">
          <cell r="B104">
            <v>4</v>
          </cell>
          <cell r="C104">
            <v>20505</v>
          </cell>
          <cell r="D104">
            <v>2.0299999999999998</v>
          </cell>
          <cell r="E104">
            <v>2.17</v>
          </cell>
          <cell r="F104" t="str">
            <v>VW</v>
          </cell>
        </row>
        <row r="105">
          <cell r="B105">
            <v>5</v>
          </cell>
          <cell r="C105">
            <v>261</v>
          </cell>
          <cell r="D105">
            <v>2.66</v>
          </cell>
          <cell r="E105">
            <v>3.66</v>
          </cell>
          <cell r="F105" t="str">
            <v>VW</v>
          </cell>
        </row>
        <row r="106">
          <cell r="B106">
            <v>5</v>
          </cell>
          <cell r="C106">
            <v>5083</v>
          </cell>
          <cell r="F106" t="str">
            <v>IT</v>
          </cell>
        </row>
        <row r="107">
          <cell r="B107">
            <v>5</v>
          </cell>
          <cell r="C107">
            <v>6231</v>
          </cell>
          <cell r="D107">
            <v>2.0299999999999998</v>
          </cell>
          <cell r="E107">
            <v>2.0323000000000002</v>
          </cell>
          <cell r="F107" t="str">
            <v>VW</v>
          </cell>
        </row>
        <row r="108">
          <cell r="B108">
            <v>5</v>
          </cell>
          <cell r="C108">
            <v>20505</v>
          </cell>
          <cell r="D108">
            <v>2.0299999999999998</v>
          </cell>
          <cell r="E108">
            <v>2.04</v>
          </cell>
          <cell r="F108" t="str">
            <v>VW</v>
          </cell>
        </row>
        <row r="112">
          <cell r="B112" t="str">
            <v>NUMBER</v>
          </cell>
          <cell r="C112" t="str">
            <v>NUMBER</v>
          </cell>
          <cell r="D112" t="str">
            <v>NUMBER</v>
          </cell>
          <cell r="E112" t="str">
            <v>NUMBER</v>
          </cell>
        </row>
        <row r="113">
          <cell r="B113">
            <v>4</v>
          </cell>
        </row>
        <row r="117">
          <cell r="B117" t="str">
            <v>NUMBER</v>
          </cell>
          <cell r="C117" t="str">
            <v>NUMBER</v>
          </cell>
          <cell r="D117" t="str">
            <v>NUMBER</v>
          </cell>
        </row>
        <row r="118">
          <cell r="B118">
            <v>3</v>
          </cell>
        </row>
        <row r="122">
          <cell r="B122" t="str">
            <v>NUMBER</v>
          </cell>
          <cell r="C122" t="str">
            <v>NUMBER</v>
          </cell>
          <cell r="D122" t="str">
            <v>NUMBER</v>
          </cell>
          <cell r="E122" t="str">
            <v>NUMBER</v>
          </cell>
        </row>
        <row r="123">
          <cell r="B123">
            <v>4</v>
          </cell>
        </row>
        <row r="127">
          <cell r="B127" t="str">
            <v>NUMBER</v>
          </cell>
          <cell r="C127" t="str">
            <v>VARCHAR2</v>
          </cell>
          <cell r="D127" t="str">
            <v>VARCHAR2</v>
          </cell>
          <cell r="E127" t="str">
            <v>VARCHAR2</v>
          </cell>
          <cell r="F127" t="str">
            <v>VARCHAR2</v>
          </cell>
          <cell r="G127" t="str">
            <v>NUMBER</v>
          </cell>
          <cell r="H127" t="str">
            <v>NUMBER</v>
          </cell>
          <cell r="I127" t="str">
            <v>NUMBER</v>
          </cell>
          <cell r="J127" t="str">
            <v>NUMBER</v>
          </cell>
          <cell r="K127" t="str">
            <v>VARCHAR2</v>
          </cell>
          <cell r="L127" t="str">
            <v>NUMBER</v>
          </cell>
          <cell r="M127" t="str">
            <v>NUMBER</v>
          </cell>
          <cell r="N127" t="str">
            <v>NUMBER</v>
          </cell>
          <cell r="O127" t="str">
            <v>NUMBER</v>
          </cell>
          <cell r="P127" t="str">
            <v>NUMBER</v>
          </cell>
          <cell r="Q127" t="str">
            <v>VARCHAR2</v>
          </cell>
          <cell r="R127" t="str">
            <v>NUMBER</v>
          </cell>
          <cell r="S127" t="str">
            <v>NUMBER</v>
          </cell>
        </row>
        <row r="128">
          <cell r="B128">
            <v>18</v>
          </cell>
        </row>
        <row r="129">
          <cell r="B129">
            <v>1</v>
          </cell>
          <cell r="C129" t="str">
            <v>Kiekert AG/</v>
          </cell>
          <cell r="D129" t="str">
            <v>-</v>
          </cell>
          <cell r="F129" t="str">
            <v>B</v>
          </cell>
          <cell r="K129" t="str">
            <v>D</v>
          </cell>
          <cell r="L129">
            <v>100</v>
          </cell>
          <cell r="M129">
            <v>2.14</v>
          </cell>
          <cell r="N129">
            <v>2.14</v>
          </cell>
          <cell r="Q129" t="str">
            <v>VW</v>
          </cell>
          <cell r="R129">
            <v>261</v>
          </cell>
        </row>
        <row r="130">
          <cell r="B130">
            <v>1</v>
          </cell>
          <cell r="C130" t="str">
            <v>Hella KG Hueck &amp; Co./Bremen</v>
          </cell>
          <cell r="D130" t="str">
            <v>B</v>
          </cell>
          <cell r="E130" t="str">
            <v>B</v>
          </cell>
          <cell r="F130" t="str">
            <v>-</v>
          </cell>
          <cell r="G130">
            <v>0</v>
          </cell>
          <cell r="K130" t="str">
            <v>D</v>
          </cell>
          <cell r="L130">
            <v>100</v>
          </cell>
          <cell r="M130">
            <v>1.8</v>
          </cell>
          <cell r="N130">
            <v>1.8048</v>
          </cell>
          <cell r="Q130" t="str">
            <v>VW</v>
          </cell>
          <cell r="R130">
            <v>6231</v>
          </cell>
        </row>
        <row r="131">
          <cell r="B131">
            <v>1</v>
          </cell>
          <cell r="C131" t="str">
            <v>CEBI Deutschland Vertriebs-GmbH/Osimo</v>
          </cell>
          <cell r="E131" t="str">
            <v>B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D</v>
          </cell>
          <cell r="L131">
            <v>100</v>
          </cell>
          <cell r="M131">
            <v>1.8</v>
          </cell>
          <cell r="N131">
            <v>1.8089</v>
          </cell>
          <cell r="Q131" t="str">
            <v>VW</v>
          </cell>
          <cell r="R131">
            <v>20505</v>
          </cell>
          <cell r="S131">
            <v>0</v>
          </cell>
        </row>
        <row r="132">
          <cell r="B132">
            <v>2</v>
          </cell>
          <cell r="C132" t="str">
            <v>Kiekert AG/</v>
          </cell>
          <cell r="D132" t="str">
            <v>-</v>
          </cell>
          <cell r="F132" t="str">
            <v>B</v>
          </cell>
          <cell r="G132">
            <v>65000</v>
          </cell>
          <cell r="K132" t="str">
            <v>D</v>
          </cell>
          <cell r="L132">
            <v>100</v>
          </cell>
          <cell r="M132">
            <v>2.66</v>
          </cell>
          <cell r="N132">
            <v>3.66</v>
          </cell>
          <cell r="Q132" t="str">
            <v>VW</v>
          </cell>
          <cell r="R132">
            <v>261</v>
          </cell>
        </row>
        <row r="133">
          <cell r="B133">
            <v>2</v>
          </cell>
          <cell r="C133" t="str">
            <v>Hella KG Hueck &amp; Co./Bremen</v>
          </cell>
          <cell r="D133" t="str">
            <v>B</v>
          </cell>
          <cell r="E133" t="str">
            <v>B</v>
          </cell>
          <cell r="F133" t="str">
            <v>-</v>
          </cell>
          <cell r="G133">
            <v>7000</v>
          </cell>
          <cell r="K133" t="str">
            <v>D</v>
          </cell>
          <cell r="L133">
            <v>100</v>
          </cell>
          <cell r="M133">
            <v>2.0499999999999998</v>
          </cell>
          <cell r="N133">
            <v>2.0535000000000001</v>
          </cell>
          <cell r="Q133" t="str">
            <v>VW</v>
          </cell>
          <cell r="R133">
            <v>6231</v>
          </cell>
        </row>
        <row r="134">
          <cell r="B134">
            <v>2</v>
          </cell>
          <cell r="C134" t="str">
            <v>CEBI Deutschland Vertriebs-GmbH/Osimo</v>
          </cell>
          <cell r="E134" t="str">
            <v>B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D</v>
          </cell>
          <cell r="L134">
            <v>100</v>
          </cell>
          <cell r="M134">
            <v>2.0299999999999998</v>
          </cell>
          <cell r="N134">
            <v>2.0388000000000002</v>
          </cell>
          <cell r="Q134" t="str">
            <v>VW</v>
          </cell>
          <cell r="R134">
            <v>20505</v>
          </cell>
          <cell r="S134">
            <v>0</v>
          </cell>
        </row>
        <row r="135">
          <cell r="B135">
            <v>3</v>
          </cell>
          <cell r="C135" t="str">
            <v>Kiekert AG/</v>
          </cell>
          <cell r="D135" t="str">
            <v>-</v>
          </cell>
          <cell r="F135" t="str">
            <v>B</v>
          </cell>
          <cell r="G135">
            <v>0</v>
          </cell>
          <cell r="K135" t="str">
            <v>D</v>
          </cell>
          <cell r="L135">
            <v>100</v>
          </cell>
          <cell r="M135">
            <v>2.66</v>
          </cell>
          <cell r="N135">
            <v>3.66</v>
          </cell>
          <cell r="Q135" t="str">
            <v>VW</v>
          </cell>
          <cell r="R135">
            <v>261</v>
          </cell>
        </row>
        <row r="136">
          <cell r="B136">
            <v>3</v>
          </cell>
          <cell r="C136" t="str">
            <v>Hella KG Hueck &amp; Co./Bremen</v>
          </cell>
          <cell r="D136" t="str">
            <v>B</v>
          </cell>
          <cell r="E136" t="str">
            <v>B</v>
          </cell>
          <cell r="F136" t="str">
            <v>-</v>
          </cell>
          <cell r="G136">
            <v>7000</v>
          </cell>
          <cell r="K136" t="str">
            <v>D</v>
          </cell>
          <cell r="L136">
            <v>100</v>
          </cell>
          <cell r="M136">
            <v>2.0499999999999998</v>
          </cell>
          <cell r="N136">
            <v>2.052</v>
          </cell>
          <cell r="Q136" t="str">
            <v>VW</v>
          </cell>
          <cell r="R136">
            <v>6231</v>
          </cell>
        </row>
        <row r="137">
          <cell r="B137">
            <v>3</v>
          </cell>
          <cell r="C137" t="str">
            <v>CEBI Deutschland Vertriebs-GmbH/Osimo</v>
          </cell>
          <cell r="E137" t="str">
            <v>B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 t="str">
            <v>D</v>
          </cell>
          <cell r="L137">
            <v>100</v>
          </cell>
          <cell r="M137">
            <v>2.0299999999999998</v>
          </cell>
          <cell r="N137">
            <v>2.0413000000000001</v>
          </cell>
          <cell r="Q137" t="str">
            <v>VW</v>
          </cell>
          <cell r="R137">
            <v>20505</v>
          </cell>
          <cell r="S137">
            <v>0</v>
          </cell>
        </row>
        <row r="138">
          <cell r="B138">
            <v>4</v>
          </cell>
          <cell r="C138" t="str">
            <v>Kiekert AG/</v>
          </cell>
          <cell r="D138" t="str">
            <v>-</v>
          </cell>
          <cell r="F138" t="str">
            <v>B</v>
          </cell>
          <cell r="K138" t="str">
            <v>D</v>
          </cell>
          <cell r="L138">
            <v>100</v>
          </cell>
          <cell r="M138">
            <v>2.66</v>
          </cell>
          <cell r="N138">
            <v>2.66</v>
          </cell>
          <cell r="Q138" t="str">
            <v>VW</v>
          </cell>
          <cell r="R138">
            <v>261</v>
          </cell>
        </row>
        <row r="139">
          <cell r="B139">
            <v>4</v>
          </cell>
          <cell r="C139" t="str">
            <v>Hella KG Hueck &amp; Co./</v>
          </cell>
          <cell r="D139" t="str">
            <v>B</v>
          </cell>
          <cell r="E139" t="str">
            <v>B</v>
          </cell>
          <cell r="F139" t="str">
            <v>-</v>
          </cell>
          <cell r="G139">
            <v>0</v>
          </cell>
          <cell r="K139" t="str">
            <v>D</v>
          </cell>
          <cell r="L139">
            <v>100</v>
          </cell>
          <cell r="M139">
            <v>2.3313999999999999</v>
          </cell>
          <cell r="N139">
            <v>2.3521000000000001</v>
          </cell>
          <cell r="Q139" t="str">
            <v>VW</v>
          </cell>
          <cell r="R139">
            <v>6231</v>
          </cell>
        </row>
        <row r="140">
          <cell r="B140">
            <v>4</v>
          </cell>
          <cell r="C140" t="str">
            <v>CEBI Deutschland Vertriebs-GmbH/Osimo</v>
          </cell>
          <cell r="E140" t="str">
            <v>B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 t="str">
            <v>D</v>
          </cell>
          <cell r="L140">
            <v>100</v>
          </cell>
          <cell r="M140">
            <v>2.0299999999999998</v>
          </cell>
          <cell r="N140">
            <v>2.17</v>
          </cell>
          <cell r="Q140" t="str">
            <v>VW</v>
          </cell>
          <cell r="R140">
            <v>20505</v>
          </cell>
          <cell r="S140">
            <v>0</v>
          </cell>
        </row>
        <row r="141">
          <cell r="B141">
            <v>5</v>
          </cell>
          <cell r="C141" t="str">
            <v>Kiekert AG/</v>
          </cell>
          <cell r="D141" t="str">
            <v>-</v>
          </cell>
          <cell r="F141" t="str">
            <v>B</v>
          </cell>
          <cell r="G141">
            <v>0</v>
          </cell>
          <cell r="K141" t="str">
            <v>D</v>
          </cell>
          <cell r="L141">
            <v>100</v>
          </cell>
          <cell r="M141">
            <v>2.66</v>
          </cell>
          <cell r="N141">
            <v>3.66</v>
          </cell>
          <cell r="Q141" t="str">
            <v>VW</v>
          </cell>
          <cell r="R141">
            <v>261</v>
          </cell>
        </row>
        <row r="142">
          <cell r="B142">
            <v>5</v>
          </cell>
          <cell r="C142" t="str">
            <v>Hella KG Hueck &amp; Co./Bremen</v>
          </cell>
          <cell r="D142" t="str">
            <v>B</v>
          </cell>
          <cell r="E142" t="str">
            <v>B</v>
          </cell>
          <cell r="F142" t="str">
            <v>-</v>
          </cell>
          <cell r="G142">
            <v>0</v>
          </cell>
          <cell r="K142" t="str">
            <v>D</v>
          </cell>
          <cell r="L142">
            <v>100</v>
          </cell>
          <cell r="M142">
            <v>2.0299999999999998</v>
          </cell>
          <cell r="N142">
            <v>2.0323000000000002</v>
          </cell>
          <cell r="Q142" t="str">
            <v>VW</v>
          </cell>
          <cell r="R142">
            <v>6231</v>
          </cell>
        </row>
        <row r="143">
          <cell r="B143">
            <v>5</v>
          </cell>
          <cell r="C143" t="str">
            <v>CEBI Deutschland Vertriebs-GmbH/Osimo</v>
          </cell>
          <cell r="E143" t="str">
            <v>B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D</v>
          </cell>
          <cell r="L143">
            <v>100</v>
          </cell>
          <cell r="M143">
            <v>2.0299999999999998</v>
          </cell>
          <cell r="N143">
            <v>2.04</v>
          </cell>
          <cell r="Q143" t="str">
            <v>VW</v>
          </cell>
          <cell r="R143">
            <v>20505</v>
          </cell>
          <cell r="S143">
            <v>0</v>
          </cell>
        </row>
        <row r="147">
          <cell r="B147" t="str">
            <v>NUMBER</v>
          </cell>
          <cell r="C147" t="str">
            <v>NUMBER</v>
          </cell>
          <cell r="D147" t="str">
            <v>VARCHAR2</v>
          </cell>
          <cell r="E147" t="str">
            <v>NUMBER</v>
          </cell>
          <cell r="F147" t="str">
            <v>NUMBER</v>
          </cell>
          <cell r="G147" t="str">
            <v>NUMBER</v>
          </cell>
          <cell r="H147" t="str">
            <v>NUMBER</v>
          </cell>
          <cell r="I147" t="str">
            <v>NUMBER</v>
          </cell>
          <cell r="J147" t="str">
            <v>NUMBER</v>
          </cell>
          <cell r="K147" t="str">
            <v>NUMBER</v>
          </cell>
          <cell r="L147" t="str">
            <v>NUMBER</v>
          </cell>
          <cell r="M147" t="str">
            <v>NUMBER</v>
          </cell>
          <cell r="N147" t="str">
            <v>NUMBER</v>
          </cell>
          <cell r="O147" t="str">
            <v>NUMBER</v>
          </cell>
          <cell r="P147" t="str">
            <v>NUMBER</v>
          </cell>
          <cell r="Q147" t="str">
            <v>NUMBER</v>
          </cell>
          <cell r="R147" t="str">
            <v>NUMBER</v>
          </cell>
          <cell r="S147" t="str">
            <v>NUMBER</v>
          </cell>
          <cell r="T147" t="str">
            <v>NUMBER</v>
          </cell>
          <cell r="U147" t="str">
            <v>NUMBER</v>
          </cell>
          <cell r="V147" t="str">
            <v>NUMBER</v>
          </cell>
          <cell r="W147" t="str">
            <v>NUMBER</v>
          </cell>
          <cell r="X147" t="str">
            <v>NUMBER</v>
          </cell>
        </row>
        <row r="148">
          <cell r="B148">
            <v>23</v>
          </cell>
        </row>
        <row r="149">
          <cell r="B149">
            <v>1</v>
          </cell>
          <cell r="C149">
            <v>261</v>
          </cell>
          <cell r="D149" t="str">
            <v>Kiekert AG/</v>
          </cell>
          <cell r="E149">
            <v>2005</v>
          </cell>
          <cell r="G149">
            <v>2006</v>
          </cell>
          <cell r="I149">
            <v>2007</v>
          </cell>
          <cell r="K149">
            <v>2008</v>
          </cell>
          <cell r="M149">
            <v>2009</v>
          </cell>
          <cell r="O149">
            <v>2010</v>
          </cell>
          <cell r="Q149">
            <v>2011</v>
          </cell>
          <cell r="S149">
            <v>2012</v>
          </cell>
          <cell r="V149">
            <v>2028493.1288582699</v>
          </cell>
        </row>
        <row r="150">
          <cell r="B150">
            <v>1</v>
          </cell>
          <cell r="C150">
            <v>6231</v>
          </cell>
          <cell r="D150" t="str">
            <v>Hella KG Hueck &amp; Co./Bremen</v>
          </cell>
          <cell r="E150">
            <v>2005</v>
          </cell>
          <cell r="G150">
            <v>2006</v>
          </cell>
          <cell r="H150">
            <v>3</v>
          </cell>
          <cell r="I150">
            <v>2007</v>
          </cell>
          <cell r="J150">
            <v>3</v>
          </cell>
          <cell r="K150">
            <v>2008</v>
          </cell>
          <cell r="L150">
            <v>3</v>
          </cell>
          <cell r="M150">
            <v>2009</v>
          </cell>
          <cell r="O150">
            <v>2010</v>
          </cell>
          <cell r="Q150">
            <v>2011</v>
          </cell>
          <cell r="S150">
            <v>2012</v>
          </cell>
          <cell r="U150">
            <v>0</v>
          </cell>
          <cell r="V150">
            <v>1631993.16838857</v>
          </cell>
        </row>
        <row r="151">
          <cell r="B151">
            <v>1</v>
          </cell>
          <cell r="C151">
            <v>20505</v>
          </cell>
          <cell r="D151" t="str">
            <v>CEBI Deutschland Vertriebs-GmbH/Osimo</v>
          </cell>
          <cell r="E151">
            <v>2005</v>
          </cell>
          <cell r="G151">
            <v>2006</v>
          </cell>
          <cell r="H151">
            <v>3</v>
          </cell>
          <cell r="I151">
            <v>2007</v>
          </cell>
          <cell r="J151">
            <v>3</v>
          </cell>
          <cell r="K151">
            <v>2008</v>
          </cell>
          <cell r="L151">
            <v>3</v>
          </cell>
          <cell r="M151">
            <v>2009</v>
          </cell>
          <cell r="O151">
            <v>2010</v>
          </cell>
          <cell r="Q151">
            <v>2011</v>
          </cell>
          <cell r="S151">
            <v>2012</v>
          </cell>
          <cell r="U151">
            <v>0</v>
          </cell>
          <cell r="V151">
            <v>1635898.86887986</v>
          </cell>
          <cell r="X151">
            <v>0</v>
          </cell>
        </row>
        <row r="152">
          <cell r="B152">
            <v>2</v>
          </cell>
          <cell r="C152">
            <v>261</v>
          </cell>
          <cell r="D152" t="str">
            <v>Kiekert AG/</v>
          </cell>
          <cell r="E152">
            <v>2005</v>
          </cell>
          <cell r="G152">
            <v>2006</v>
          </cell>
          <cell r="I152">
            <v>2007</v>
          </cell>
          <cell r="K152">
            <v>2008</v>
          </cell>
          <cell r="M152">
            <v>2009</v>
          </cell>
          <cell r="O152">
            <v>2010</v>
          </cell>
          <cell r="Q152">
            <v>2011</v>
          </cell>
          <cell r="S152">
            <v>2012</v>
          </cell>
          <cell r="U152">
            <v>65000</v>
          </cell>
          <cell r="V152">
            <v>4311603.7461250899</v>
          </cell>
        </row>
        <row r="153">
          <cell r="B153">
            <v>2</v>
          </cell>
          <cell r="C153">
            <v>6231</v>
          </cell>
          <cell r="D153" t="str">
            <v>Hella KG Hueck &amp; Co./Bremen</v>
          </cell>
          <cell r="E153">
            <v>2005</v>
          </cell>
          <cell r="G153">
            <v>2006</v>
          </cell>
          <cell r="H153">
            <v>2.5</v>
          </cell>
          <cell r="I153">
            <v>2007</v>
          </cell>
          <cell r="J153">
            <v>2.5</v>
          </cell>
          <cell r="K153">
            <v>2008</v>
          </cell>
          <cell r="L153">
            <v>2.5</v>
          </cell>
          <cell r="M153">
            <v>2009</v>
          </cell>
          <cell r="O153">
            <v>2010</v>
          </cell>
          <cell r="Q153">
            <v>2011</v>
          </cell>
          <cell r="S153">
            <v>2012</v>
          </cell>
          <cell r="U153">
            <v>7000</v>
          </cell>
          <cell r="V153">
            <v>2285112.8310230598</v>
          </cell>
        </row>
        <row r="154">
          <cell r="B154">
            <v>2</v>
          </cell>
          <cell r="C154">
            <v>20505</v>
          </cell>
          <cell r="D154" t="str">
            <v>CEBI Deutschland Vertriebs-GmbH/Osimo</v>
          </cell>
          <cell r="E154">
            <v>2005</v>
          </cell>
          <cell r="G154">
            <v>2006</v>
          </cell>
          <cell r="H154">
            <v>3</v>
          </cell>
          <cell r="I154">
            <v>2007</v>
          </cell>
          <cell r="J154">
            <v>3</v>
          </cell>
          <cell r="K154">
            <v>2008</v>
          </cell>
          <cell r="L154">
            <v>3</v>
          </cell>
          <cell r="M154">
            <v>2009</v>
          </cell>
          <cell r="O154">
            <v>2010</v>
          </cell>
          <cell r="Q154">
            <v>2011</v>
          </cell>
          <cell r="S154">
            <v>2012</v>
          </cell>
          <cell r="U154">
            <v>0</v>
          </cell>
          <cell r="V154">
            <v>2241724.98848888</v>
          </cell>
          <cell r="X154">
            <v>0</v>
          </cell>
        </row>
        <row r="155">
          <cell r="B155">
            <v>3</v>
          </cell>
          <cell r="C155">
            <v>261</v>
          </cell>
          <cell r="D155" t="str">
            <v>Kiekert AG/</v>
          </cell>
          <cell r="E155">
            <v>2006</v>
          </cell>
          <cell r="G155">
            <v>2007</v>
          </cell>
          <cell r="I155">
            <v>2008</v>
          </cell>
          <cell r="K155">
            <v>2009</v>
          </cell>
          <cell r="M155">
            <v>2010</v>
          </cell>
          <cell r="O155">
            <v>2011</v>
          </cell>
          <cell r="Q155">
            <v>2012</v>
          </cell>
          <cell r="S155">
            <v>2013</v>
          </cell>
          <cell r="U155">
            <v>0</v>
          </cell>
          <cell r="V155">
            <v>3120436.7680330798</v>
          </cell>
        </row>
        <row r="156">
          <cell r="B156">
            <v>3</v>
          </cell>
          <cell r="C156">
            <v>6231</v>
          </cell>
          <cell r="D156" t="str">
            <v>Hella KG Hueck &amp; Co./Bremen</v>
          </cell>
          <cell r="E156">
            <v>2006</v>
          </cell>
          <cell r="F156">
            <v>2.5</v>
          </cell>
          <cell r="G156">
            <v>2007</v>
          </cell>
          <cell r="H156">
            <v>2.5</v>
          </cell>
          <cell r="I156">
            <v>2008</v>
          </cell>
          <cell r="J156">
            <v>2.5</v>
          </cell>
          <cell r="K156">
            <v>2009</v>
          </cell>
          <cell r="M156">
            <v>2010</v>
          </cell>
          <cell r="O156">
            <v>2011</v>
          </cell>
          <cell r="Q156">
            <v>2012</v>
          </cell>
          <cell r="S156">
            <v>2013</v>
          </cell>
          <cell r="U156">
            <v>7000</v>
          </cell>
          <cell r="V156">
            <v>1668898.99694834</v>
          </cell>
        </row>
        <row r="157">
          <cell r="B157">
            <v>3</v>
          </cell>
          <cell r="C157">
            <v>20505</v>
          </cell>
          <cell r="D157" t="str">
            <v>CEBI Deutschland Vertriebs-GmbH/Osimo</v>
          </cell>
          <cell r="E157">
            <v>2006</v>
          </cell>
          <cell r="G157">
            <v>2007</v>
          </cell>
          <cell r="H157">
            <v>3</v>
          </cell>
          <cell r="I157">
            <v>2008</v>
          </cell>
          <cell r="J157">
            <v>3</v>
          </cell>
          <cell r="K157">
            <v>2009</v>
          </cell>
          <cell r="L157">
            <v>3</v>
          </cell>
          <cell r="M157">
            <v>2010</v>
          </cell>
          <cell r="O157">
            <v>2011</v>
          </cell>
          <cell r="Q157">
            <v>2012</v>
          </cell>
          <cell r="S157">
            <v>2013</v>
          </cell>
          <cell r="U157">
            <v>0</v>
          </cell>
          <cell r="V157">
            <v>1662699.34515836</v>
          </cell>
          <cell r="X157">
            <v>0</v>
          </cell>
        </row>
        <row r="158">
          <cell r="B158">
            <v>4</v>
          </cell>
          <cell r="C158">
            <v>261</v>
          </cell>
          <cell r="D158" t="str">
            <v>Kiekert AG/</v>
          </cell>
          <cell r="E158">
            <v>2005</v>
          </cell>
          <cell r="G158">
            <v>2006</v>
          </cell>
          <cell r="I158">
            <v>2007</v>
          </cell>
          <cell r="K158">
            <v>2008</v>
          </cell>
          <cell r="M158">
            <v>2009</v>
          </cell>
          <cell r="O158">
            <v>2010</v>
          </cell>
          <cell r="Q158">
            <v>2011</v>
          </cell>
          <cell r="S158">
            <v>2012</v>
          </cell>
          <cell r="V158">
            <v>2748963.5813755202</v>
          </cell>
        </row>
        <row r="159">
          <cell r="B159">
            <v>4</v>
          </cell>
          <cell r="C159">
            <v>6231</v>
          </cell>
          <cell r="D159" t="str">
            <v>Hella KG Hueck &amp; Co./</v>
          </cell>
          <cell r="E159">
            <v>2005</v>
          </cell>
          <cell r="G159">
            <v>2006</v>
          </cell>
          <cell r="H159">
            <v>3</v>
          </cell>
          <cell r="I159">
            <v>2007</v>
          </cell>
          <cell r="J159">
            <v>3</v>
          </cell>
          <cell r="K159">
            <v>2008</v>
          </cell>
          <cell r="L159">
            <v>3</v>
          </cell>
          <cell r="M159">
            <v>2009</v>
          </cell>
          <cell r="O159">
            <v>2010</v>
          </cell>
          <cell r="Q159">
            <v>2011</v>
          </cell>
          <cell r="S159">
            <v>2012</v>
          </cell>
          <cell r="U159">
            <v>0</v>
          </cell>
          <cell r="V159">
            <v>2338325.0137416902</v>
          </cell>
        </row>
        <row r="160">
          <cell r="B160">
            <v>4</v>
          </cell>
          <cell r="C160">
            <v>20505</v>
          </cell>
          <cell r="D160" t="str">
            <v>CEBI Deutschland Vertriebs-GmbH/Osimo</v>
          </cell>
          <cell r="E160">
            <v>2005</v>
          </cell>
          <cell r="G160">
            <v>2006</v>
          </cell>
          <cell r="H160">
            <v>3</v>
          </cell>
          <cell r="I160">
            <v>2007</v>
          </cell>
          <cell r="J160">
            <v>3</v>
          </cell>
          <cell r="K160">
            <v>2008</v>
          </cell>
          <cell r="L160">
            <v>3</v>
          </cell>
          <cell r="M160">
            <v>2009</v>
          </cell>
          <cell r="O160">
            <v>2010</v>
          </cell>
          <cell r="Q160">
            <v>2011</v>
          </cell>
          <cell r="S160">
            <v>2012</v>
          </cell>
          <cell r="U160">
            <v>0</v>
          </cell>
          <cell r="V160">
            <v>2162085.3080075202</v>
          </cell>
          <cell r="X160">
            <v>0</v>
          </cell>
        </row>
        <row r="161">
          <cell r="B161">
            <v>5</v>
          </cell>
          <cell r="C161">
            <v>261</v>
          </cell>
          <cell r="D161" t="str">
            <v>Kiekert AG/</v>
          </cell>
          <cell r="E161">
            <v>2005</v>
          </cell>
          <cell r="G161">
            <v>2006</v>
          </cell>
          <cell r="I161">
            <v>2007</v>
          </cell>
          <cell r="K161">
            <v>2008</v>
          </cell>
          <cell r="M161">
            <v>2009</v>
          </cell>
          <cell r="O161">
            <v>2010</v>
          </cell>
          <cell r="Q161">
            <v>2011</v>
          </cell>
          <cell r="S161">
            <v>2012</v>
          </cell>
          <cell r="U161">
            <v>0</v>
          </cell>
          <cell r="V161">
            <v>4973804.1231735898</v>
          </cell>
        </row>
        <row r="162">
          <cell r="B162">
            <v>5</v>
          </cell>
          <cell r="C162">
            <v>6231</v>
          </cell>
          <cell r="D162" t="str">
            <v>Hella KG Hueck &amp; Co./Bremen</v>
          </cell>
          <cell r="E162">
            <v>2005</v>
          </cell>
          <cell r="G162">
            <v>2006</v>
          </cell>
          <cell r="H162">
            <v>3</v>
          </cell>
          <cell r="I162">
            <v>2007</v>
          </cell>
          <cell r="J162">
            <v>3</v>
          </cell>
          <cell r="K162">
            <v>2008</v>
          </cell>
          <cell r="L162">
            <v>3</v>
          </cell>
          <cell r="M162">
            <v>2009</v>
          </cell>
          <cell r="O162">
            <v>2010</v>
          </cell>
          <cell r="Q162">
            <v>2011</v>
          </cell>
          <cell r="S162">
            <v>2012</v>
          </cell>
          <cell r="U162">
            <v>0</v>
          </cell>
          <cell r="V162">
            <v>2618975.4114113101</v>
          </cell>
        </row>
        <row r="163">
          <cell r="B163">
            <v>5</v>
          </cell>
          <cell r="C163">
            <v>20505</v>
          </cell>
          <cell r="D163" t="str">
            <v>CEBI Deutschland Vertriebs-GmbH/Osimo</v>
          </cell>
          <cell r="E163">
            <v>2005</v>
          </cell>
          <cell r="G163">
            <v>2006</v>
          </cell>
          <cell r="H163">
            <v>3</v>
          </cell>
          <cell r="I163">
            <v>2007</v>
          </cell>
          <cell r="J163">
            <v>3</v>
          </cell>
          <cell r="K163">
            <v>2008</v>
          </cell>
          <cell r="L163">
            <v>3</v>
          </cell>
          <cell r="M163">
            <v>2009</v>
          </cell>
          <cell r="O163">
            <v>2010</v>
          </cell>
          <cell r="Q163">
            <v>2011</v>
          </cell>
          <cell r="S163">
            <v>2012</v>
          </cell>
          <cell r="U163">
            <v>0</v>
          </cell>
          <cell r="V163">
            <v>2629439.4255502201</v>
          </cell>
          <cell r="X163">
            <v>0</v>
          </cell>
        </row>
        <row r="167">
          <cell r="B167" t="str">
            <v>NUMBER</v>
          </cell>
          <cell r="C167" t="str">
            <v>NUMBER</v>
          </cell>
          <cell r="D167" t="str">
            <v>NUMBER</v>
          </cell>
          <cell r="E167" t="str">
            <v>VARCHAR2</v>
          </cell>
          <cell r="F167" t="str">
            <v>NUMBER</v>
          </cell>
          <cell r="G167" t="str">
            <v>NUMBER</v>
          </cell>
          <cell r="H167" t="str">
            <v>NUMBER</v>
          </cell>
          <cell r="I167" t="str">
            <v>NUMBER</v>
          </cell>
          <cell r="J167" t="str">
            <v>CHAR</v>
          </cell>
          <cell r="K167" t="str">
            <v>NUMBER</v>
          </cell>
          <cell r="L167" t="str">
            <v>NUMBER</v>
          </cell>
          <cell r="M167" t="str">
            <v>NUMBER</v>
          </cell>
          <cell r="N167" t="str">
            <v>NUMBER</v>
          </cell>
          <cell r="O167" t="str">
            <v>NUMBER</v>
          </cell>
          <cell r="P167" t="str">
            <v>NUMBER</v>
          </cell>
          <cell r="Q167" t="str">
            <v>NUMBER</v>
          </cell>
          <cell r="R167" t="str">
            <v>NUMBER</v>
          </cell>
          <cell r="S167" t="str">
            <v>NUMBER</v>
          </cell>
          <cell r="T167" t="str">
            <v>NUMBER</v>
          </cell>
          <cell r="U167" t="str">
            <v>NUMBER</v>
          </cell>
          <cell r="V167" t="str">
            <v>NUMBER</v>
          </cell>
          <cell r="W167" t="str">
            <v>NUMBER</v>
          </cell>
          <cell r="X167" t="str">
            <v>NUMBER</v>
          </cell>
          <cell r="Y167" t="str">
            <v>NUMBER</v>
          </cell>
          <cell r="Z167" t="str">
            <v>NUMBER</v>
          </cell>
          <cell r="AA167" t="str">
            <v>NUMBER</v>
          </cell>
          <cell r="AB167" t="str">
            <v>NUMBER</v>
          </cell>
          <cell r="AC167" t="str">
            <v>NUMBER</v>
          </cell>
          <cell r="AD167" t="str">
            <v>NUMBER</v>
          </cell>
          <cell r="AE167" t="str">
            <v>NUMBER</v>
          </cell>
          <cell r="AF167" t="str">
            <v>NUMBER</v>
          </cell>
          <cell r="AG167" t="str">
            <v>NUMBER</v>
          </cell>
          <cell r="AH167" t="str">
            <v>NUMBER</v>
          </cell>
        </row>
        <row r="168">
          <cell r="B168">
            <v>33</v>
          </cell>
        </row>
        <row r="169">
          <cell r="B169">
            <v>1</v>
          </cell>
          <cell r="C169">
            <v>261</v>
          </cell>
          <cell r="D169">
            <v>2004</v>
          </cell>
          <cell r="E169" t="str">
            <v>Kiekert AG</v>
          </cell>
          <cell r="F169">
            <v>2</v>
          </cell>
          <cell r="H169">
            <v>2.14</v>
          </cell>
          <cell r="I169">
            <v>0</v>
          </cell>
          <cell r="J169" t="str">
            <v>#</v>
          </cell>
          <cell r="K169">
            <v>0</v>
          </cell>
          <cell r="W169">
            <v>2028493.1288999999</v>
          </cell>
          <cell r="X169">
            <v>0</v>
          </cell>
          <cell r="Y169">
            <v>-16618</v>
          </cell>
          <cell r="Z169">
            <v>-38724</v>
          </cell>
          <cell r="AA169">
            <v>-28140</v>
          </cell>
          <cell r="AB169">
            <v>-27300</v>
          </cell>
          <cell r="AC169">
            <v>-27300</v>
          </cell>
          <cell r="AD169">
            <v>-27300</v>
          </cell>
          <cell r="AE169">
            <v>-27300</v>
          </cell>
          <cell r="AF169">
            <v>0</v>
          </cell>
          <cell r="AG169">
            <v>-192682</v>
          </cell>
        </row>
        <row r="170">
          <cell r="B170">
            <v>1</v>
          </cell>
          <cell r="C170">
            <v>6231</v>
          </cell>
          <cell r="D170">
            <v>2004</v>
          </cell>
          <cell r="E170" t="str">
            <v>Hella KG Hueck &amp; Co.</v>
          </cell>
          <cell r="F170">
            <v>2</v>
          </cell>
          <cell r="H170">
            <v>1.8</v>
          </cell>
          <cell r="I170">
            <v>4.7999999999999996E-3</v>
          </cell>
          <cell r="J170" t="str">
            <v>#</v>
          </cell>
          <cell r="K170">
            <v>0</v>
          </cell>
          <cell r="M170">
            <v>0</v>
          </cell>
          <cell r="P170">
            <v>3</v>
          </cell>
          <cell r="Q170">
            <v>3</v>
          </cell>
          <cell r="R170">
            <v>3</v>
          </cell>
          <cell r="W170">
            <v>1631993.1684000001</v>
          </cell>
          <cell r="X170">
            <v>0</v>
          </cell>
          <cell r="Y170">
            <v>23740</v>
          </cell>
          <cell r="Z170">
            <v>16460</v>
          </cell>
          <cell r="AA170">
            <v>10854</v>
          </cell>
          <cell r="AB170">
            <v>10214.1</v>
          </cell>
          <cell r="AC170">
            <v>9907.6769999999997</v>
          </cell>
          <cell r="AD170">
            <v>0</v>
          </cell>
          <cell r="AE170">
            <v>0</v>
          </cell>
          <cell r="AF170">
            <v>0</v>
          </cell>
          <cell r="AG170">
            <v>71175.777000000002</v>
          </cell>
        </row>
        <row r="171">
          <cell r="B171">
            <v>1</v>
          </cell>
          <cell r="C171">
            <v>20505</v>
          </cell>
          <cell r="D171">
            <v>2004</v>
          </cell>
          <cell r="E171" t="str">
            <v>CEBI Deutschland Vertriebs-GmbH</v>
          </cell>
          <cell r="F171">
            <v>2</v>
          </cell>
          <cell r="H171">
            <v>1.8</v>
          </cell>
          <cell r="I171">
            <v>8.8999999999999999E-3</v>
          </cell>
          <cell r="J171" t="str">
            <v>#</v>
          </cell>
          <cell r="K171">
            <v>0</v>
          </cell>
          <cell r="M171">
            <v>0</v>
          </cell>
          <cell r="P171">
            <v>3</v>
          </cell>
          <cell r="Q171">
            <v>3</v>
          </cell>
          <cell r="R171">
            <v>3</v>
          </cell>
          <cell r="W171">
            <v>1635898.8688999999</v>
          </cell>
          <cell r="X171">
            <v>0</v>
          </cell>
          <cell r="Y171">
            <v>23740</v>
          </cell>
          <cell r="Z171">
            <v>16460</v>
          </cell>
          <cell r="AA171">
            <v>10854</v>
          </cell>
          <cell r="AB171">
            <v>10214.1</v>
          </cell>
          <cell r="AC171">
            <v>9907.6769999999997</v>
          </cell>
          <cell r="AD171">
            <v>0</v>
          </cell>
          <cell r="AE171">
            <v>0</v>
          </cell>
          <cell r="AF171">
            <v>0</v>
          </cell>
          <cell r="AG171">
            <v>71175.777000000002</v>
          </cell>
          <cell r="AH171">
            <v>0</v>
          </cell>
        </row>
        <row r="172">
          <cell r="B172">
            <v>2</v>
          </cell>
          <cell r="C172">
            <v>261</v>
          </cell>
          <cell r="D172">
            <v>2004</v>
          </cell>
          <cell r="E172" t="str">
            <v>Kiekert AG</v>
          </cell>
          <cell r="F172">
            <v>2.0699999999999998</v>
          </cell>
          <cell r="H172">
            <v>2.66</v>
          </cell>
          <cell r="I172">
            <v>1</v>
          </cell>
          <cell r="J172" t="str">
            <v>#</v>
          </cell>
          <cell r="K172">
            <v>0</v>
          </cell>
          <cell r="M172">
            <v>65000</v>
          </cell>
          <cell r="W172">
            <v>4311603.7461000001</v>
          </cell>
          <cell r="X172">
            <v>-65000</v>
          </cell>
          <cell r="Y172">
            <v>-15576</v>
          </cell>
          <cell r="Z172">
            <v>-308865</v>
          </cell>
          <cell r="AA172">
            <v>-167973</v>
          </cell>
          <cell r="AB172">
            <v>-162014</v>
          </cell>
          <cell r="AC172">
            <v>-149860</v>
          </cell>
          <cell r="AD172">
            <v>-155996</v>
          </cell>
          <cell r="AE172">
            <v>-151099</v>
          </cell>
          <cell r="AF172">
            <v>0</v>
          </cell>
          <cell r="AG172">
            <v>-1176383</v>
          </cell>
        </row>
        <row r="173">
          <cell r="B173">
            <v>2</v>
          </cell>
          <cell r="C173">
            <v>6231</v>
          </cell>
          <cell r="D173">
            <v>2004</v>
          </cell>
          <cell r="E173" t="str">
            <v>Hella KG Hueck &amp; Co.</v>
          </cell>
          <cell r="F173">
            <v>2.0699999999999998</v>
          </cell>
          <cell r="H173">
            <v>2.0499999999999998</v>
          </cell>
          <cell r="I173">
            <v>3.5000000000000001E-3</v>
          </cell>
          <cell r="J173" t="str">
            <v>#</v>
          </cell>
          <cell r="K173">
            <v>0</v>
          </cell>
          <cell r="M173">
            <v>7000</v>
          </cell>
          <cell r="P173">
            <v>2.5</v>
          </cell>
          <cell r="Q173">
            <v>2.5</v>
          </cell>
          <cell r="R173">
            <v>2.5</v>
          </cell>
          <cell r="W173">
            <v>2285112.8309999998</v>
          </cell>
          <cell r="X173">
            <v>-7000</v>
          </cell>
          <cell r="Y173">
            <v>528</v>
          </cell>
          <cell r="Z173">
            <v>5166</v>
          </cell>
          <cell r="AA173">
            <v>14590.875</v>
          </cell>
          <cell r="AB173">
            <v>13721.418750000001</v>
          </cell>
          <cell r="AC173">
            <v>12374.760937499999</v>
          </cell>
          <cell r="AD173">
            <v>0</v>
          </cell>
          <cell r="AE173">
            <v>0</v>
          </cell>
          <cell r="AF173">
            <v>0</v>
          </cell>
          <cell r="AG173">
            <v>39381.0546875</v>
          </cell>
        </row>
        <row r="174">
          <cell r="B174">
            <v>2</v>
          </cell>
          <cell r="C174">
            <v>20505</v>
          </cell>
          <cell r="D174">
            <v>2004</v>
          </cell>
          <cell r="E174" t="str">
            <v>CEBI Deutschland Vertriebs-GmbH</v>
          </cell>
          <cell r="F174">
            <v>2.0699999999999998</v>
          </cell>
          <cell r="H174">
            <v>2.0299999999999998</v>
          </cell>
          <cell r="I174">
            <v>8.8000000000000005E-3</v>
          </cell>
          <cell r="J174" t="str">
            <v>#</v>
          </cell>
          <cell r="K174">
            <v>0</v>
          </cell>
          <cell r="M174">
            <v>0</v>
          </cell>
          <cell r="P174">
            <v>3</v>
          </cell>
          <cell r="Q174">
            <v>3</v>
          </cell>
          <cell r="R174">
            <v>3</v>
          </cell>
          <cell r="W174">
            <v>2241724.9885</v>
          </cell>
          <cell r="X174">
            <v>0</v>
          </cell>
          <cell r="Y174">
            <v>1056</v>
          </cell>
          <cell r="Z174">
            <v>10332</v>
          </cell>
          <cell r="AA174">
            <v>17338.23</v>
          </cell>
          <cell r="AB174">
            <v>16221.4458</v>
          </cell>
          <cell r="AC174">
            <v>14554.40574</v>
          </cell>
          <cell r="AD174">
            <v>0</v>
          </cell>
          <cell r="AE174">
            <v>0</v>
          </cell>
          <cell r="AF174">
            <v>0</v>
          </cell>
          <cell r="AG174">
            <v>59502.081539999999</v>
          </cell>
          <cell r="AH174">
            <v>0</v>
          </cell>
        </row>
        <row r="175">
          <cell r="B175">
            <v>3</v>
          </cell>
          <cell r="C175">
            <v>261</v>
          </cell>
          <cell r="D175">
            <v>2005</v>
          </cell>
          <cell r="E175" t="str">
            <v>Kiekert AG</v>
          </cell>
          <cell r="F175">
            <v>2.0699999999999998</v>
          </cell>
          <cell r="H175">
            <v>2.66</v>
          </cell>
          <cell r="I175">
            <v>1</v>
          </cell>
          <cell r="J175" t="str">
            <v>#</v>
          </cell>
          <cell r="K175">
            <v>0</v>
          </cell>
          <cell r="M175">
            <v>0</v>
          </cell>
          <cell r="W175">
            <v>3120436.7680000002</v>
          </cell>
          <cell r="X175">
            <v>0</v>
          </cell>
          <cell r="Y175">
            <v>-55283</v>
          </cell>
          <cell r="Z175">
            <v>-164728</v>
          </cell>
          <cell r="AA175">
            <v>-92394</v>
          </cell>
          <cell r="AB175">
            <v>-105964</v>
          </cell>
          <cell r="AC175">
            <v>-106672</v>
          </cell>
          <cell r="AD175">
            <v>-102011</v>
          </cell>
          <cell r="AE175">
            <v>-92571</v>
          </cell>
          <cell r="AF175">
            <v>0</v>
          </cell>
          <cell r="AG175">
            <v>-719623</v>
          </cell>
        </row>
        <row r="176">
          <cell r="B176">
            <v>3</v>
          </cell>
          <cell r="C176">
            <v>6231</v>
          </cell>
          <cell r="D176">
            <v>2005</v>
          </cell>
          <cell r="E176" t="str">
            <v>Hella KG Hueck &amp; Co.</v>
          </cell>
          <cell r="F176">
            <v>2.0699999999999998</v>
          </cell>
          <cell r="H176">
            <v>2.0499999999999998</v>
          </cell>
          <cell r="I176">
            <v>2E-3</v>
          </cell>
          <cell r="J176" t="str">
            <v>#</v>
          </cell>
          <cell r="K176">
            <v>0</v>
          </cell>
          <cell r="M176">
            <v>7000</v>
          </cell>
          <cell r="O176">
            <v>2.5</v>
          </cell>
          <cell r="P176">
            <v>2.5</v>
          </cell>
          <cell r="Q176">
            <v>2.5</v>
          </cell>
          <cell r="W176">
            <v>1668898.9968999999</v>
          </cell>
          <cell r="X176">
            <v>-7000</v>
          </cell>
          <cell r="Y176">
            <v>1874</v>
          </cell>
          <cell r="Z176">
            <v>12343.375</v>
          </cell>
          <cell r="AA176">
            <v>7825.1062499999998</v>
          </cell>
          <cell r="AB176">
            <v>8750.0278125000004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23792.509062500001</v>
          </cell>
        </row>
        <row r="177">
          <cell r="B177">
            <v>3</v>
          </cell>
          <cell r="C177">
            <v>20505</v>
          </cell>
          <cell r="D177">
            <v>2005</v>
          </cell>
          <cell r="E177" t="str">
            <v>CEBI Deutschland Vertriebs-GmbH</v>
          </cell>
          <cell r="F177">
            <v>2.0699999999999998</v>
          </cell>
          <cell r="H177">
            <v>2.0299999999999998</v>
          </cell>
          <cell r="I177">
            <v>1.1299999999999999E-2</v>
          </cell>
          <cell r="J177" t="str">
            <v>#</v>
          </cell>
          <cell r="K177">
            <v>0</v>
          </cell>
          <cell r="M177">
            <v>0</v>
          </cell>
          <cell r="P177">
            <v>3</v>
          </cell>
          <cell r="Q177">
            <v>3</v>
          </cell>
          <cell r="R177">
            <v>3</v>
          </cell>
          <cell r="W177">
            <v>1662699.3452000001</v>
          </cell>
          <cell r="X177">
            <v>0</v>
          </cell>
          <cell r="Y177">
            <v>3748</v>
          </cell>
          <cell r="Z177">
            <v>2516</v>
          </cell>
          <cell r="AA177">
            <v>9536.94</v>
          </cell>
          <cell r="AB177">
            <v>10609.5108</v>
          </cell>
          <cell r="AC177">
            <v>10359.986448</v>
          </cell>
          <cell r="AD177">
            <v>0</v>
          </cell>
          <cell r="AE177">
            <v>0</v>
          </cell>
          <cell r="AF177">
            <v>0</v>
          </cell>
          <cell r="AG177">
            <v>36770.437248000002</v>
          </cell>
          <cell r="AH177">
            <v>0</v>
          </cell>
        </row>
        <row r="178">
          <cell r="B178">
            <v>4</v>
          </cell>
          <cell r="C178">
            <v>261</v>
          </cell>
          <cell r="D178">
            <v>2004</v>
          </cell>
          <cell r="E178" t="str">
            <v>Kiekert AG</v>
          </cell>
          <cell r="F178">
            <v>2.15</v>
          </cell>
          <cell r="H178">
            <v>2.66</v>
          </cell>
          <cell r="I178">
            <v>0</v>
          </cell>
          <cell r="J178" t="str">
            <v>#</v>
          </cell>
          <cell r="K178">
            <v>40000</v>
          </cell>
          <cell r="W178">
            <v>2748963.5814</v>
          </cell>
          <cell r="X178">
            <v>40000</v>
          </cell>
          <cell r="Y178">
            <v>-110670</v>
          </cell>
          <cell r="Z178">
            <v>-110670</v>
          </cell>
          <cell r="AA178">
            <v>-110670</v>
          </cell>
          <cell r="AB178">
            <v>-110670</v>
          </cell>
          <cell r="AC178">
            <v>-110670</v>
          </cell>
          <cell r="AD178">
            <v>-110670</v>
          </cell>
          <cell r="AE178">
            <v>-13770</v>
          </cell>
          <cell r="AF178">
            <v>0</v>
          </cell>
          <cell r="AG178">
            <v>-637790</v>
          </cell>
        </row>
        <row r="179">
          <cell r="B179">
            <v>4</v>
          </cell>
          <cell r="C179">
            <v>6231</v>
          </cell>
          <cell r="D179">
            <v>2004</v>
          </cell>
          <cell r="E179" t="str">
            <v>Hella KG Hueck &amp; Co.</v>
          </cell>
          <cell r="F179">
            <v>2.15</v>
          </cell>
          <cell r="H179">
            <v>2.3313999999999999</v>
          </cell>
          <cell r="I179">
            <v>2.07E-2</v>
          </cell>
          <cell r="J179" t="str">
            <v>#</v>
          </cell>
          <cell r="K179">
            <v>40000</v>
          </cell>
          <cell r="M179">
            <v>0</v>
          </cell>
          <cell r="P179">
            <v>3</v>
          </cell>
          <cell r="Q179">
            <v>3</v>
          </cell>
          <cell r="R179">
            <v>3</v>
          </cell>
          <cell r="W179">
            <v>2338325.0137</v>
          </cell>
          <cell r="X179">
            <v>40000</v>
          </cell>
          <cell r="Y179">
            <v>-39363.800000000003</v>
          </cell>
          <cell r="Z179">
            <v>-39363.800000000003</v>
          </cell>
          <cell r="AA179">
            <v>-24186.385999999999</v>
          </cell>
          <cell r="AB179">
            <v>-9464.2944200000002</v>
          </cell>
          <cell r="AC179">
            <v>4816.1344126000004</v>
          </cell>
          <cell r="AD179">
            <v>0</v>
          </cell>
          <cell r="AE179">
            <v>0</v>
          </cell>
          <cell r="AF179">
            <v>0</v>
          </cell>
          <cell r="AG179">
            <v>-67562.146007400006</v>
          </cell>
        </row>
        <row r="180">
          <cell r="B180">
            <v>4</v>
          </cell>
          <cell r="C180">
            <v>20505</v>
          </cell>
          <cell r="D180">
            <v>2004</v>
          </cell>
          <cell r="E180" t="str">
            <v>CEBI Deutschland Vertriebs-GmbH</v>
          </cell>
          <cell r="F180">
            <v>2.15</v>
          </cell>
          <cell r="H180">
            <v>2.0299999999999998</v>
          </cell>
          <cell r="I180">
            <v>0.14000000000000001</v>
          </cell>
          <cell r="J180" t="str">
            <v>#</v>
          </cell>
          <cell r="K180">
            <v>40000</v>
          </cell>
          <cell r="M180">
            <v>0</v>
          </cell>
          <cell r="P180">
            <v>3</v>
          </cell>
          <cell r="Q180">
            <v>3</v>
          </cell>
          <cell r="R180">
            <v>3</v>
          </cell>
          <cell r="W180">
            <v>2162085.3080000002</v>
          </cell>
          <cell r="X180">
            <v>40000</v>
          </cell>
          <cell r="Y180">
            <v>26040</v>
          </cell>
          <cell r="Z180">
            <v>0</v>
          </cell>
          <cell r="AA180">
            <v>13215.3</v>
          </cell>
          <cell r="AB180">
            <v>12818.841</v>
          </cell>
          <cell r="AC180">
            <v>12434.27577</v>
          </cell>
          <cell r="AD180">
            <v>0</v>
          </cell>
          <cell r="AE180">
            <v>0</v>
          </cell>
          <cell r="AF180">
            <v>0</v>
          </cell>
          <cell r="AG180">
            <v>104508.41677</v>
          </cell>
          <cell r="AH180">
            <v>0</v>
          </cell>
        </row>
        <row r="181">
          <cell r="B181">
            <v>5</v>
          </cell>
          <cell r="C181">
            <v>261</v>
          </cell>
          <cell r="D181">
            <v>2004</v>
          </cell>
          <cell r="E181" t="str">
            <v>Kiekert AG</v>
          </cell>
          <cell r="F181">
            <v>2.0699999999999998</v>
          </cell>
          <cell r="H181">
            <v>2.66</v>
          </cell>
          <cell r="I181">
            <v>1</v>
          </cell>
          <cell r="J181" t="str">
            <v>#</v>
          </cell>
          <cell r="K181">
            <v>0</v>
          </cell>
          <cell r="M181">
            <v>0</v>
          </cell>
          <cell r="W181">
            <v>4973804.1232000003</v>
          </cell>
          <cell r="X181">
            <v>0</v>
          </cell>
          <cell r="Y181">
            <v>-8850</v>
          </cell>
          <cell r="Z181">
            <v>-370756</v>
          </cell>
          <cell r="AA181">
            <v>-185673</v>
          </cell>
          <cell r="AB181">
            <v>-185673</v>
          </cell>
          <cell r="AC181">
            <v>-185673</v>
          </cell>
          <cell r="AD181">
            <v>-185673</v>
          </cell>
          <cell r="AE181">
            <v>-185673</v>
          </cell>
          <cell r="AF181">
            <v>0</v>
          </cell>
          <cell r="AG181">
            <v>-1307971</v>
          </cell>
        </row>
        <row r="182">
          <cell r="B182">
            <v>5</v>
          </cell>
          <cell r="C182">
            <v>6231</v>
          </cell>
          <cell r="D182">
            <v>2004</v>
          </cell>
          <cell r="E182" t="str">
            <v>Hella KG Hueck &amp; Co.</v>
          </cell>
          <cell r="F182">
            <v>2.0699999999999998</v>
          </cell>
          <cell r="H182">
            <v>2.0299999999999998</v>
          </cell>
          <cell r="I182">
            <v>2.3E-3</v>
          </cell>
          <cell r="J182" t="str">
            <v>#</v>
          </cell>
          <cell r="K182">
            <v>0</v>
          </cell>
          <cell r="M182">
            <v>0</v>
          </cell>
          <cell r="P182">
            <v>3</v>
          </cell>
          <cell r="Q182">
            <v>3</v>
          </cell>
          <cell r="R182">
            <v>3</v>
          </cell>
          <cell r="W182">
            <v>2618975.4114000001</v>
          </cell>
          <cell r="X182">
            <v>0</v>
          </cell>
          <cell r="Y182">
            <v>600</v>
          </cell>
          <cell r="Z182">
            <v>11988</v>
          </cell>
          <cell r="AA182">
            <v>19165.23</v>
          </cell>
          <cell r="AB182">
            <v>18590.273099999999</v>
          </cell>
          <cell r="AC182">
            <v>18032.564907</v>
          </cell>
          <cell r="AD182">
            <v>0</v>
          </cell>
          <cell r="AE182">
            <v>0</v>
          </cell>
          <cell r="AF182">
            <v>0</v>
          </cell>
          <cell r="AG182">
            <v>68376.068006999994</v>
          </cell>
        </row>
        <row r="183">
          <cell r="B183">
            <v>5</v>
          </cell>
          <cell r="C183">
            <v>20505</v>
          </cell>
          <cell r="D183">
            <v>2004</v>
          </cell>
          <cell r="E183" t="str">
            <v>CEBI Deutschland Vertriebs-GmbH</v>
          </cell>
          <cell r="F183">
            <v>2.0699999999999998</v>
          </cell>
          <cell r="H183">
            <v>2.0299999999999998</v>
          </cell>
          <cell r="I183">
            <v>0.01</v>
          </cell>
          <cell r="J183" t="str">
            <v>#</v>
          </cell>
          <cell r="K183">
            <v>0</v>
          </cell>
          <cell r="M183">
            <v>0</v>
          </cell>
          <cell r="P183">
            <v>3</v>
          </cell>
          <cell r="Q183">
            <v>3</v>
          </cell>
          <cell r="R183">
            <v>3</v>
          </cell>
          <cell r="W183">
            <v>2629439.4256000002</v>
          </cell>
          <cell r="X183">
            <v>0</v>
          </cell>
          <cell r="Y183">
            <v>600</v>
          </cell>
          <cell r="Z183">
            <v>11988</v>
          </cell>
          <cell r="AA183">
            <v>19165.23</v>
          </cell>
          <cell r="AB183">
            <v>18590.273099999999</v>
          </cell>
          <cell r="AC183">
            <v>18032.564907</v>
          </cell>
          <cell r="AD183">
            <v>0</v>
          </cell>
          <cell r="AE183">
            <v>0</v>
          </cell>
          <cell r="AF183">
            <v>0</v>
          </cell>
          <cell r="AG183">
            <v>68376.068006999994</v>
          </cell>
          <cell r="AH183">
            <v>0</v>
          </cell>
        </row>
        <row r="187">
          <cell r="B187" t="str">
            <v>NUMBER</v>
          </cell>
          <cell r="C187" t="str">
            <v>VARCHAR2</v>
          </cell>
          <cell r="D187" t="str">
            <v>NUMBER</v>
          </cell>
          <cell r="E187" t="str">
            <v>DATE</v>
          </cell>
          <cell r="F187" t="str">
            <v>NUMBER</v>
          </cell>
        </row>
        <row r="188">
          <cell r="B188">
            <v>5</v>
          </cell>
        </row>
        <row r="189">
          <cell r="B189">
            <v>1</v>
          </cell>
          <cell r="C189" t="str">
            <v>EUR</v>
          </cell>
          <cell r="D189">
            <v>1</v>
          </cell>
          <cell r="E189">
            <v>36161</v>
          </cell>
          <cell r="F189">
            <v>190</v>
          </cell>
        </row>
        <row r="190">
          <cell r="B190">
            <v>1</v>
          </cell>
          <cell r="C190" t="str">
            <v>EUR</v>
          </cell>
          <cell r="D190">
            <v>1</v>
          </cell>
          <cell r="E190">
            <v>36161</v>
          </cell>
          <cell r="F190">
            <v>41464</v>
          </cell>
        </row>
        <row r="191">
          <cell r="B191">
            <v>1</v>
          </cell>
          <cell r="C191" t="str">
            <v>EUR</v>
          </cell>
          <cell r="D191">
            <v>1</v>
          </cell>
          <cell r="E191">
            <v>36161</v>
          </cell>
          <cell r="F191">
            <v>5083</v>
          </cell>
        </row>
        <row r="192">
          <cell r="B192">
            <v>1</v>
          </cell>
          <cell r="C192" t="str">
            <v>EUR</v>
          </cell>
          <cell r="D192">
            <v>1</v>
          </cell>
          <cell r="E192">
            <v>36161</v>
          </cell>
          <cell r="F192">
            <v>17631</v>
          </cell>
        </row>
        <row r="193">
          <cell r="B193">
            <v>1</v>
          </cell>
          <cell r="C193" t="str">
            <v>EUR</v>
          </cell>
          <cell r="D193">
            <v>1</v>
          </cell>
          <cell r="E193">
            <v>36161</v>
          </cell>
          <cell r="F193">
            <v>6820</v>
          </cell>
        </row>
        <row r="194">
          <cell r="B194">
            <v>1</v>
          </cell>
          <cell r="C194" t="str">
            <v>EUR</v>
          </cell>
          <cell r="D194">
            <v>1</v>
          </cell>
          <cell r="E194">
            <v>36161</v>
          </cell>
          <cell r="F194">
            <v>13362</v>
          </cell>
        </row>
        <row r="195">
          <cell r="B195">
            <v>1</v>
          </cell>
          <cell r="C195" t="str">
            <v>EUR</v>
          </cell>
          <cell r="D195">
            <v>1</v>
          </cell>
          <cell r="E195">
            <v>36161</v>
          </cell>
          <cell r="F195">
            <v>51506</v>
          </cell>
        </row>
        <row r="196">
          <cell r="B196">
            <v>1</v>
          </cell>
          <cell r="C196" t="str">
            <v>EUR</v>
          </cell>
          <cell r="D196">
            <v>1</v>
          </cell>
          <cell r="E196">
            <v>36161</v>
          </cell>
          <cell r="F196">
            <v>359</v>
          </cell>
        </row>
        <row r="197">
          <cell r="B197">
            <v>1</v>
          </cell>
          <cell r="C197" t="str">
            <v>EUR</v>
          </cell>
          <cell r="D197">
            <v>1</v>
          </cell>
          <cell r="E197">
            <v>36161</v>
          </cell>
          <cell r="F197">
            <v>6270</v>
          </cell>
        </row>
        <row r="198">
          <cell r="B198">
            <v>1</v>
          </cell>
          <cell r="C198" t="str">
            <v>EUR</v>
          </cell>
          <cell r="D198">
            <v>1</v>
          </cell>
          <cell r="E198">
            <v>36161</v>
          </cell>
          <cell r="F198">
            <v>261</v>
          </cell>
        </row>
        <row r="199">
          <cell r="B199">
            <v>1</v>
          </cell>
          <cell r="C199" t="str">
            <v>EUR</v>
          </cell>
          <cell r="D199">
            <v>1</v>
          </cell>
          <cell r="E199">
            <v>36161</v>
          </cell>
          <cell r="F199">
            <v>845</v>
          </cell>
        </row>
        <row r="200">
          <cell r="B200">
            <v>1</v>
          </cell>
          <cell r="C200" t="str">
            <v>EUR</v>
          </cell>
          <cell r="D200">
            <v>1</v>
          </cell>
          <cell r="E200">
            <v>36161</v>
          </cell>
          <cell r="F200">
            <v>6231</v>
          </cell>
        </row>
        <row r="201">
          <cell r="B201">
            <v>1</v>
          </cell>
          <cell r="C201" t="str">
            <v>EUR</v>
          </cell>
          <cell r="D201">
            <v>1</v>
          </cell>
          <cell r="E201">
            <v>36161</v>
          </cell>
          <cell r="F201">
            <v>6238</v>
          </cell>
        </row>
        <row r="202">
          <cell r="B202">
            <v>1</v>
          </cell>
          <cell r="C202" t="str">
            <v>EUR</v>
          </cell>
          <cell r="D202">
            <v>1</v>
          </cell>
          <cell r="E202">
            <v>36161</v>
          </cell>
          <cell r="F202">
            <v>7767</v>
          </cell>
        </row>
        <row r="203">
          <cell r="B203">
            <v>1</v>
          </cell>
          <cell r="C203" t="str">
            <v>EUR</v>
          </cell>
          <cell r="D203">
            <v>1</v>
          </cell>
          <cell r="E203">
            <v>36161</v>
          </cell>
          <cell r="F203">
            <v>12686</v>
          </cell>
        </row>
        <row r="204">
          <cell r="B204">
            <v>1</v>
          </cell>
          <cell r="C204" t="str">
            <v>EUR</v>
          </cell>
          <cell r="D204">
            <v>1</v>
          </cell>
          <cell r="E204">
            <v>36161</v>
          </cell>
          <cell r="F204">
            <v>20505</v>
          </cell>
        </row>
        <row r="205">
          <cell r="B205">
            <v>1</v>
          </cell>
          <cell r="C205" t="str">
            <v>EUR</v>
          </cell>
          <cell r="D205">
            <v>1</v>
          </cell>
          <cell r="E205">
            <v>36161</v>
          </cell>
          <cell r="F205">
            <v>26946</v>
          </cell>
        </row>
        <row r="206">
          <cell r="B206">
            <v>1</v>
          </cell>
          <cell r="C206" t="str">
            <v>EUR</v>
          </cell>
          <cell r="D206">
            <v>1</v>
          </cell>
          <cell r="E206">
            <v>36161</v>
          </cell>
          <cell r="F206">
            <v>37525</v>
          </cell>
        </row>
        <row r="207">
          <cell r="B207">
            <v>1</v>
          </cell>
          <cell r="C207" t="str">
            <v>EUR</v>
          </cell>
          <cell r="D207">
            <v>1</v>
          </cell>
          <cell r="E207">
            <v>36161</v>
          </cell>
          <cell r="F207">
            <v>54824</v>
          </cell>
        </row>
        <row r="208">
          <cell r="B208">
            <v>2</v>
          </cell>
          <cell r="C208" t="str">
            <v>EUR</v>
          </cell>
          <cell r="D208">
            <v>1</v>
          </cell>
          <cell r="E208">
            <v>36161</v>
          </cell>
          <cell r="F208">
            <v>190</v>
          </cell>
        </row>
        <row r="209">
          <cell r="B209">
            <v>2</v>
          </cell>
          <cell r="C209" t="str">
            <v>EUR</v>
          </cell>
          <cell r="D209">
            <v>1</v>
          </cell>
          <cell r="E209">
            <v>36161</v>
          </cell>
          <cell r="F209">
            <v>41464</v>
          </cell>
        </row>
        <row r="210">
          <cell r="B210">
            <v>2</v>
          </cell>
          <cell r="C210" t="str">
            <v>EUR</v>
          </cell>
          <cell r="D210">
            <v>1</v>
          </cell>
          <cell r="E210">
            <v>36161</v>
          </cell>
          <cell r="F210">
            <v>5083</v>
          </cell>
        </row>
        <row r="211">
          <cell r="B211">
            <v>2</v>
          </cell>
          <cell r="C211" t="str">
            <v>EUR</v>
          </cell>
          <cell r="D211">
            <v>1</v>
          </cell>
          <cell r="E211">
            <v>36161</v>
          </cell>
          <cell r="F211">
            <v>17631</v>
          </cell>
        </row>
        <row r="212">
          <cell r="B212">
            <v>2</v>
          </cell>
          <cell r="C212" t="str">
            <v>EUR</v>
          </cell>
          <cell r="D212">
            <v>1</v>
          </cell>
          <cell r="E212">
            <v>36161</v>
          </cell>
          <cell r="F212">
            <v>6820</v>
          </cell>
        </row>
        <row r="213">
          <cell r="B213">
            <v>2</v>
          </cell>
          <cell r="C213" t="str">
            <v>EUR</v>
          </cell>
          <cell r="D213">
            <v>1</v>
          </cell>
          <cell r="E213">
            <v>36161</v>
          </cell>
          <cell r="F213">
            <v>13362</v>
          </cell>
        </row>
        <row r="214">
          <cell r="B214">
            <v>2</v>
          </cell>
          <cell r="C214" t="str">
            <v>EUR</v>
          </cell>
          <cell r="D214">
            <v>1</v>
          </cell>
          <cell r="E214">
            <v>36161</v>
          </cell>
          <cell r="F214">
            <v>51506</v>
          </cell>
        </row>
        <row r="215">
          <cell r="B215">
            <v>2</v>
          </cell>
          <cell r="C215" t="str">
            <v>EUR</v>
          </cell>
          <cell r="D215">
            <v>1</v>
          </cell>
          <cell r="E215">
            <v>36161</v>
          </cell>
          <cell r="F215">
            <v>359</v>
          </cell>
        </row>
        <row r="216">
          <cell r="B216">
            <v>2</v>
          </cell>
          <cell r="C216" t="str">
            <v>EUR</v>
          </cell>
          <cell r="D216">
            <v>1</v>
          </cell>
          <cell r="E216">
            <v>36161</v>
          </cell>
          <cell r="F216">
            <v>6270</v>
          </cell>
        </row>
        <row r="217">
          <cell r="B217">
            <v>2</v>
          </cell>
          <cell r="C217" t="str">
            <v>EUR</v>
          </cell>
          <cell r="D217">
            <v>1</v>
          </cell>
          <cell r="E217">
            <v>36161</v>
          </cell>
          <cell r="F217">
            <v>261</v>
          </cell>
        </row>
        <row r="218">
          <cell r="B218">
            <v>2</v>
          </cell>
          <cell r="C218" t="str">
            <v>EUR</v>
          </cell>
          <cell r="D218">
            <v>1</v>
          </cell>
          <cell r="E218">
            <v>36161</v>
          </cell>
          <cell r="F218">
            <v>845</v>
          </cell>
        </row>
        <row r="219">
          <cell r="B219">
            <v>2</v>
          </cell>
          <cell r="C219" t="str">
            <v>EUR</v>
          </cell>
          <cell r="D219">
            <v>1</v>
          </cell>
          <cell r="E219">
            <v>36161</v>
          </cell>
          <cell r="F219">
            <v>6231</v>
          </cell>
        </row>
        <row r="220">
          <cell r="B220">
            <v>2</v>
          </cell>
          <cell r="C220" t="str">
            <v>EUR</v>
          </cell>
          <cell r="D220">
            <v>1</v>
          </cell>
          <cell r="E220">
            <v>36161</v>
          </cell>
          <cell r="F220">
            <v>6238</v>
          </cell>
        </row>
        <row r="221">
          <cell r="B221">
            <v>2</v>
          </cell>
          <cell r="C221" t="str">
            <v>EUR</v>
          </cell>
          <cell r="D221">
            <v>1</v>
          </cell>
          <cell r="E221">
            <v>36161</v>
          </cell>
          <cell r="F221">
            <v>7767</v>
          </cell>
        </row>
        <row r="222">
          <cell r="B222">
            <v>2</v>
          </cell>
          <cell r="C222" t="str">
            <v>EUR</v>
          </cell>
          <cell r="D222">
            <v>1</v>
          </cell>
          <cell r="E222">
            <v>36161</v>
          </cell>
          <cell r="F222">
            <v>12686</v>
          </cell>
        </row>
        <row r="223">
          <cell r="B223">
            <v>2</v>
          </cell>
          <cell r="C223" t="str">
            <v>EUR</v>
          </cell>
          <cell r="D223">
            <v>1</v>
          </cell>
          <cell r="E223">
            <v>36161</v>
          </cell>
          <cell r="F223">
            <v>20505</v>
          </cell>
        </row>
        <row r="224">
          <cell r="B224">
            <v>2</v>
          </cell>
          <cell r="C224" t="str">
            <v>EUR</v>
          </cell>
          <cell r="D224">
            <v>1</v>
          </cell>
          <cell r="E224">
            <v>36161</v>
          </cell>
          <cell r="F224">
            <v>26946</v>
          </cell>
        </row>
        <row r="225">
          <cell r="B225">
            <v>2</v>
          </cell>
          <cell r="C225" t="str">
            <v>EUR</v>
          </cell>
          <cell r="D225">
            <v>1</v>
          </cell>
          <cell r="E225">
            <v>36161</v>
          </cell>
          <cell r="F225">
            <v>37525</v>
          </cell>
        </row>
        <row r="226">
          <cell r="B226">
            <v>2</v>
          </cell>
          <cell r="C226" t="str">
            <v>EUR</v>
          </cell>
          <cell r="D226">
            <v>1</v>
          </cell>
          <cell r="E226">
            <v>36161</v>
          </cell>
          <cell r="F226">
            <v>54824</v>
          </cell>
        </row>
        <row r="227">
          <cell r="B227">
            <v>3</v>
          </cell>
          <cell r="C227" t="str">
            <v>EUR</v>
          </cell>
          <cell r="D227">
            <v>1</v>
          </cell>
          <cell r="E227">
            <v>36161</v>
          </cell>
          <cell r="F227">
            <v>190</v>
          </cell>
        </row>
        <row r="228">
          <cell r="B228">
            <v>3</v>
          </cell>
          <cell r="C228" t="str">
            <v>EUR</v>
          </cell>
          <cell r="D228">
            <v>1</v>
          </cell>
          <cell r="E228">
            <v>36161</v>
          </cell>
          <cell r="F228">
            <v>41464</v>
          </cell>
        </row>
        <row r="229">
          <cell r="B229">
            <v>3</v>
          </cell>
          <cell r="C229" t="str">
            <v>EUR</v>
          </cell>
          <cell r="D229">
            <v>1</v>
          </cell>
          <cell r="E229">
            <v>36161</v>
          </cell>
          <cell r="F229">
            <v>5083</v>
          </cell>
        </row>
        <row r="230">
          <cell r="B230">
            <v>3</v>
          </cell>
          <cell r="C230" t="str">
            <v>EUR</v>
          </cell>
          <cell r="D230">
            <v>1</v>
          </cell>
          <cell r="E230">
            <v>36161</v>
          </cell>
          <cell r="F230">
            <v>17631</v>
          </cell>
        </row>
        <row r="231">
          <cell r="B231">
            <v>3</v>
          </cell>
          <cell r="C231" t="str">
            <v>EUR</v>
          </cell>
          <cell r="D231">
            <v>1</v>
          </cell>
          <cell r="E231">
            <v>36161</v>
          </cell>
          <cell r="F231">
            <v>6820</v>
          </cell>
        </row>
        <row r="232">
          <cell r="B232">
            <v>3</v>
          </cell>
          <cell r="C232" t="str">
            <v>EUR</v>
          </cell>
          <cell r="D232">
            <v>1</v>
          </cell>
          <cell r="E232">
            <v>36161</v>
          </cell>
          <cell r="F232">
            <v>13362</v>
          </cell>
        </row>
        <row r="233">
          <cell r="B233">
            <v>3</v>
          </cell>
          <cell r="C233" t="str">
            <v>EUR</v>
          </cell>
          <cell r="D233">
            <v>1</v>
          </cell>
          <cell r="E233">
            <v>36161</v>
          </cell>
          <cell r="F233">
            <v>51506</v>
          </cell>
        </row>
        <row r="234">
          <cell r="B234">
            <v>3</v>
          </cell>
          <cell r="C234" t="str">
            <v>EUR</v>
          </cell>
          <cell r="D234">
            <v>1</v>
          </cell>
          <cell r="E234">
            <v>36161</v>
          </cell>
          <cell r="F234">
            <v>359</v>
          </cell>
        </row>
        <row r="235">
          <cell r="B235">
            <v>3</v>
          </cell>
          <cell r="C235" t="str">
            <v>EUR</v>
          </cell>
          <cell r="D235">
            <v>1</v>
          </cell>
          <cell r="E235">
            <v>36161</v>
          </cell>
          <cell r="F235">
            <v>6270</v>
          </cell>
        </row>
        <row r="236">
          <cell r="B236">
            <v>3</v>
          </cell>
          <cell r="C236" t="str">
            <v>EUR</v>
          </cell>
          <cell r="D236">
            <v>1</v>
          </cell>
          <cell r="E236">
            <v>36161</v>
          </cell>
          <cell r="F236">
            <v>261</v>
          </cell>
        </row>
        <row r="237">
          <cell r="B237">
            <v>3</v>
          </cell>
          <cell r="C237" t="str">
            <v>EUR</v>
          </cell>
          <cell r="D237">
            <v>1</v>
          </cell>
          <cell r="E237">
            <v>36161</v>
          </cell>
          <cell r="F237">
            <v>845</v>
          </cell>
        </row>
        <row r="238">
          <cell r="B238">
            <v>3</v>
          </cell>
          <cell r="C238" t="str">
            <v>EUR</v>
          </cell>
          <cell r="D238">
            <v>1</v>
          </cell>
          <cell r="E238">
            <v>36161</v>
          </cell>
          <cell r="F238">
            <v>6231</v>
          </cell>
        </row>
        <row r="239">
          <cell r="B239">
            <v>3</v>
          </cell>
          <cell r="C239" t="str">
            <v>EUR</v>
          </cell>
          <cell r="D239">
            <v>1</v>
          </cell>
          <cell r="E239">
            <v>36161</v>
          </cell>
          <cell r="F239">
            <v>6238</v>
          </cell>
        </row>
        <row r="240">
          <cell r="B240">
            <v>3</v>
          </cell>
          <cell r="C240" t="str">
            <v>EUR</v>
          </cell>
          <cell r="D240">
            <v>1</v>
          </cell>
          <cell r="E240">
            <v>36161</v>
          </cell>
          <cell r="F240">
            <v>7767</v>
          </cell>
        </row>
        <row r="241">
          <cell r="B241">
            <v>3</v>
          </cell>
          <cell r="C241" t="str">
            <v>EUR</v>
          </cell>
          <cell r="D241">
            <v>1</v>
          </cell>
          <cell r="E241">
            <v>36161</v>
          </cell>
          <cell r="F241">
            <v>12686</v>
          </cell>
        </row>
        <row r="242">
          <cell r="B242">
            <v>3</v>
          </cell>
          <cell r="C242" t="str">
            <v>EUR</v>
          </cell>
          <cell r="D242">
            <v>1</v>
          </cell>
          <cell r="E242">
            <v>36161</v>
          </cell>
          <cell r="F242">
            <v>20505</v>
          </cell>
        </row>
        <row r="243">
          <cell r="B243">
            <v>3</v>
          </cell>
          <cell r="C243" t="str">
            <v>EUR</v>
          </cell>
          <cell r="D243">
            <v>1</v>
          </cell>
          <cell r="E243">
            <v>36161</v>
          </cell>
          <cell r="F243">
            <v>26946</v>
          </cell>
        </row>
        <row r="244">
          <cell r="B244">
            <v>3</v>
          </cell>
          <cell r="C244" t="str">
            <v>EUR</v>
          </cell>
          <cell r="D244">
            <v>1</v>
          </cell>
          <cell r="E244">
            <v>36161</v>
          </cell>
          <cell r="F244">
            <v>37525</v>
          </cell>
        </row>
        <row r="245">
          <cell r="B245">
            <v>3</v>
          </cell>
          <cell r="C245" t="str">
            <v>EUR</v>
          </cell>
          <cell r="D245">
            <v>1</v>
          </cell>
          <cell r="E245">
            <v>36161</v>
          </cell>
          <cell r="F245">
            <v>54824</v>
          </cell>
        </row>
        <row r="246">
          <cell r="B246">
            <v>4</v>
          </cell>
          <cell r="C246" t="str">
            <v>EUR</v>
          </cell>
          <cell r="D246">
            <v>1</v>
          </cell>
          <cell r="E246">
            <v>36161</v>
          </cell>
          <cell r="F246">
            <v>190</v>
          </cell>
        </row>
        <row r="247">
          <cell r="B247">
            <v>4</v>
          </cell>
          <cell r="C247" t="str">
            <v>EUR</v>
          </cell>
          <cell r="D247">
            <v>1</v>
          </cell>
          <cell r="E247">
            <v>36161</v>
          </cell>
          <cell r="F247">
            <v>41464</v>
          </cell>
        </row>
        <row r="248">
          <cell r="B248">
            <v>4</v>
          </cell>
          <cell r="C248" t="str">
            <v>EUR</v>
          </cell>
          <cell r="D248">
            <v>1</v>
          </cell>
          <cell r="E248">
            <v>36161</v>
          </cell>
          <cell r="F248">
            <v>5083</v>
          </cell>
        </row>
        <row r="249">
          <cell r="B249">
            <v>4</v>
          </cell>
          <cell r="C249" t="str">
            <v>EUR</v>
          </cell>
          <cell r="D249">
            <v>1</v>
          </cell>
          <cell r="E249">
            <v>36161</v>
          </cell>
          <cell r="F249">
            <v>17631</v>
          </cell>
        </row>
        <row r="250">
          <cell r="B250">
            <v>4</v>
          </cell>
          <cell r="C250" t="str">
            <v>EUR</v>
          </cell>
          <cell r="D250">
            <v>1</v>
          </cell>
          <cell r="E250">
            <v>36161</v>
          </cell>
          <cell r="F250">
            <v>6820</v>
          </cell>
        </row>
        <row r="251">
          <cell r="B251">
            <v>4</v>
          </cell>
          <cell r="C251" t="str">
            <v>EUR</v>
          </cell>
          <cell r="D251">
            <v>1</v>
          </cell>
          <cell r="E251">
            <v>36161</v>
          </cell>
          <cell r="F251">
            <v>13362</v>
          </cell>
        </row>
        <row r="252">
          <cell r="B252">
            <v>4</v>
          </cell>
          <cell r="C252" t="str">
            <v>EUR</v>
          </cell>
          <cell r="D252">
            <v>1</v>
          </cell>
          <cell r="E252">
            <v>36161</v>
          </cell>
          <cell r="F252">
            <v>51506</v>
          </cell>
        </row>
        <row r="253">
          <cell r="B253">
            <v>4</v>
          </cell>
          <cell r="C253" t="str">
            <v>EUR</v>
          </cell>
          <cell r="D253">
            <v>1</v>
          </cell>
          <cell r="E253">
            <v>36161</v>
          </cell>
          <cell r="F253">
            <v>359</v>
          </cell>
        </row>
        <row r="254">
          <cell r="B254">
            <v>4</v>
          </cell>
          <cell r="C254" t="str">
            <v>EUR</v>
          </cell>
          <cell r="D254">
            <v>1</v>
          </cell>
          <cell r="E254">
            <v>36161</v>
          </cell>
          <cell r="F254">
            <v>6270</v>
          </cell>
        </row>
        <row r="255">
          <cell r="B255">
            <v>4</v>
          </cell>
          <cell r="C255" t="str">
            <v>EUR</v>
          </cell>
          <cell r="D255">
            <v>1</v>
          </cell>
          <cell r="E255">
            <v>36161</v>
          </cell>
          <cell r="F255">
            <v>261</v>
          </cell>
        </row>
        <row r="256">
          <cell r="B256">
            <v>4</v>
          </cell>
          <cell r="C256" t="str">
            <v>EUR</v>
          </cell>
          <cell r="D256">
            <v>1</v>
          </cell>
          <cell r="E256">
            <v>36161</v>
          </cell>
          <cell r="F256">
            <v>845</v>
          </cell>
        </row>
        <row r="257">
          <cell r="B257">
            <v>4</v>
          </cell>
          <cell r="C257" t="str">
            <v>EUR</v>
          </cell>
          <cell r="D257">
            <v>1</v>
          </cell>
          <cell r="E257">
            <v>36161</v>
          </cell>
          <cell r="F257">
            <v>6231</v>
          </cell>
        </row>
        <row r="258">
          <cell r="B258">
            <v>4</v>
          </cell>
          <cell r="C258" t="str">
            <v>USD</v>
          </cell>
          <cell r="D258">
            <v>0.98340000000000005</v>
          </cell>
          <cell r="E258">
            <v>37543</v>
          </cell>
          <cell r="F258">
            <v>6231</v>
          </cell>
        </row>
        <row r="259">
          <cell r="B259">
            <v>4</v>
          </cell>
          <cell r="C259" t="str">
            <v>EUR</v>
          </cell>
          <cell r="D259">
            <v>1</v>
          </cell>
          <cell r="E259">
            <v>36161</v>
          </cell>
          <cell r="F259">
            <v>6238</v>
          </cell>
        </row>
        <row r="260">
          <cell r="B260">
            <v>4</v>
          </cell>
          <cell r="C260" t="str">
            <v>EUR</v>
          </cell>
          <cell r="D260">
            <v>1</v>
          </cell>
          <cell r="E260">
            <v>36161</v>
          </cell>
          <cell r="F260">
            <v>7767</v>
          </cell>
        </row>
        <row r="261">
          <cell r="B261">
            <v>4</v>
          </cell>
          <cell r="C261" t="str">
            <v>EUR</v>
          </cell>
          <cell r="D261">
            <v>1</v>
          </cell>
          <cell r="E261">
            <v>36161</v>
          </cell>
          <cell r="F261">
            <v>12686</v>
          </cell>
        </row>
        <row r="262">
          <cell r="B262">
            <v>4</v>
          </cell>
          <cell r="C262" t="str">
            <v>EUR</v>
          </cell>
          <cell r="D262">
            <v>1</v>
          </cell>
          <cell r="E262">
            <v>36161</v>
          </cell>
          <cell r="F262">
            <v>20505</v>
          </cell>
        </row>
        <row r="263">
          <cell r="B263">
            <v>4</v>
          </cell>
          <cell r="C263" t="str">
            <v>EUR</v>
          </cell>
          <cell r="D263">
            <v>1</v>
          </cell>
          <cell r="E263">
            <v>36161</v>
          </cell>
          <cell r="F263">
            <v>26946</v>
          </cell>
        </row>
        <row r="264">
          <cell r="B264">
            <v>4</v>
          </cell>
          <cell r="C264" t="str">
            <v>EUR</v>
          </cell>
          <cell r="D264">
            <v>1</v>
          </cell>
          <cell r="E264">
            <v>36161</v>
          </cell>
          <cell r="F264">
            <v>37525</v>
          </cell>
        </row>
        <row r="265">
          <cell r="B265">
            <v>4</v>
          </cell>
          <cell r="C265" t="str">
            <v>EUR</v>
          </cell>
          <cell r="D265">
            <v>1</v>
          </cell>
          <cell r="E265">
            <v>36161</v>
          </cell>
          <cell r="F265">
            <v>54824</v>
          </cell>
        </row>
        <row r="266">
          <cell r="B266">
            <v>5</v>
          </cell>
          <cell r="C266" t="str">
            <v>EUR</v>
          </cell>
          <cell r="D266">
            <v>1</v>
          </cell>
          <cell r="E266">
            <v>36161</v>
          </cell>
          <cell r="F266">
            <v>190</v>
          </cell>
        </row>
        <row r="267">
          <cell r="B267">
            <v>5</v>
          </cell>
          <cell r="C267" t="str">
            <v>EUR</v>
          </cell>
          <cell r="D267">
            <v>1</v>
          </cell>
          <cell r="E267">
            <v>36161</v>
          </cell>
          <cell r="F267">
            <v>41464</v>
          </cell>
        </row>
        <row r="268">
          <cell r="B268">
            <v>5</v>
          </cell>
          <cell r="C268" t="str">
            <v>EUR</v>
          </cell>
          <cell r="D268">
            <v>1</v>
          </cell>
          <cell r="E268">
            <v>36161</v>
          </cell>
          <cell r="F268">
            <v>5083</v>
          </cell>
        </row>
        <row r="269">
          <cell r="B269">
            <v>5</v>
          </cell>
          <cell r="C269" t="str">
            <v>EUR</v>
          </cell>
          <cell r="D269">
            <v>1</v>
          </cell>
          <cell r="E269">
            <v>36161</v>
          </cell>
          <cell r="F269">
            <v>17631</v>
          </cell>
        </row>
        <row r="270">
          <cell r="B270">
            <v>5</v>
          </cell>
          <cell r="C270" t="str">
            <v>EUR</v>
          </cell>
          <cell r="D270">
            <v>1</v>
          </cell>
          <cell r="E270">
            <v>36161</v>
          </cell>
          <cell r="F270">
            <v>6820</v>
          </cell>
        </row>
        <row r="271">
          <cell r="B271">
            <v>5</v>
          </cell>
          <cell r="C271" t="str">
            <v>EUR</v>
          </cell>
          <cell r="D271">
            <v>1</v>
          </cell>
          <cell r="E271">
            <v>36161</v>
          </cell>
          <cell r="F271">
            <v>13362</v>
          </cell>
        </row>
        <row r="272">
          <cell r="B272">
            <v>5</v>
          </cell>
          <cell r="C272" t="str">
            <v>EUR</v>
          </cell>
          <cell r="D272">
            <v>1</v>
          </cell>
          <cell r="E272">
            <v>36161</v>
          </cell>
          <cell r="F272">
            <v>51506</v>
          </cell>
        </row>
        <row r="273">
          <cell r="B273">
            <v>5</v>
          </cell>
          <cell r="C273" t="str">
            <v>EUR</v>
          </cell>
          <cell r="D273">
            <v>1</v>
          </cell>
          <cell r="E273">
            <v>36161</v>
          </cell>
          <cell r="F273">
            <v>359</v>
          </cell>
        </row>
        <row r="274">
          <cell r="B274">
            <v>5</v>
          </cell>
          <cell r="C274" t="str">
            <v>EUR</v>
          </cell>
          <cell r="D274">
            <v>1</v>
          </cell>
          <cell r="E274">
            <v>36161</v>
          </cell>
          <cell r="F274">
            <v>6270</v>
          </cell>
        </row>
        <row r="275">
          <cell r="B275">
            <v>5</v>
          </cell>
          <cell r="C275" t="str">
            <v>EUR</v>
          </cell>
          <cell r="D275">
            <v>1</v>
          </cell>
          <cell r="E275">
            <v>36161</v>
          </cell>
          <cell r="F275">
            <v>261</v>
          </cell>
        </row>
        <row r="276">
          <cell r="B276">
            <v>5</v>
          </cell>
          <cell r="C276" t="str">
            <v>EUR</v>
          </cell>
          <cell r="D276">
            <v>1</v>
          </cell>
          <cell r="E276">
            <v>36161</v>
          </cell>
          <cell r="F276">
            <v>845</v>
          </cell>
        </row>
        <row r="277">
          <cell r="B277">
            <v>5</v>
          </cell>
          <cell r="C277" t="str">
            <v>EUR</v>
          </cell>
          <cell r="D277">
            <v>1</v>
          </cell>
          <cell r="E277">
            <v>36161</v>
          </cell>
          <cell r="F277">
            <v>6231</v>
          </cell>
        </row>
        <row r="278">
          <cell r="B278">
            <v>5</v>
          </cell>
          <cell r="C278" t="str">
            <v>EUR</v>
          </cell>
          <cell r="D278">
            <v>1</v>
          </cell>
          <cell r="E278">
            <v>36161</v>
          </cell>
          <cell r="F278">
            <v>6238</v>
          </cell>
        </row>
        <row r="279">
          <cell r="B279">
            <v>5</v>
          </cell>
          <cell r="C279" t="str">
            <v>EUR</v>
          </cell>
          <cell r="D279">
            <v>1</v>
          </cell>
          <cell r="E279">
            <v>36161</v>
          </cell>
          <cell r="F279">
            <v>7767</v>
          </cell>
        </row>
        <row r="280">
          <cell r="B280">
            <v>5</v>
          </cell>
          <cell r="C280" t="str">
            <v>EUR</v>
          </cell>
          <cell r="D280">
            <v>1</v>
          </cell>
          <cell r="E280">
            <v>36161</v>
          </cell>
          <cell r="F280">
            <v>12686</v>
          </cell>
        </row>
        <row r="281">
          <cell r="B281">
            <v>5</v>
          </cell>
          <cell r="C281" t="str">
            <v>EUR</v>
          </cell>
          <cell r="D281">
            <v>1</v>
          </cell>
          <cell r="E281">
            <v>36161</v>
          </cell>
          <cell r="F281">
            <v>20505</v>
          </cell>
        </row>
        <row r="282">
          <cell r="B282">
            <v>5</v>
          </cell>
          <cell r="C282" t="str">
            <v>EUR</v>
          </cell>
          <cell r="D282">
            <v>1</v>
          </cell>
          <cell r="E282">
            <v>36161</v>
          </cell>
          <cell r="F282">
            <v>26946</v>
          </cell>
        </row>
        <row r="283">
          <cell r="B283">
            <v>5</v>
          </cell>
          <cell r="C283" t="str">
            <v>EUR</v>
          </cell>
          <cell r="D283">
            <v>1</v>
          </cell>
          <cell r="E283">
            <v>36161</v>
          </cell>
          <cell r="F283">
            <v>37525</v>
          </cell>
        </row>
        <row r="284">
          <cell r="B284">
            <v>5</v>
          </cell>
          <cell r="C284" t="str">
            <v>EUR</v>
          </cell>
          <cell r="D284">
            <v>1</v>
          </cell>
          <cell r="E284">
            <v>36161</v>
          </cell>
          <cell r="F284">
            <v>54824</v>
          </cell>
        </row>
        <row r="288">
          <cell r="B288" t="str">
            <v>NUMBER</v>
          </cell>
          <cell r="C288" t="str">
            <v>NUMBER</v>
          </cell>
          <cell r="D288" t="str">
            <v>VARCHAR2</v>
          </cell>
          <cell r="E288" t="str">
            <v>NUMBER</v>
          </cell>
          <cell r="F288" t="str">
            <v>DATE</v>
          </cell>
        </row>
        <row r="289">
          <cell r="B289">
            <v>5</v>
          </cell>
        </row>
        <row r="290">
          <cell r="B290">
            <v>1</v>
          </cell>
          <cell r="C290">
            <v>190</v>
          </cell>
          <cell r="D290" t="str">
            <v>EUR</v>
          </cell>
          <cell r="E290">
            <v>1</v>
          </cell>
          <cell r="F290">
            <v>36161</v>
          </cell>
        </row>
        <row r="291">
          <cell r="B291">
            <v>1</v>
          </cell>
          <cell r="C291">
            <v>261</v>
          </cell>
          <cell r="D291" t="str">
            <v>EUR</v>
          </cell>
          <cell r="E291">
            <v>1</v>
          </cell>
          <cell r="F291">
            <v>36161</v>
          </cell>
        </row>
        <row r="292">
          <cell r="B292">
            <v>1</v>
          </cell>
          <cell r="C292">
            <v>359</v>
          </cell>
          <cell r="D292" t="str">
            <v>EUR</v>
          </cell>
          <cell r="E292">
            <v>1</v>
          </cell>
          <cell r="F292">
            <v>36161</v>
          </cell>
        </row>
        <row r="293">
          <cell r="B293">
            <v>1</v>
          </cell>
          <cell r="C293">
            <v>845</v>
          </cell>
          <cell r="D293" t="str">
            <v>EUR</v>
          </cell>
          <cell r="E293">
            <v>1</v>
          </cell>
          <cell r="F293">
            <v>36161</v>
          </cell>
        </row>
        <row r="294">
          <cell r="B294">
            <v>1</v>
          </cell>
          <cell r="C294">
            <v>5083</v>
          </cell>
          <cell r="D294" t="str">
            <v>EUR</v>
          </cell>
          <cell r="E294">
            <v>1</v>
          </cell>
          <cell r="F294">
            <v>36161</v>
          </cell>
        </row>
        <row r="295">
          <cell r="B295">
            <v>1</v>
          </cell>
          <cell r="C295">
            <v>6231</v>
          </cell>
          <cell r="D295" t="str">
            <v>EUR</v>
          </cell>
          <cell r="E295">
            <v>1</v>
          </cell>
          <cell r="F295">
            <v>36161</v>
          </cell>
        </row>
        <row r="296">
          <cell r="B296">
            <v>1</v>
          </cell>
          <cell r="C296">
            <v>6238</v>
          </cell>
          <cell r="D296" t="str">
            <v>EUR</v>
          </cell>
          <cell r="E296">
            <v>1</v>
          </cell>
          <cell r="F296">
            <v>36161</v>
          </cell>
        </row>
        <row r="297">
          <cell r="B297">
            <v>1</v>
          </cell>
          <cell r="C297">
            <v>6270</v>
          </cell>
          <cell r="D297" t="str">
            <v>EUR</v>
          </cell>
          <cell r="E297">
            <v>1</v>
          </cell>
          <cell r="F297">
            <v>36161</v>
          </cell>
        </row>
        <row r="298">
          <cell r="B298">
            <v>1</v>
          </cell>
          <cell r="C298">
            <v>6820</v>
          </cell>
          <cell r="D298" t="str">
            <v>EUR</v>
          </cell>
          <cell r="E298">
            <v>1</v>
          </cell>
          <cell r="F298">
            <v>36161</v>
          </cell>
        </row>
        <row r="299">
          <cell r="B299">
            <v>1</v>
          </cell>
          <cell r="C299">
            <v>7767</v>
          </cell>
          <cell r="D299" t="str">
            <v>EUR</v>
          </cell>
          <cell r="E299">
            <v>1</v>
          </cell>
          <cell r="F299">
            <v>36161</v>
          </cell>
        </row>
        <row r="300">
          <cell r="B300">
            <v>1</v>
          </cell>
          <cell r="C300">
            <v>12686</v>
          </cell>
          <cell r="D300" t="str">
            <v>EUR</v>
          </cell>
          <cell r="E300">
            <v>1</v>
          </cell>
          <cell r="F300">
            <v>36161</v>
          </cell>
        </row>
        <row r="301">
          <cell r="B301">
            <v>1</v>
          </cell>
          <cell r="C301">
            <v>13362</v>
          </cell>
          <cell r="D301" t="str">
            <v>EUR</v>
          </cell>
          <cell r="E301">
            <v>1</v>
          </cell>
          <cell r="F301">
            <v>36161</v>
          </cell>
        </row>
        <row r="302">
          <cell r="B302">
            <v>1</v>
          </cell>
          <cell r="C302">
            <v>17631</v>
          </cell>
          <cell r="D302" t="str">
            <v>EUR</v>
          </cell>
          <cell r="E302">
            <v>1</v>
          </cell>
          <cell r="F302">
            <v>36161</v>
          </cell>
        </row>
        <row r="303">
          <cell r="B303">
            <v>1</v>
          </cell>
          <cell r="C303">
            <v>20505</v>
          </cell>
          <cell r="D303" t="str">
            <v>EUR</v>
          </cell>
          <cell r="E303">
            <v>1</v>
          </cell>
          <cell r="F303">
            <v>36161</v>
          </cell>
        </row>
        <row r="304">
          <cell r="B304">
            <v>1</v>
          </cell>
          <cell r="C304">
            <v>26946</v>
          </cell>
          <cell r="D304" t="str">
            <v>EUR</v>
          </cell>
          <cell r="E304">
            <v>1</v>
          </cell>
          <cell r="F304">
            <v>36161</v>
          </cell>
        </row>
        <row r="305">
          <cell r="B305">
            <v>1</v>
          </cell>
          <cell r="C305">
            <v>37525</v>
          </cell>
          <cell r="D305" t="str">
            <v>EUR</v>
          </cell>
          <cell r="E305">
            <v>1</v>
          </cell>
          <cell r="F305">
            <v>36161</v>
          </cell>
        </row>
        <row r="306">
          <cell r="B306">
            <v>1</v>
          </cell>
          <cell r="C306">
            <v>41464</v>
          </cell>
          <cell r="D306" t="str">
            <v>EUR</v>
          </cell>
          <cell r="E306">
            <v>1</v>
          </cell>
          <cell r="F306">
            <v>36161</v>
          </cell>
        </row>
        <row r="307">
          <cell r="B307">
            <v>1</v>
          </cell>
          <cell r="C307">
            <v>51506</v>
          </cell>
          <cell r="D307" t="str">
            <v>EUR</v>
          </cell>
          <cell r="E307">
            <v>1</v>
          </cell>
          <cell r="F307">
            <v>36161</v>
          </cell>
        </row>
        <row r="308">
          <cell r="B308">
            <v>1</v>
          </cell>
          <cell r="C308">
            <v>54824</v>
          </cell>
          <cell r="D308" t="str">
            <v>EUR</v>
          </cell>
          <cell r="E308">
            <v>1</v>
          </cell>
          <cell r="F308">
            <v>36161</v>
          </cell>
        </row>
        <row r="309">
          <cell r="B309">
            <v>2</v>
          </cell>
          <cell r="C309">
            <v>190</v>
          </cell>
          <cell r="D309" t="str">
            <v>EUR</v>
          </cell>
          <cell r="E309">
            <v>1</v>
          </cell>
          <cell r="F309">
            <v>36161</v>
          </cell>
        </row>
        <row r="310">
          <cell r="B310">
            <v>2</v>
          </cell>
          <cell r="C310">
            <v>261</v>
          </cell>
          <cell r="D310" t="str">
            <v>EUR</v>
          </cell>
          <cell r="E310">
            <v>1</v>
          </cell>
          <cell r="F310">
            <v>36161</v>
          </cell>
        </row>
        <row r="311">
          <cell r="B311">
            <v>2</v>
          </cell>
          <cell r="C311">
            <v>359</v>
          </cell>
          <cell r="D311" t="str">
            <v>EUR</v>
          </cell>
          <cell r="E311">
            <v>1</v>
          </cell>
          <cell r="F311">
            <v>36161</v>
          </cell>
        </row>
        <row r="312">
          <cell r="B312">
            <v>2</v>
          </cell>
          <cell r="C312">
            <v>845</v>
          </cell>
          <cell r="D312" t="str">
            <v>EUR</v>
          </cell>
          <cell r="E312">
            <v>1</v>
          </cell>
          <cell r="F312">
            <v>36161</v>
          </cell>
        </row>
        <row r="313">
          <cell r="B313">
            <v>2</v>
          </cell>
          <cell r="C313">
            <v>5083</v>
          </cell>
          <cell r="D313" t="str">
            <v>EUR</v>
          </cell>
          <cell r="E313">
            <v>1</v>
          </cell>
          <cell r="F313">
            <v>36161</v>
          </cell>
        </row>
        <row r="314">
          <cell r="B314">
            <v>2</v>
          </cell>
          <cell r="C314">
            <v>6231</v>
          </cell>
          <cell r="D314" t="str">
            <v>EUR</v>
          </cell>
          <cell r="E314">
            <v>1</v>
          </cell>
          <cell r="F314">
            <v>36161</v>
          </cell>
        </row>
        <row r="315">
          <cell r="B315">
            <v>2</v>
          </cell>
          <cell r="C315">
            <v>6238</v>
          </cell>
          <cell r="D315" t="str">
            <v>EUR</v>
          </cell>
          <cell r="E315">
            <v>1</v>
          </cell>
          <cell r="F315">
            <v>36161</v>
          </cell>
        </row>
        <row r="316">
          <cell r="B316">
            <v>2</v>
          </cell>
          <cell r="C316">
            <v>6270</v>
          </cell>
          <cell r="D316" t="str">
            <v>EUR</v>
          </cell>
          <cell r="E316">
            <v>1</v>
          </cell>
          <cell r="F316">
            <v>36161</v>
          </cell>
        </row>
        <row r="317">
          <cell r="B317">
            <v>2</v>
          </cell>
          <cell r="C317">
            <v>6820</v>
          </cell>
          <cell r="D317" t="str">
            <v>EUR</v>
          </cell>
          <cell r="E317">
            <v>1</v>
          </cell>
          <cell r="F317">
            <v>36161</v>
          </cell>
        </row>
        <row r="318">
          <cell r="B318">
            <v>2</v>
          </cell>
          <cell r="C318">
            <v>7767</v>
          </cell>
          <cell r="D318" t="str">
            <v>EUR</v>
          </cell>
          <cell r="E318">
            <v>1</v>
          </cell>
          <cell r="F318">
            <v>36161</v>
          </cell>
        </row>
        <row r="319">
          <cell r="B319">
            <v>2</v>
          </cell>
          <cell r="C319">
            <v>12686</v>
          </cell>
          <cell r="D319" t="str">
            <v>EUR</v>
          </cell>
          <cell r="E319">
            <v>1</v>
          </cell>
          <cell r="F319">
            <v>36161</v>
          </cell>
        </row>
        <row r="320">
          <cell r="B320">
            <v>2</v>
          </cell>
          <cell r="C320">
            <v>13362</v>
          </cell>
          <cell r="D320" t="str">
            <v>EUR</v>
          </cell>
          <cell r="E320">
            <v>1</v>
          </cell>
          <cell r="F320">
            <v>36161</v>
          </cell>
        </row>
        <row r="321">
          <cell r="B321">
            <v>2</v>
          </cell>
          <cell r="C321">
            <v>17631</v>
          </cell>
          <cell r="D321" t="str">
            <v>EUR</v>
          </cell>
          <cell r="E321">
            <v>1</v>
          </cell>
          <cell r="F321">
            <v>36161</v>
          </cell>
        </row>
        <row r="322">
          <cell r="B322">
            <v>2</v>
          </cell>
          <cell r="C322">
            <v>20505</v>
          </cell>
          <cell r="D322" t="str">
            <v>EUR</v>
          </cell>
          <cell r="E322">
            <v>1</v>
          </cell>
          <cell r="F322">
            <v>36161</v>
          </cell>
        </row>
        <row r="323">
          <cell r="B323">
            <v>2</v>
          </cell>
          <cell r="C323">
            <v>26946</v>
          </cell>
          <cell r="D323" t="str">
            <v>EUR</v>
          </cell>
          <cell r="E323">
            <v>1</v>
          </cell>
          <cell r="F323">
            <v>36161</v>
          </cell>
        </row>
        <row r="324">
          <cell r="B324">
            <v>2</v>
          </cell>
          <cell r="C324">
            <v>37525</v>
          </cell>
          <cell r="D324" t="str">
            <v>EUR</v>
          </cell>
          <cell r="E324">
            <v>1</v>
          </cell>
          <cell r="F324">
            <v>36161</v>
          </cell>
        </row>
        <row r="325">
          <cell r="B325">
            <v>2</v>
          </cell>
          <cell r="C325">
            <v>41464</v>
          </cell>
          <cell r="D325" t="str">
            <v>EUR</v>
          </cell>
          <cell r="E325">
            <v>1</v>
          </cell>
          <cell r="F325">
            <v>36161</v>
          </cell>
        </row>
        <row r="326">
          <cell r="B326">
            <v>2</v>
          </cell>
          <cell r="C326">
            <v>51506</v>
          </cell>
          <cell r="D326" t="str">
            <v>EUR</v>
          </cell>
          <cell r="E326">
            <v>1</v>
          </cell>
          <cell r="F326">
            <v>36161</v>
          </cell>
        </row>
        <row r="327">
          <cell r="B327">
            <v>2</v>
          </cell>
          <cell r="C327">
            <v>54824</v>
          </cell>
          <cell r="D327" t="str">
            <v>EUR</v>
          </cell>
          <cell r="E327">
            <v>1</v>
          </cell>
          <cell r="F327">
            <v>36161</v>
          </cell>
        </row>
        <row r="328">
          <cell r="B328">
            <v>3</v>
          </cell>
          <cell r="C328">
            <v>190</v>
          </cell>
          <cell r="D328" t="str">
            <v>EUR</v>
          </cell>
          <cell r="E328">
            <v>1</v>
          </cell>
          <cell r="F328">
            <v>36161</v>
          </cell>
        </row>
        <row r="329">
          <cell r="B329">
            <v>3</v>
          </cell>
          <cell r="C329">
            <v>261</v>
          </cell>
          <cell r="D329" t="str">
            <v>EUR</v>
          </cell>
          <cell r="E329">
            <v>1</v>
          </cell>
          <cell r="F329">
            <v>36161</v>
          </cell>
        </row>
        <row r="330">
          <cell r="B330">
            <v>3</v>
          </cell>
          <cell r="C330">
            <v>359</v>
          </cell>
          <cell r="D330" t="str">
            <v>EUR</v>
          </cell>
          <cell r="E330">
            <v>1</v>
          </cell>
          <cell r="F330">
            <v>36161</v>
          </cell>
        </row>
        <row r="331">
          <cell r="B331">
            <v>3</v>
          </cell>
          <cell r="C331">
            <v>845</v>
          </cell>
          <cell r="D331" t="str">
            <v>EUR</v>
          </cell>
          <cell r="E331">
            <v>1</v>
          </cell>
          <cell r="F331">
            <v>36161</v>
          </cell>
        </row>
        <row r="332">
          <cell r="B332">
            <v>3</v>
          </cell>
          <cell r="C332">
            <v>5083</v>
          </cell>
          <cell r="D332" t="str">
            <v>EUR</v>
          </cell>
          <cell r="E332">
            <v>1</v>
          </cell>
          <cell r="F332">
            <v>36161</v>
          </cell>
        </row>
        <row r="333">
          <cell r="B333">
            <v>3</v>
          </cell>
          <cell r="C333">
            <v>6231</v>
          </cell>
          <cell r="D333" t="str">
            <v>EUR</v>
          </cell>
          <cell r="E333">
            <v>1</v>
          </cell>
          <cell r="F333">
            <v>36161</v>
          </cell>
        </row>
        <row r="334">
          <cell r="B334">
            <v>3</v>
          </cell>
          <cell r="C334">
            <v>6238</v>
          </cell>
          <cell r="D334" t="str">
            <v>EUR</v>
          </cell>
          <cell r="E334">
            <v>1</v>
          </cell>
          <cell r="F334">
            <v>36161</v>
          </cell>
        </row>
        <row r="335">
          <cell r="B335">
            <v>3</v>
          </cell>
          <cell r="C335">
            <v>6270</v>
          </cell>
          <cell r="D335" t="str">
            <v>EUR</v>
          </cell>
          <cell r="E335">
            <v>1</v>
          </cell>
          <cell r="F335">
            <v>36161</v>
          </cell>
        </row>
        <row r="336">
          <cell r="B336">
            <v>3</v>
          </cell>
          <cell r="C336">
            <v>6820</v>
          </cell>
          <cell r="D336" t="str">
            <v>EUR</v>
          </cell>
          <cell r="E336">
            <v>1</v>
          </cell>
          <cell r="F336">
            <v>36161</v>
          </cell>
        </row>
        <row r="337">
          <cell r="B337">
            <v>3</v>
          </cell>
          <cell r="C337">
            <v>7767</v>
          </cell>
          <cell r="D337" t="str">
            <v>EUR</v>
          </cell>
          <cell r="E337">
            <v>1</v>
          </cell>
          <cell r="F337">
            <v>36161</v>
          </cell>
        </row>
        <row r="338">
          <cell r="B338">
            <v>3</v>
          </cell>
          <cell r="C338">
            <v>12686</v>
          </cell>
          <cell r="D338" t="str">
            <v>EUR</v>
          </cell>
          <cell r="E338">
            <v>1</v>
          </cell>
          <cell r="F338">
            <v>36161</v>
          </cell>
        </row>
        <row r="339">
          <cell r="B339">
            <v>3</v>
          </cell>
          <cell r="C339">
            <v>13362</v>
          </cell>
          <cell r="D339" t="str">
            <v>EUR</v>
          </cell>
          <cell r="E339">
            <v>1</v>
          </cell>
          <cell r="F339">
            <v>36161</v>
          </cell>
        </row>
        <row r="340">
          <cell r="B340">
            <v>3</v>
          </cell>
          <cell r="C340">
            <v>17631</v>
          </cell>
          <cell r="D340" t="str">
            <v>EUR</v>
          </cell>
          <cell r="E340">
            <v>1</v>
          </cell>
          <cell r="F340">
            <v>36161</v>
          </cell>
        </row>
        <row r="341">
          <cell r="B341">
            <v>3</v>
          </cell>
          <cell r="C341">
            <v>20505</v>
          </cell>
          <cell r="D341" t="str">
            <v>EUR</v>
          </cell>
          <cell r="E341">
            <v>1</v>
          </cell>
          <cell r="F341">
            <v>36161</v>
          </cell>
        </row>
        <row r="342">
          <cell r="B342">
            <v>3</v>
          </cell>
          <cell r="C342">
            <v>26946</v>
          </cell>
          <cell r="D342" t="str">
            <v>EUR</v>
          </cell>
          <cell r="E342">
            <v>1</v>
          </cell>
          <cell r="F342">
            <v>36161</v>
          </cell>
        </row>
        <row r="343">
          <cell r="B343">
            <v>3</v>
          </cell>
          <cell r="C343">
            <v>37525</v>
          </cell>
          <cell r="D343" t="str">
            <v>EUR</v>
          </cell>
          <cell r="E343">
            <v>1</v>
          </cell>
          <cell r="F343">
            <v>36161</v>
          </cell>
        </row>
        <row r="344">
          <cell r="B344">
            <v>3</v>
          </cell>
          <cell r="C344">
            <v>41464</v>
          </cell>
          <cell r="D344" t="str">
            <v>EUR</v>
          </cell>
          <cell r="E344">
            <v>1</v>
          </cell>
          <cell r="F344">
            <v>36161</v>
          </cell>
        </row>
        <row r="345">
          <cell r="B345">
            <v>3</v>
          </cell>
          <cell r="C345">
            <v>51506</v>
          </cell>
          <cell r="D345" t="str">
            <v>EUR</v>
          </cell>
          <cell r="E345">
            <v>1</v>
          </cell>
          <cell r="F345">
            <v>36161</v>
          </cell>
        </row>
        <row r="346">
          <cell r="B346">
            <v>3</v>
          </cell>
          <cell r="C346">
            <v>54824</v>
          </cell>
          <cell r="D346" t="str">
            <v>EUR</v>
          </cell>
          <cell r="E346">
            <v>1</v>
          </cell>
          <cell r="F346">
            <v>36161</v>
          </cell>
        </row>
        <row r="347">
          <cell r="B347">
            <v>4</v>
          </cell>
          <cell r="C347">
            <v>190</v>
          </cell>
          <cell r="D347" t="str">
            <v>EUR</v>
          </cell>
          <cell r="E347">
            <v>1</v>
          </cell>
          <cell r="F347">
            <v>36161</v>
          </cell>
        </row>
        <row r="348">
          <cell r="B348">
            <v>4</v>
          </cell>
          <cell r="C348">
            <v>261</v>
          </cell>
          <cell r="D348" t="str">
            <v>EUR</v>
          </cell>
          <cell r="E348">
            <v>1</v>
          </cell>
          <cell r="F348">
            <v>36161</v>
          </cell>
        </row>
        <row r="349">
          <cell r="B349">
            <v>4</v>
          </cell>
          <cell r="C349">
            <v>359</v>
          </cell>
          <cell r="D349" t="str">
            <v>EUR</v>
          </cell>
          <cell r="E349">
            <v>1</v>
          </cell>
          <cell r="F349">
            <v>36161</v>
          </cell>
        </row>
        <row r="350">
          <cell r="B350">
            <v>4</v>
          </cell>
          <cell r="C350">
            <v>845</v>
          </cell>
          <cell r="D350" t="str">
            <v>EUR</v>
          </cell>
          <cell r="E350">
            <v>1</v>
          </cell>
          <cell r="F350">
            <v>36161</v>
          </cell>
        </row>
        <row r="351">
          <cell r="B351">
            <v>4</v>
          </cell>
          <cell r="C351">
            <v>5083</v>
          </cell>
          <cell r="D351" t="str">
            <v>EUR</v>
          </cell>
          <cell r="E351">
            <v>1</v>
          </cell>
          <cell r="F351">
            <v>36161</v>
          </cell>
        </row>
        <row r="352">
          <cell r="B352">
            <v>4</v>
          </cell>
          <cell r="C352">
            <v>6231</v>
          </cell>
          <cell r="D352" t="str">
            <v>EUR</v>
          </cell>
          <cell r="E352">
            <v>1</v>
          </cell>
          <cell r="F352">
            <v>36161</v>
          </cell>
        </row>
        <row r="353">
          <cell r="B353">
            <v>4</v>
          </cell>
          <cell r="C353">
            <v>6231</v>
          </cell>
          <cell r="D353" t="str">
            <v>USD</v>
          </cell>
          <cell r="E353">
            <v>0.98340000000000005</v>
          </cell>
          <cell r="F353">
            <v>37543</v>
          </cell>
        </row>
        <row r="354">
          <cell r="B354">
            <v>4</v>
          </cell>
          <cell r="C354">
            <v>6238</v>
          </cell>
          <cell r="D354" t="str">
            <v>EUR</v>
          </cell>
          <cell r="E354">
            <v>1</v>
          </cell>
          <cell r="F354">
            <v>36161</v>
          </cell>
        </row>
        <row r="355">
          <cell r="B355">
            <v>4</v>
          </cell>
          <cell r="C355">
            <v>6270</v>
          </cell>
          <cell r="D355" t="str">
            <v>EUR</v>
          </cell>
          <cell r="E355">
            <v>1</v>
          </cell>
          <cell r="F355">
            <v>36161</v>
          </cell>
        </row>
        <row r="356">
          <cell r="B356">
            <v>4</v>
          </cell>
          <cell r="C356">
            <v>6820</v>
          </cell>
          <cell r="D356" t="str">
            <v>EUR</v>
          </cell>
          <cell r="E356">
            <v>1</v>
          </cell>
          <cell r="F356">
            <v>36161</v>
          </cell>
        </row>
        <row r="357">
          <cell r="B357">
            <v>4</v>
          </cell>
          <cell r="C357">
            <v>7767</v>
          </cell>
          <cell r="D357" t="str">
            <v>EUR</v>
          </cell>
          <cell r="E357">
            <v>1</v>
          </cell>
          <cell r="F357">
            <v>36161</v>
          </cell>
        </row>
        <row r="358">
          <cell r="B358">
            <v>4</v>
          </cell>
          <cell r="C358">
            <v>12686</v>
          </cell>
          <cell r="D358" t="str">
            <v>EUR</v>
          </cell>
          <cell r="E358">
            <v>1</v>
          </cell>
          <cell r="F358">
            <v>36161</v>
          </cell>
        </row>
        <row r="359">
          <cell r="B359">
            <v>4</v>
          </cell>
          <cell r="C359">
            <v>13362</v>
          </cell>
          <cell r="D359" t="str">
            <v>EUR</v>
          </cell>
          <cell r="E359">
            <v>1</v>
          </cell>
          <cell r="F359">
            <v>36161</v>
          </cell>
        </row>
        <row r="360">
          <cell r="B360">
            <v>4</v>
          </cell>
          <cell r="C360">
            <v>17631</v>
          </cell>
          <cell r="D360" t="str">
            <v>EUR</v>
          </cell>
          <cell r="E360">
            <v>1</v>
          </cell>
          <cell r="F360">
            <v>36161</v>
          </cell>
        </row>
        <row r="361">
          <cell r="B361">
            <v>4</v>
          </cell>
          <cell r="C361">
            <v>20505</v>
          </cell>
          <cell r="D361" t="str">
            <v>EUR</v>
          </cell>
          <cell r="E361">
            <v>1</v>
          </cell>
          <cell r="F361">
            <v>36161</v>
          </cell>
        </row>
        <row r="362">
          <cell r="B362">
            <v>4</v>
          </cell>
          <cell r="C362">
            <v>26946</v>
          </cell>
          <cell r="D362" t="str">
            <v>EUR</v>
          </cell>
          <cell r="E362">
            <v>1</v>
          </cell>
          <cell r="F362">
            <v>36161</v>
          </cell>
        </row>
        <row r="363">
          <cell r="B363">
            <v>4</v>
          </cell>
          <cell r="C363">
            <v>37525</v>
          </cell>
          <cell r="D363" t="str">
            <v>EUR</v>
          </cell>
          <cell r="E363">
            <v>1</v>
          </cell>
          <cell r="F363">
            <v>36161</v>
          </cell>
        </row>
        <row r="364">
          <cell r="B364">
            <v>4</v>
          </cell>
          <cell r="C364">
            <v>41464</v>
          </cell>
          <cell r="D364" t="str">
            <v>EUR</v>
          </cell>
          <cell r="E364">
            <v>1</v>
          </cell>
          <cell r="F364">
            <v>36161</v>
          </cell>
        </row>
        <row r="365">
          <cell r="B365">
            <v>4</v>
          </cell>
          <cell r="C365">
            <v>51506</v>
          </cell>
          <cell r="D365" t="str">
            <v>EUR</v>
          </cell>
          <cell r="E365">
            <v>1</v>
          </cell>
          <cell r="F365">
            <v>36161</v>
          </cell>
        </row>
        <row r="366">
          <cell r="B366">
            <v>4</v>
          </cell>
          <cell r="C366">
            <v>54824</v>
          </cell>
          <cell r="D366" t="str">
            <v>EUR</v>
          </cell>
          <cell r="E366">
            <v>1</v>
          </cell>
          <cell r="F366">
            <v>36161</v>
          </cell>
        </row>
        <row r="367">
          <cell r="B367">
            <v>5</v>
          </cell>
          <cell r="C367">
            <v>190</v>
          </cell>
          <cell r="D367" t="str">
            <v>EUR</v>
          </cell>
          <cell r="E367">
            <v>1</v>
          </cell>
          <cell r="F367">
            <v>36161</v>
          </cell>
        </row>
        <row r="368">
          <cell r="B368">
            <v>5</v>
          </cell>
          <cell r="C368">
            <v>261</v>
          </cell>
          <cell r="D368" t="str">
            <v>EUR</v>
          </cell>
          <cell r="E368">
            <v>1</v>
          </cell>
          <cell r="F368">
            <v>36161</v>
          </cell>
        </row>
        <row r="369">
          <cell r="B369">
            <v>5</v>
          </cell>
          <cell r="C369">
            <v>359</v>
          </cell>
          <cell r="D369" t="str">
            <v>EUR</v>
          </cell>
          <cell r="E369">
            <v>1</v>
          </cell>
          <cell r="F369">
            <v>36161</v>
          </cell>
        </row>
        <row r="370">
          <cell r="B370">
            <v>5</v>
          </cell>
          <cell r="C370">
            <v>845</v>
          </cell>
          <cell r="D370" t="str">
            <v>EUR</v>
          </cell>
          <cell r="E370">
            <v>1</v>
          </cell>
          <cell r="F370">
            <v>36161</v>
          </cell>
        </row>
        <row r="371">
          <cell r="B371">
            <v>5</v>
          </cell>
          <cell r="C371">
            <v>5083</v>
          </cell>
          <cell r="D371" t="str">
            <v>EUR</v>
          </cell>
          <cell r="E371">
            <v>1</v>
          </cell>
          <cell r="F371">
            <v>36161</v>
          </cell>
        </row>
        <row r="372">
          <cell r="B372">
            <v>5</v>
          </cell>
          <cell r="C372">
            <v>6231</v>
          </cell>
          <cell r="D372" t="str">
            <v>EUR</v>
          </cell>
          <cell r="E372">
            <v>1</v>
          </cell>
          <cell r="F372">
            <v>36161</v>
          </cell>
        </row>
        <row r="373">
          <cell r="B373">
            <v>5</v>
          </cell>
          <cell r="C373">
            <v>6238</v>
          </cell>
          <cell r="D373" t="str">
            <v>EUR</v>
          </cell>
          <cell r="E373">
            <v>1</v>
          </cell>
          <cell r="F373">
            <v>36161</v>
          </cell>
        </row>
        <row r="374">
          <cell r="B374">
            <v>5</v>
          </cell>
          <cell r="C374">
            <v>6270</v>
          </cell>
          <cell r="D374" t="str">
            <v>EUR</v>
          </cell>
          <cell r="E374">
            <v>1</v>
          </cell>
          <cell r="F374">
            <v>36161</v>
          </cell>
        </row>
        <row r="375">
          <cell r="B375">
            <v>5</v>
          </cell>
          <cell r="C375">
            <v>6820</v>
          </cell>
          <cell r="D375" t="str">
            <v>EUR</v>
          </cell>
          <cell r="E375">
            <v>1</v>
          </cell>
          <cell r="F375">
            <v>36161</v>
          </cell>
        </row>
        <row r="376">
          <cell r="B376">
            <v>5</v>
          </cell>
          <cell r="C376">
            <v>7767</v>
          </cell>
          <cell r="D376" t="str">
            <v>EUR</v>
          </cell>
          <cell r="E376">
            <v>1</v>
          </cell>
          <cell r="F376">
            <v>36161</v>
          </cell>
        </row>
        <row r="377">
          <cell r="B377">
            <v>5</v>
          </cell>
          <cell r="C377">
            <v>12686</v>
          </cell>
          <cell r="D377" t="str">
            <v>EUR</v>
          </cell>
          <cell r="E377">
            <v>1</v>
          </cell>
          <cell r="F377">
            <v>36161</v>
          </cell>
        </row>
        <row r="378">
          <cell r="B378">
            <v>5</v>
          </cell>
          <cell r="C378">
            <v>13362</v>
          </cell>
          <cell r="D378" t="str">
            <v>EUR</v>
          </cell>
          <cell r="E378">
            <v>1</v>
          </cell>
          <cell r="F378">
            <v>36161</v>
          </cell>
        </row>
        <row r="379">
          <cell r="B379">
            <v>5</v>
          </cell>
          <cell r="C379">
            <v>17631</v>
          </cell>
          <cell r="D379" t="str">
            <v>EUR</v>
          </cell>
          <cell r="E379">
            <v>1</v>
          </cell>
          <cell r="F379">
            <v>36161</v>
          </cell>
        </row>
        <row r="380">
          <cell r="B380">
            <v>5</v>
          </cell>
          <cell r="C380">
            <v>20505</v>
          </cell>
          <cell r="D380" t="str">
            <v>EUR</v>
          </cell>
          <cell r="E380">
            <v>1</v>
          </cell>
          <cell r="F380">
            <v>36161</v>
          </cell>
        </row>
        <row r="381">
          <cell r="B381">
            <v>5</v>
          </cell>
          <cell r="C381">
            <v>26946</v>
          </cell>
          <cell r="D381" t="str">
            <v>EUR</v>
          </cell>
          <cell r="E381">
            <v>1</v>
          </cell>
          <cell r="F381">
            <v>36161</v>
          </cell>
        </row>
        <row r="382">
          <cell r="B382">
            <v>5</v>
          </cell>
          <cell r="C382">
            <v>37525</v>
          </cell>
          <cell r="D382" t="str">
            <v>EUR</v>
          </cell>
          <cell r="E382">
            <v>1</v>
          </cell>
          <cell r="F382">
            <v>36161</v>
          </cell>
        </row>
        <row r="383">
          <cell r="B383">
            <v>5</v>
          </cell>
          <cell r="C383">
            <v>41464</v>
          </cell>
          <cell r="D383" t="str">
            <v>EUR</v>
          </cell>
          <cell r="E383">
            <v>1</v>
          </cell>
          <cell r="F383">
            <v>36161</v>
          </cell>
        </row>
        <row r="384">
          <cell r="B384">
            <v>5</v>
          </cell>
          <cell r="C384">
            <v>51506</v>
          </cell>
          <cell r="D384" t="str">
            <v>EUR</v>
          </cell>
          <cell r="E384">
            <v>1</v>
          </cell>
          <cell r="F384">
            <v>36161</v>
          </cell>
        </row>
        <row r="385">
          <cell r="B385">
            <v>5</v>
          </cell>
          <cell r="C385">
            <v>54824</v>
          </cell>
          <cell r="D385" t="str">
            <v>EUR</v>
          </cell>
          <cell r="E385">
            <v>1</v>
          </cell>
          <cell r="F385">
            <v>36161</v>
          </cell>
        </row>
        <row r="389">
          <cell r="B389" t="str">
            <v>NUMBER</v>
          </cell>
          <cell r="C389" t="str">
            <v>NUMBER</v>
          </cell>
          <cell r="F389" t="str">
            <v>NUMBER</v>
          </cell>
          <cell r="G389" t="str">
            <v>NUMBER</v>
          </cell>
          <cell r="H389" t="str">
            <v>VARCHAR2</v>
          </cell>
          <cell r="I389" t="str">
            <v>VARCHAR2</v>
          </cell>
          <cell r="K389" t="str">
            <v>VARCHAR2</v>
          </cell>
          <cell r="L389" t="str">
            <v>VARCHAR2</v>
          </cell>
        </row>
        <row r="390">
          <cell r="B390">
            <v>11</v>
          </cell>
        </row>
        <row r="391">
          <cell r="B391">
            <v>1</v>
          </cell>
          <cell r="C391">
            <v>7767</v>
          </cell>
          <cell r="F391">
            <v>-13</v>
          </cell>
          <cell r="G391">
            <v>510</v>
          </cell>
          <cell r="H391" t="str">
            <v>VW</v>
          </cell>
          <cell r="I391" t="str">
            <v>VW</v>
          </cell>
          <cell r="K391">
            <v>3</v>
          </cell>
        </row>
        <row r="392">
          <cell r="B392">
            <v>1</v>
          </cell>
          <cell r="C392">
            <v>359</v>
          </cell>
          <cell r="F392">
            <v>-13</v>
          </cell>
          <cell r="G392">
            <v>510</v>
          </cell>
          <cell r="H392" t="str">
            <v>Skoda</v>
          </cell>
          <cell r="I392" t="str">
            <v>SK</v>
          </cell>
          <cell r="K392">
            <v>3</v>
          </cell>
        </row>
        <row r="393">
          <cell r="B393">
            <v>1</v>
          </cell>
          <cell r="C393">
            <v>17631</v>
          </cell>
          <cell r="F393">
            <v>-12</v>
          </cell>
          <cell r="G393">
            <v>510</v>
          </cell>
          <cell r="H393" t="str">
            <v>Japan</v>
          </cell>
          <cell r="I393" t="str">
            <v>JP</v>
          </cell>
          <cell r="K393">
            <v>6</v>
          </cell>
        </row>
        <row r="394">
          <cell r="B394">
            <v>1</v>
          </cell>
          <cell r="C394">
            <v>20505</v>
          </cell>
          <cell r="F394">
            <v>60</v>
          </cell>
          <cell r="G394">
            <v>520</v>
          </cell>
          <cell r="H394" t="str">
            <v>VW</v>
          </cell>
          <cell r="I394" t="str">
            <v>VW</v>
          </cell>
        </row>
        <row r="395">
          <cell r="B395">
            <v>1</v>
          </cell>
          <cell r="C395">
            <v>6820</v>
          </cell>
          <cell r="F395">
            <v>-13</v>
          </cell>
          <cell r="G395">
            <v>510</v>
          </cell>
          <cell r="H395" t="str">
            <v>Mexiko</v>
          </cell>
          <cell r="I395" t="str">
            <v>MX</v>
          </cell>
          <cell r="K395">
            <v>8</v>
          </cell>
        </row>
        <row r="396">
          <cell r="B396">
            <v>1</v>
          </cell>
          <cell r="C396">
            <v>6231</v>
          </cell>
          <cell r="F396">
            <v>60</v>
          </cell>
          <cell r="G396">
            <v>520</v>
          </cell>
          <cell r="H396" t="str">
            <v>VW</v>
          </cell>
          <cell r="I396" t="str">
            <v>VW</v>
          </cell>
        </row>
        <row r="397">
          <cell r="B397">
            <v>1</v>
          </cell>
          <cell r="C397">
            <v>190</v>
          </cell>
          <cell r="F397">
            <v>-13</v>
          </cell>
          <cell r="G397">
            <v>510</v>
          </cell>
          <cell r="H397" t="str">
            <v xml:space="preserve">Brüssel </v>
          </cell>
          <cell r="I397" t="str">
            <v>BX</v>
          </cell>
          <cell r="K397">
            <v>1</v>
          </cell>
        </row>
        <row r="398">
          <cell r="B398">
            <v>1</v>
          </cell>
          <cell r="C398">
            <v>261</v>
          </cell>
          <cell r="F398">
            <v>60</v>
          </cell>
          <cell r="G398">
            <v>520</v>
          </cell>
          <cell r="H398" t="str">
            <v>VW</v>
          </cell>
          <cell r="I398" t="str">
            <v>VW</v>
          </cell>
        </row>
        <row r="399">
          <cell r="B399">
            <v>1</v>
          </cell>
          <cell r="C399">
            <v>6238</v>
          </cell>
          <cell r="F399">
            <v>-13</v>
          </cell>
          <cell r="G399">
            <v>510</v>
          </cell>
          <cell r="H399" t="str">
            <v>VW</v>
          </cell>
          <cell r="I399" t="str">
            <v>VW</v>
          </cell>
          <cell r="K399">
            <v>8</v>
          </cell>
        </row>
        <row r="400">
          <cell r="B400">
            <v>1</v>
          </cell>
          <cell r="C400">
            <v>845</v>
          </cell>
          <cell r="F400">
            <v>-13</v>
          </cell>
          <cell r="G400">
            <v>510</v>
          </cell>
          <cell r="H400" t="str">
            <v>VW</v>
          </cell>
          <cell r="I400" t="str">
            <v>VW</v>
          </cell>
          <cell r="K400">
            <v>1</v>
          </cell>
        </row>
        <row r="401">
          <cell r="B401">
            <v>1</v>
          </cell>
          <cell r="C401">
            <v>13362</v>
          </cell>
          <cell r="F401">
            <v>-13</v>
          </cell>
          <cell r="G401">
            <v>510</v>
          </cell>
          <cell r="H401" t="str">
            <v>Mexiko</v>
          </cell>
          <cell r="I401" t="str">
            <v>MX</v>
          </cell>
          <cell r="K401">
            <v>4</v>
          </cell>
        </row>
        <row r="402">
          <cell r="B402">
            <v>1</v>
          </cell>
          <cell r="C402">
            <v>51506</v>
          </cell>
          <cell r="F402">
            <v>50</v>
          </cell>
          <cell r="G402">
            <v>510</v>
          </cell>
          <cell r="H402" t="str">
            <v>Mexiko</v>
          </cell>
          <cell r="I402" t="str">
            <v>MX</v>
          </cell>
        </row>
        <row r="403">
          <cell r="B403">
            <v>1</v>
          </cell>
          <cell r="C403">
            <v>5083</v>
          </cell>
          <cell r="F403">
            <v>60</v>
          </cell>
          <cell r="G403">
            <v>500</v>
          </cell>
          <cell r="H403" t="str">
            <v>Italien</v>
          </cell>
          <cell r="I403" t="str">
            <v>IT</v>
          </cell>
        </row>
        <row r="404">
          <cell r="B404">
            <v>1</v>
          </cell>
          <cell r="C404">
            <v>12686</v>
          </cell>
          <cell r="F404">
            <v>-13</v>
          </cell>
          <cell r="G404">
            <v>510</v>
          </cell>
          <cell r="H404" t="str">
            <v>VW</v>
          </cell>
          <cell r="I404" t="str">
            <v>VW</v>
          </cell>
          <cell r="K404">
            <v>1</v>
          </cell>
        </row>
        <row r="405">
          <cell r="B405">
            <v>1</v>
          </cell>
          <cell r="C405">
            <v>6270</v>
          </cell>
          <cell r="F405">
            <v>50</v>
          </cell>
          <cell r="G405">
            <v>510</v>
          </cell>
          <cell r="H405" t="str">
            <v>Skoda</v>
          </cell>
          <cell r="I405" t="str">
            <v>SK</v>
          </cell>
        </row>
        <row r="406">
          <cell r="B406">
            <v>1</v>
          </cell>
          <cell r="C406">
            <v>37525</v>
          </cell>
          <cell r="F406">
            <v>-13</v>
          </cell>
          <cell r="G406">
            <v>510</v>
          </cell>
          <cell r="H406" t="str">
            <v>VW</v>
          </cell>
          <cell r="I406" t="str">
            <v>VW</v>
          </cell>
          <cell r="K406">
            <v>8</v>
          </cell>
        </row>
        <row r="407">
          <cell r="B407">
            <v>1</v>
          </cell>
          <cell r="C407">
            <v>54824</v>
          </cell>
          <cell r="F407">
            <v>50</v>
          </cell>
          <cell r="G407">
            <v>510</v>
          </cell>
          <cell r="H407" t="str">
            <v>VW</v>
          </cell>
          <cell r="I407" t="str">
            <v>VW</v>
          </cell>
        </row>
        <row r="408">
          <cell r="B408">
            <v>1</v>
          </cell>
          <cell r="C408">
            <v>41464</v>
          </cell>
          <cell r="F408">
            <v>-13</v>
          </cell>
          <cell r="G408">
            <v>510</v>
          </cell>
          <cell r="H408" t="str">
            <v xml:space="preserve">Brüssel </v>
          </cell>
          <cell r="I408" t="str">
            <v>BX</v>
          </cell>
          <cell r="K408">
            <v>3</v>
          </cell>
        </row>
        <row r="409">
          <cell r="B409">
            <v>1</v>
          </cell>
          <cell r="C409">
            <v>26946</v>
          </cell>
          <cell r="F409">
            <v>50</v>
          </cell>
          <cell r="G409">
            <v>510</v>
          </cell>
          <cell r="H409" t="str">
            <v>VW</v>
          </cell>
          <cell r="I409" t="str">
            <v>VW</v>
          </cell>
        </row>
        <row r="410">
          <cell r="B410">
            <v>2</v>
          </cell>
          <cell r="C410">
            <v>7767</v>
          </cell>
          <cell r="D410" t="str">
            <v>AB-Elektronik</v>
          </cell>
          <cell r="E410" t="str">
            <v>D</v>
          </cell>
          <cell r="F410">
            <v>-13</v>
          </cell>
          <cell r="G410">
            <v>510</v>
          </cell>
          <cell r="H410" t="str">
            <v>VW</v>
          </cell>
          <cell r="I410" t="str">
            <v>VW</v>
          </cell>
          <cell r="K410">
            <v>3</v>
          </cell>
        </row>
        <row r="411">
          <cell r="B411">
            <v>2</v>
          </cell>
          <cell r="C411">
            <v>359</v>
          </cell>
          <cell r="D411" t="str">
            <v>AEV s.r.o.</v>
          </cell>
          <cell r="E411" t="str">
            <v>CZ</v>
          </cell>
          <cell r="F411">
            <v>-13</v>
          </cell>
          <cell r="G411">
            <v>510</v>
          </cell>
          <cell r="H411" t="str">
            <v>Skoda</v>
          </cell>
          <cell r="I411" t="str">
            <v>SK</v>
          </cell>
          <cell r="K411">
            <v>3</v>
          </cell>
        </row>
        <row r="412">
          <cell r="B412">
            <v>2</v>
          </cell>
          <cell r="C412">
            <v>17631</v>
          </cell>
          <cell r="D412" t="str">
            <v>Aisin Seiki Co., Ltd.</v>
          </cell>
          <cell r="E412" t="str">
            <v>J</v>
          </cell>
          <cell r="F412">
            <v>-12</v>
          </cell>
          <cell r="G412">
            <v>510</v>
          </cell>
          <cell r="H412" t="str">
            <v>Japan</v>
          </cell>
          <cell r="I412" t="str">
            <v>JP</v>
          </cell>
          <cell r="K412">
            <v>6</v>
          </cell>
        </row>
        <row r="413">
          <cell r="B413">
            <v>2</v>
          </cell>
          <cell r="C413">
            <v>20505</v>
          </cell>
          <cell r="D413" t="str">
            <v>CEBI Deutschland Vertriebs-GmbH</v>
          </cell>
          <cell r="E413" t="str">
            <v>D</v>
          </cell>
          <cell r="F413">
            <v>60</v>
          </cell>
          <cell r="G413">
            <v>520</v>
          </cell>
          <cell r="H413" t="str">
            <v>VW</v>
          </cell>
          <cell r="I413" t="str">
            <v>VW</v>
          </cell>
          <cell r="J413" t="str">
            <v>O</v>
          </cell>
        </row>
        <row r="414">
          <cell r="B414">
            <v>2</v>
          </cell>
          <cell r="C414">
            <v>6820</v>
          </cell>
          <cell r="D414" t="str">
            <v>Electro Optica (Hella-Mex)</v>
          </cell>
          <cell r="E414" t="str">
            <v>MEX</v>
          </cell>
          <cell r="F414">
            <v>-13</v>
          </cell>
          <cell r="G414">
            <v>510</v>
          </cell>
          <cell r="H414" t="str">
            <v>Mexiko</v>
          </cell>
          <cell r="I414" t="str">
            <v>MX</v>
          </cell>
          <cell r="K414">
            <v>8</v>
          </cell>
        </row>
        <row r="415">
          <cell r="B415">
            <v>2</v>
          </cell>
          <cell r="C415">
            <v>6231</v>
          </cell>
          <cell r="D415" t="str">
            <v>Hella KG Hueck &amp; Co.</v>
          </cell>
          <cell r="E415" t="str">
            <v>D</v>
          </cell>
          <cell r="F415">
            <v>60</v>
          </cell>
          <cell r="G415">
            <v>520</v>
          </cell>
          <cell r="H415" t="str">
            <v>VW</v>
          </cell>
          <cell r="I415" t="str">
            <v>VW</v>
          </cell>
          <cell r="J415" t="str">
            <v>O</v>
          </cell>
        </row>
        <row r="416">
          <cell r="B416">
            <v>2</v>
          </cell>
          <cell r="C416">
            <v>190</v>
          </cell>
          <cell r="D416" t="str">
            <v>JOHNSON CONTROLS AUTOMOTIVE ELECTRONICS</v>
          </cell>
          <cell r="E416" t="str">
            <v>F</v>
          </cell>
          <cell r="F416">
            <v>-13</v>
          </cell>
          <cell r="G416">
            <v>510</v>
          </cell>
          <cell r="H416" t="str">
            <v xml:space="preserve">Brüssel </v>
          </cell>
          <cell r="I416" t="str">
            <v>BX</v>
          </cell>
          <cell r="K416">
            <v>1</v>
          </cell>
        </row>
        <row r="417">
          <cell r="B417">
            <v>2</v>
          </cell>
          <cell r="C417">
            <v>261</v>
          </cell>
          <cell r="D417" t="str">
            <v>Kiekert AG</v>
          </cell>
          <cell r="E417" t="str">
            <v>D</v>
          </cell>
          <cell r="F417">
            <v>60</v>
          </cell>
          <cell r="G417">
            <v>520</v>
          </cell>
          <cell r="H417" t="str">
            <v>VW</v>
          </cell>
          <cell r="I417" t="str">
            <v>VW</v>
          </cell>
          <cell r="J417" t="str">
            <v>O</v>
          </cell>
        </row>
        <row r="418">
          <cell r="B418">
            <v>2</v>
          </cell>
          <cell r="C418">
            <v>6238</v>
          </cell>
          <cell r="D418" t="str">
            <v>Leopold Kostal GmbH &amp; Co. KG</v>
          </cell>
          <cell r="E418" t="str">
            <v>D</v>
          </cell>
          <cell r="F418">
            <v>-13</v>
          </cell>
          <cell r="G418">
            <v>510</v>
          </cell>
          <cell r="H418" t="str">
            <v>VW</v>
          </cell>
          <cell r="I418" t="str">
            <v>VW</v>
          </cell>
          <cell r="K418">
            <v>8</v>
          </cell>
        </row>
        <row r="419">
          <cell r="B419">
            <v>2</v>
          </cell>
          <cell r="C419">
            <v>845</v>
          </cell>
          <cell r="D419" t="str">
            <v>Magneti Marelli</v>
          </cell>
          <cell r="E419" t="str">
            <v>D</v>
          </cell>
          <cell r="F419">
            <v>-13</v>
          </cell>
          <cell r="G419">
            <v>510</v>
          </cell>
          <cell r="H419" t="str">
            <v>VW</v>
          </cell>
          <cell r="I419" t="str">
            <v>VW</v>
          </cell>
          <cell r="K419">
            <v>1</v>
          </cell>
        </row>
        <row r="420">
          <cell r="B420">
            <v>2</v>
          </cell>
          <cell r="C420">
            <v>13362</v>
          </cell>
          <cell r="D420" t="str">
            <v>Robert Bosch-Mexico</v>
          </cell>
          <cell r="E420" t="str">
            <v>MEX</v>
          </cell>
          <cell r="F420">
            <v>-13</v>
          </cell>
          <cell r="G420">
            <v>510</v>
          </cell>
          <cell r="H420" t="str">
            <v>Mexiko</v>
          </cell>
          <cell r="I420" t="str">
            <v>MX</v>
          </cell>
          <cell r="K420">
            <v>4</v>
          </cell>
        </row>
        <row r="421">
          <cell r="B421">
            <v>2</v>
          </cell>
          <cell r="C421">
            <v>51506</v>
          </cell>
          <cell r="D421" t="str">
            <v>SIEMENS VDO S.A. DE C.V.</v>
          </cell>
          <cell r="E421" t="str">
            <v>MEX</v>
          </cell>
          <cell r="F421">
            <v>50</v>
          </cell>
          <cell r="G421">
            <v>510</v>
          </cell>
          <cell r="H421" t="str">
            <v>Mexiko</v>
          </cell>
          <cell r="I421" t="str">
            <v>MX</v>
          </cell>
        </row>
        <row r="422">
          <cell r="B422">
            <v>2</v>
          </cell>
          <cell r="C422">
            <v>5083</v>
          </cell>
          <cell r="D422" t="str">
            <v>SO.GE.MI. Spa</v>
          </cell>
          <cell r="E422" t="str">
            <v>I</v>
          </cell>
          <cell r="F422">
            <v>60</v>
          </cell>
          <cell r="G422">
            <v>500</v>
          </cell>
          <cell r="H422" t="str">
            <v>Italien</v>
          </cell>
          <cell r="I422" t="str">
            <v>IT</v>
          </cell>
          <cell r="J422" t="str">
            <v>O</v>
          </cell>
        </row>
        <row r="423">
          <cell r="B423">
            <v>2</v>
          </cell>
          <cell r="C423">
            <v>12686</v>
          </cell>
          <cell r="D423" t="str">
            <v>Sumitomo Deutschland</v>
          </cell>
          <cell r="E423" t="str">
            <v>D</v>
          </cell>
          <cell r="F423">
            <v>-13</v>
          </cell>
          <cell r="G423">
            <v>510</v>
          </cell>
          <cell r="H423" t="str">
            <v>VW</v>
          </cell>
          <cell r="I423" t="str">
            <v>VW</v>
          </cell>
          <cell r="K423">
            <v>1</v>
          </cell>
        </row>
        <row r="424">
          <cell r="B424">
            <v>2</v>
          </cell>
          <cell r="C424">
            <v>6270</v>
          </cell>
          <cell r="D424" t="str">
            <v>TRW - Autoelektronika s.r.o.</v>
          </cell>
          <cell r="E424" t="str">
            <v>CZ</v>
          </cell>
          <cell r="F424">
            <v>50</v>
          </cell>
          <cell r="G424">
            <v>510</v>
          </cell>
          <cell r="H424" t="str">
            <v>Skoda</v>
          </cell>
          <cell r="I424" t="str">
            <v>SK</v>
          </cell>
        </row>
        <row r="425">
          <cell r="B425">
            <v>2</v>
          </cell>
          <cell r="C425">
            <v>37525</v>
          </cell>
          <cell r="D425" t="str">
            <v>Tyco Electronic AMP GmbH</v>
          </cell>
          <cell r="E425" t="str">
            <v>D</v>
          </cell>
          <cell r="F425">
            <v>-13</v>
          </cell>
          <cell r="G425">
            <v>510</v>
          </cell>
          <cell r="H425" t="str">
            <v>VW</v>
          </cell>
          <cell r="I425" t="str">
            <v>VW</v>
          </cell>
          <cell r="K425">
            <v>8</v>
          </cell>
        </row>
        <row r="426">
          <cell r="B426">
            <v>2</v>
          </cell>
          <cell r="C426">
            <v>54824</v>
          </cell>
          <cell r="D426" t="str">
            <v>VALEO AUTO-ELECTRIC GMBH &amp; CO. KG</v>
          </cell>
          <cell r="E426" t="str">
            <v>D</v>
          </cell>
          <cell r="F426">
            <v>50</v>
          </cell>
          <cell r="G426">
            <v>510</v>
          </cell>
          <cell r="H426" t="str">
            <v>VW</v>
          </cell>
          <cell r="I426" t="str">
            <v>VW</v>
          </cell>
        </row>
        <row r="427">
          <cell r="B427">
            <v>2</v>
          </cell>
          <cell r="C427">
            <v>41464</v>
          </cell>
          <cell r="D427" t="str">
            <v>VALEO ELECTRONICS (Steuerger?te)</v>
          </cell>
          <cell r="E427" t="str">
            <v>F</v>
          </cell>
          <cell r="F427">
            <v>-13</v>
          </cell>
          <cell r="G427">
            <v>510</v>
          </cell>
          <cell r="H427" t="str">
            <v xml:space="preserve">Brüssel </v>
          </cell>
          <cell r="I427" t="str">
            <v>BX</v>
          </cell>
          <cell r="K427">
            <v>3</v>
          </cell>
        </row>
        <row r="428">
          <cell r="B428">
            <v>2</v>
          </cell>
          <cell r="C428">
            <v>26946</v>
          </cell>
          <cell r="D428" t="str">
            <v>Yazaki Europe Ltd. - Components Coordination Center</v>
          </cell>
          <cell r="E428" t="str">
            <v>D</v>
          </cell>
          <cell r="F428">
            <v>50</v>
          </cell>
          <cell r="G428">
            <v>510</v>
          </cell>
          <cell r="H428" t="str">
            <v>VW</v>
          </cell>
          <cell r="I428" t="str">
            <v>VW</v>
          </cell>
        </row>
        <row r="429">
          <cell r="B429">
            <v>3</v>
          </cell>
          <cell r="C429">
            <v>7767</v>
          </cell>
          <cell r="D429" t="str">
            <v>AB-Elektronik</v>
          </cell>
          <cell r="E429" t="str">
            <v>D</v>
          </cell>
          <cell r="F429">
            <v>-13</v>
          </cell>
          <cell r="G429">
            <v>510</v>
          </cell>
          <cell r="H429" t="str">
            <v>VW</v>
          </cell>
          <cell r="I429" t="str">
            <v>VW</v>
          </cell>
          <cell r="K429">
            <v>3</v>
          </cell>
        </row>
        <row r="430">
          <cell r="B430">
            <v>3</v>
          </cell>
          <cell r="C430">
            <v>359</v>
          </cell>
          <cell r="D430" t="str">
            <v>AEV s.r.o.</v>
          </cell>
          <cell r="E430" t="str">
            <v>CZ</v>
          </cell>
          <cell r="F430">
            <v>-13</v>
          </cell>
          <cell r="G430">
            <v>510</v>
          </cell>
          <cell r="H430" t="str">
            <v>Skoda</v>
          </cell>
          <cell r="I430" t="str">
            <v>SK</v>
          </cell>
          <cell r="K430">
            <v>3</v>
          </cell>
        </row>
        <row r="431">
          <cell r="B431">
            <v>3</v>
          </cell>
          <cell r="C431">
            <v>17631</v>
          </cell>
          <cell r="D431" t="str">
            <v>Aisin Seiki Co., Ltd.</v>
          </cell>
          <cell r="E431" t="str">
            <v>J</v>
          </cell>
          <cell r="F431">
            <v>-12</v>
          </cell>
          <cell r="G431">
            <v>510</v>
          </cell>
          <cell r="H431" t="str">
            <v>Japan</v>
          </cell>
          <cell r="I431" t="str">
            <v>JP</v>
          </cell>
          <cell r="K431">
            <v>6</v>
          </cell>
        </row>
        <row r="432">
          <cell r="B432">
            <v>3</v>
          </cell>
          <cell r="C432">
            <v>20505</v>
          </cell>
          <cell r="D432" t="str">
            <v>CEBI Deutschland Vertriebs-GmbH</v>
          </cell>
          <cell r="E432" t="str">
            <v>D</v>
          </cell>
          <cell r="F432">
            <v>60</v>
          </cell>
          <cell r="G432">
            <v>520</v>
          </cell>
          <cell r="H432" t="str">
            <v>VW</v>
          </cell>
          <cell r="I432" t="str">
            <v>VW</v>
          </cell>
          <cell r="J432" t="str">
            <v>O</v>
          </cell>
        </row>
        <row r="433">
          <cell r="B433">
            <v>3</v>
          </cell>
          <cell r="C433">
            <v>6820</v>
          </cell>
          <cell r="D433" t="str">
            <v>Electro Optica (Hella-Mex)</v>
          </cell>
          <cell r="E433" t="str">
            <v>MEX</v>
          </cell>
          <cell r="F433">
            <v>-13</v>
          </cell>
          <cell r="G433">
            <v>510</v>
          </cell>
          <cell r="H433" t="str">
            <v>Mexiko</v>
          </cell>
          <cell r="I433" t="str">
            <v>MX</v>
          </cell>
          <cell r="K433">
            <v>8</v>
          </cell>
        </row>
        <row r="434">
          <cell r="B434">
            <v>3</v>
          </cell>
          <cell r="C434">
            <v>6231</v>
          </cell>
          <cell r="D434" t="str">
            <v>Hella KG Hueck &amp; Co.</v>
          </cell>
          <cell r="E434" t="str">
            <v>D</v>
          </cell>
          <cell r="F434">
            <v>60</v>
          </cell>
          <cell r="G434">
            <v>520</v>
          </cell>
          <cell r="H434" t="str">
            <v>VW</v>
          </cell>
          <cell r="I434" t="str">
            <v>VW</v>
          </cell>
          <cell r="J434" t="str">
            <v>O</v>
          </cell>
        </row>
        <row r="435">
          <cell r="B435">
            <v>3</v>
          </cell>
          <cell r="C435">
            <v>190</v>
          </cell>
          <cell r="D435" t="str">
            <v>JOHNSON CONTROLS AUTOMOTIVE ELECTRONICS</v>
          </cell>
          <cell r="E435" t="str">
            <v>F</v>
          </cell>
          <cell r="F435">
            <v>-13</v>
          </cell>
          <cell r="G435">
            <v>510</v>
          </cell>
          <cell r="H435" t="str">
            <v xml:space="preserve">Brüssel </v>
          </cell>
          <cell r="I435" t="str">
            <v>BX</v>
          </cell>
          <cell r="K435">
            <v>1</v>
          </cell>
        </row>
        <row r="436">
          <cell r="B436">
            <v>3</v>
          </cell>
          <cell r="C436">
            <v>261</v>
          </cell>
          <cell r="D436" t="str">
            <v>Kiekert AG</v>
          </cell>
          <cell r="E436" t="str">
            <v>D</v>
          </cell>
          <cell r="F436">
            <v>60</v>
          </cell>
          <cell r="G436">
            <v>520</v>
          </cell>
          <cell r="H436" t="str">
            <v>VW</v>
          </cell>
          <cell r="I436" t="str">
            <v>VW</v>
          </cell>
          <cell r="J436" t="str">
            <v>O</v>
          </cell>
        </row>
        <row r="437">
          <cell r="B437">
            <v>3</v>
          </cell>
          <cell r="C437">
            <v>6238</v>
          </cell>
          <cell r="D437" t="str">
            <v>Leopold Kostal GmbH &amp; Co. KG</v>
          </cell>
          <cell r="E437" t="str">
            <v>D</v>
          </cell>
          <cell r="F437">
            <v>-13</v>
          </cell>
          <cell r="G437">
            <v>510</v>
          </cell>
          <cell r="H437" t="str">
            <v>VW</v>
          </cell>
          <cell r="I437" t="str">
            <v>VW</v>
          </cell>
          <cell r="K437">
            <v>8</v>
          </cell>
        </row>
        <row r="438">
          <cell r="B438">
            <v>3</v>
          </cell>
          <cell r="C438">
            <v>845</v>
          </cell>
          <cell r="D438" t="str">
            <v>Magneti Marelli</v>
          </cell>
          <cell r="E438" t="str">
            <v>D</v>
          </cell>
          <cell r="F438">
            <v>-13</v>
          </cell>
          <cell r="G438">
            <v>510</v>
          </cell>
          <cell r="H438" t="str">
            <v>VW</v>
          </cell>
          <cell r="I438" t="str">
            <v>VW</v>
          </cell>
          <cell r="K438">
            <v>1</v>
          </cell>
        </row>
        <row r="439">
          <cell r="B439">
            <v>3</v>
          </cell>
          <cell r="C439">
            <v>13362</v>
          </cell>
          <cell r="D439" t="str">
            <v>Robert Bosch-Mexico</v>
          </cell>
          <cell r="E439" t="str">
            <v>MEX</v>
          </cell>
          <cell r="F439">
            <v>-13</v>
          </cell>
          <cell r="G439">
            <v>510</v>
          </cell>
          <cell r="H439" t="str">
            <v>Mexiko</v>
          </cell>
          <cell r="I439" t="str">
            <v>MX</v>
          </cell>
          <cell r="K439">
            <v>4</v>
          </cell>
        </row>
        <row r="440">
          <cell r="B440">
            <v>3</v>
          </cell>
          <cell r="C440">
            <v>51506</v>
          </cell>
          <cell r="D440" t="str">
            <v>SIEMENS VDO S.A. DE C.V.</v>
          </cell>
          <cell r="E440" t="str">
            <v>MEX</v>
          </cell>
          <cell r="F440">
            <v>50</v>
          </cell>
          <cell r="G440">
            <v>510</v>
          </cell>
          <cell r="H440" t="str">
            <v>Mexiko</v>
          </cell>
          <cell r="I440" t="str">
            <v>MX</v>
          </cell>
        </row>
        <row r="441">
          <cell r="B441">
            <v>3</v>
          </cell>
          <cell r="C441">
            <v>5083</v>
          </cell>
          <cell r="D441" t="str">
            <v>SO.GE.MI. Spa</v>
          </cell>
          <cell r="E441" t="str">
            <v>I</v>
          </cell>
          <cell r="F441">
            <v>60</v>
          </cell>
          <cell r="G441">
            <v>500</v>
          </cell>
          <cell r="H441" t="str">
            <v>Italien</v>
          </cell>
          <cell r="I441" t="str">
            <v>IT</v>
          </cell>
          <cell r="J441" t="str">
            <v>O</v>
          </cell>
        </row>
        <row r="442">
          <cell r="B442">
            <v>3</v>
          </cell>
          <cell r="C442">
            <v>12686</v>
          </cell>
          <cell r="D442" t="str">
            <v>Sumitomo Deutschland</v>
          </cell>
          <cell r="E442" t="str">
            <v>D</v>
          </cell>
          <cell r="F442">
            <v>-13</v>
          </cell>
          <cell r="G442">
            <v>510</v>
          </cell>
          <cell r="H442" t="str">
            <v>VW</v>
          </cell>
          <cell r="I442" t="str">
            <v>VW</v>
          </cell>
          <cell r="K442">
            <v>1</v>
          </cell>
        </row>
        <row r="443">
          <cell r="B443">
            <v>3</v>
          </cell>
          <cell r="C443">
            <v>6270</v>
          </cell>
          <cell r="D443" t="str">
            <v>TRW - Autoelektronika s.r.o.</v>
          </cell>
          <cell r="E443" t="str">
            <v>CZ</v>
          </cell>
          <cell r="F443">
            <v>50</v>
          </cell>
          <cell r="G443">
            <v>510</v>
          </cell>
          <cell r="H443" t="str">
            <v>Skoda</v>
          </cell>
          <cell r="I443" t="str">
            <v>SK</v>
          </cell>
        </row>
        <row r="444">
          <cell r="B444">
            <v>3</v>
          </cell>
          <cell r="C444">
            <v>37525</v>
          </cell>
          <cell r="D444" t="str">
            <v>Tyco Electronic AMP GmbH</v>
          </cell>
          <cell r="E444" t="str">
            <v>D</v>
          </cell>
          <cell r="F444">
            <v>-13</v>
          </cell>
          <cell r="G444">
            <v>510</v>
          </cell>
          <cell r="H444" t="str">
            <v>VW</v>
          </cell>
          <cell r="I444" t="str">
            <v>VW</v>
          </cell>
          <cell r="K444">
            <v>8</v>
          </cell>
        </row>
        <row r="445">
          <cell r="B445">
            <v>3</v>
          </cell>
          <cell r="C445">
            <v>54824</v>
          </cell>
          <cell r="D445" t="str">
            <v>VALEO AUTO-ELECTRIC GMBH &amp; CO. KG</v>
          </cell>
          <cell r="E445" t="str">
            <v>D</v>
          </cell>
          <cell r="F445">
            <v>50</v>
          </cell>
          <cell r="G445">
            <v>510</v>
          </cell>
          <cell r="H445" t="str">
            <v>VW</v>
          </cell>
          <cell r="I445" t="str">
            <v>VW</v>
          </cell>
        </row>
        <row r="446">
          <cell r="B446">
            <v>3</v>
          </cell>
          <cell r="C446">
            <v>41464</v>
          </cell>
          <cell r="D446" t="str">
            <v>VALEO ELECTRONICS (Steuerger?te)</v>
          </cell>
          <cell r="E446" t="str">
            <v>F</v>
          </cell>
          <cell r="F446">
            <v>-13</v>
          </cell>
          <cell r="G446">
            <v>510</v>
          </cell>
          <cell r="H446" t="str">
            <v xml:space="preserve">Brüssel </v>
          </cell>
          <cell r="I446" t="str">
            <v>BX</v>
          </cell>
          <cell r="K446">
            <v>3</v>
          </cell>
        </row>
        <row r="447">
          <cell r="B447">
            <v>3</v>
          </cell>
          <cell r="C447">
            <v>26946</v>
          </cell>
          <cell r="D447" t="str">
            <v>Yazaki Europe Ltd. - Components Coordination Center</v>
          </cell>
          <cell r="E447" t="str">
            <v>D</v>
          </cell>
          <cell r="F447">
            <v>50</v>
          </cell>
          <cell r="G447">
            <v>510</v>
          </cell>
          <cell r="H447" t="str">
            <v>VW</v>
          </cell>
          <cell r="I447" t="str">
            <v>VW</v>
          </cell>
        </row>
        <row r="448">
          <cell r="B448">
            <v>4</v>
          </cell>
          <cell r="C448">
            <v>7767</v>
          </cell>
          <cell r="D448" t="str">
            <v>AB-Elektronik</v>
          </cell>
          <cell r="E448" t="str">
            <v>D</v>
          </cell>
          <cell r="F448">
            <v>-13</v>
          </cell>
          <cell r="G448">
            <v>510</v>
          </cell>
          <cell r="H448" t="str">
            <v>VW</v>
          </cell>
          <cell r="I448" t="str">
            <v>VW</v>
          </cell>
          <cell r="K448">
            <v>3</v>
          </cell>
        </row>
        <row r="449">
          <cell r="B449">
            <v>4</v>
          </cell>
          <cell r="C449">
            <v>359</v>
          </cell>
          <cell r="D449" t="str">
            <v>AEV s.r.o.</v>
          </cell>
          <cell r="E449" t="str">
            <v>CZ</v>
          </cell>
          <cell r="F449">
            <v>-13</v>
          </cell>
          <cell r="G449">
            <v>510</v>
          </cell>
          <cell r="H449" t="str">
            <v>Skoda</v>
          </cell>
          <cell r="I449" t="str">
            <v>SK</v>
          </cell>
          <cell r="K449">
            <v>3</v>
          </cell>
        </row>
        <row r="450">
          <cell r="B450">
            <v>4</v>
          </cell>
          <cell r="C450">
            <v>17631</v>
          </cell>
          <cell r="D450" t="str">
            <v>Aisin Seiki Co., Ltd.</v>
          </cell>
          <cell r="E450" t="str">
            <v>J</v>
          </cell>
          <cell r="F450">
            <v>-12</v>
          </cell>
          <cell r="G450">
            <v>510</v>
          </cell>
          <cell r="H450" t="str">
            <v>Japan</v>
          </cell>
          <cell r="I450" t="str">
            <v>JP</v>
          </cell>
          <cell r="K450">
            <v>6</v>
          </cell>
        </row>
        <row r="451">
          <cell r="B451">
            <v>4</v>
          </cell>
          <cell r="C451">
            <v>20505</v>
          </cell>
          <cell r="D451" t="str">
            <v>CEBI Deutschland Vertriebs-GmbH</v>
          </cell>
          <cell r="E451" t="str">
            <v>D</v>
          </cell>
          <cell r="F451">
            <v>60</v>
          </cell>
          <cell r="G451">
            <v>520</v>
          </cell>
          <cell r="H451" t="str">
            <v>VW</v>
          </cell>
          <cell r="I451" t="str">
            <v>VW</v>
          </cell>
          <cell r="J451" t="str">
            <v>O</v>
          </cell>
        </row>
        <row r="452">
          <cell r="B452">
            <v>4</v>
          </cell>
          <cell r="C452">
            <v>6820</v>
          </cell>
          <cell r="D452" t="str">
            <v>Electro Optica (Hella-Mex)</v>
          </cell>
          <cell r="E452" t="str">
            <v>MEX</v>
          </cell>
          <cell r="F452">
            <v>-13</v>
          </cell>
          <cell r="G452">
            <v>510</v>
          </cell>
          <cell r="H452" t="str">
            <v>Mexiko</v>
          </cell>
          <cell r="I452" t="str">
            <v>MX</v>
          </cell>
          <cell r="K452">
            <v>8</v>
          </cell>
        </row>
        <row r="453">
          <cell r="B453">
            <v>4</v>
          </cell>
          <cell r="C453">
            <v>6231</v>
          </cell>
          <cell r="D453" t="str">
            <v>Hella KG Hueck &amp; Co.</v>
          </cell>
          <cell r="E453" t="str">
            <v>D</v>
          </cell>
          <cell r="F453">
            <v>60</v>
          </cell>
          <cell r="G453">
            <v>520</v>
          </cell>
          <cell r="H453" t="str">
            <v>VW</v>
          </cell>
          <cell r="I453" t="str">
            <v>VW</v>
          </cell>
          <cell r="J453" t="str">
            <v>O</v>
          </cell>
        </row>
        <row r="454">
          <cell r="B454">
            <v>4</v>
          </cell>
          <cell r="C454">
            <v>190</v>
          </cell>
          <cell r="D454" t="str">
            <v>JOHNSON CONTROLS AUTOMOTIVE ELECTRONICS</v>
          </cell>
          <cell r="E454" t="str">
            <v>F</v>
          </cell>
          <cell r="F454">
            <v>-13</v>
          </cell>
          <cell r="G454">
            <v>510</v>
          </cell>
          <cell r="H454" t="str">
            <v xml:space="preserve">Brüssel </v>
          </cell>
          <cell r="I454" t="str">
            <v>BX</v>
          </cell>
          <cell r="K454">
            <v>1</v>
          </cell>
        </row>
        <row r="455">
          <cell r="B455">
            <v>4</v>
          </cell>
          <cell r="C455">
            <v>261</v>
          </cell>
          <cell r="D455" t="str">
            <v>Kiekert AG</v>
          </cell>
          <cell r="E455" t="str">
            <v>D</v>
          </cell>
          <cell r="F455">
            <v>60</v>
          </cell>
          <cell r="G455">
            <v>520</v>
          </cell>
          <cell r="H455" t="str">
            <v>VW</v>
          </cell>
          <cell r="I455" t="str">
            <v>VW</v>
          </cell>
          <cell r="J455" t="str">
            <v>O</v>
          </cell>
        </row>
        <row r="456">
          <cell r="B456">
            <v>4</v>
          </cell>
          <cell r="C456">
            <v>6238</v>
          </cell>
          <cell r="D456" t="str">
            <v>Leopold Kostal GmbH &amp; Co. KG</v>
          </cell>
          <cell r="E456" t="str">
            <v>D</v>
          </cell>
          <cell r="F456">
            <v>-13</v>
          </cell>
          <cell r="G456">
            <v>510</v>
          </cell>
          <cell r="H456" t="str">
            <v>VW</v>
          </cell>
          <cell r="I456" t="str">
            <v>VW</v>
          </cell>
          <cell r="K456">
            <v>8</v>
          </cell>
        </row>
        <row r="457">
          <cell r="B457">
            <v>4</v>
          </cell>
          <cell r="C457">
            <v>845</v>
          </cell>
          <cell r="D457" t="str">
            <v>Magneti Marelli</v>
          </cell>
          <cell r="E457" t="str">
            <v>D</v>
          </cell>
          <cell r="F457">
            <v>-13</v>
          </cell>
          <cell r="G457">
            <v>510</v>
          </cell>
          <cell r="H457" t="str">
            <v>VW</v>
          </cell>
          <cell r="I457" t="str">
            <v>VW</v>
          </cell>
          <cell r="K457">
            <v>1</v>
          </cell>
        </row>
        <row r="458">
          <cell r="B458">
            <v>4</v>
          </cell>
          <cell r="C458">
            <v>13362</v>
          </cell>
          <cell r="D458" t="str">
            <v>Robert Bosch-Mexico</v>
          </cell>
          <cell r="E458" t="str">
            <v>MEX</v>
          </cell>
          <cell r="F458">
            <v>-13</v>
          </cell>
          <cell r="G458">
            <v>510</v>
          </cell>
          <cell r="H458" t="str">
            <v>Mexiko</v>
          </cell>
          <cell r="I458" t="str">
            <v>MX</v>
          </cell>
          <cell r="K458">
            <v>4</v>
          </cell>
        </row>
        <row r="459">
          <cell r="B459">
            <v>4</v>
          </cell>
          <cell r="C459">
            <v>51506</v>
          </cell>
          <cell r="D459" t="str">
            <v>SIEMENS VDO S.A. DE C.V.</v>
          </cell>
          <cell r="E459" t="str">
            <v>MEX</v>
          </cell>
          <cell r="F459">
            <v>50</v>
          </cell>
          <cell r="G459">
            <v>510</v>
          </cell>
          <cell r="H459" t="str">
            <v>Mexiko</v>
          </cell>
          <cell r="I459" t="str">
            <v>MX</v>
          </cell>
        </row>
        <row r="460">
          <cell r="B460">
            <v>4</v>
          </cell>
          <cell r="C460">
            <v>5083</v>
          </cell>
          <cell r="D460" t="str">
            <v>SO.GE.MI. Spa</v>
          </cell>
          <cell r="E460" t="str">
            <v>I</v>
          </cell>
          <cell r="F460">
            <v>60</v>
          </cell>
          <cell r="G460">
            <v>500</v>
          </cell>
          <cell r="H460" t="str">
            <v>Italien</v>
          </cell>
          <cell r="I460" t="str">
            <v>IT</v>
          </cell>
          <cell r="J460" t="str">
            <v>O</v>
          </cell>
        </row>
        <row r="461">
          <cell r="B461">
            <v>4</v>
          </cell>
          <cell r="C461">
            <v>12686</v>
          </cell>
          <cell r="D461" t="str">
            <v>Sumitomo Deutschland</v>
          </cell>
          <cell r="E461" t="str">
            <v>D</v>
          </cell>
          <cell r="F461">
            <v>-13</v>
          </cell>
          <cell r="G461">
            <v>510</v>
          </cell>
          <cell r="H461" t="str">
            <v>VW</v>
          </cell>
          <cell r="I461" t="str">
            <v>VW</v>
          </cell>
          <cell r="K461">
            <v>1</v>
          </cell>
        </row>
        <row r="462">
          <cell r="B462">
            <v>4</v>
          </cell>
          <cell r="C462">
            <v>6270</v>
          </cell>
          <cell r="D462" t="str">
            <v>TRW - Autoelektronika s.r.o.</v>
          </cell>
          <cell r="E462" t="str">
            <v>CZ</v>
          </cell>
          <cell r="F462">
            <v>50</v>
          </cell>
          <cell r="G462">
            <v>510</v>
          </cell>
          <cell r="H462" t="str">
            <v>Skoda</v>
          </cell>
          <cell r="I462" t="str">
            <v>SK</v>
          </cell>
        </row>
        <row r="463">
          <cell r="B463">
            <v>4</v>
          </cell>
          <cell r="C463">
            <v>37525</v>
          </cell>
          <cell r="D463" t="str">
            <v>Tyco Electronic AMP GmbH</v>
          </cell>
          <cell r="E463" t="str">
            <v>D</v>
          </cell>
          <cell r="F463">
            <v>-13</v>
          </cell>
          <cell r="G463">
            <v>510</v>
          </cell>
          <cell r="H463" t="str">
            <v>VW</v>
          </cell>
          <cell r="I463" t="str">
            <v>VW</v>
          </cell>
          <cell r="K463">
            <v>8</v>
          </cell>
        </row>
        <row r="464">
          <cell r="B464">
            <v>4</v>
          </cell>
          <cell r="C464">
            <v>54824</v>
          </cell>
          <cell r="D464" t="str">
            <v>VALEO AUTO-ELECTRIC GMBH &amp; CO. KG</v>
          </cell>
          <cell r="E464" t="str">
            <v>D</v>
          </cell>
          <cell r="F464">
            <v>50</v>
          </cell>
          <cell r="G464">
            <v>510</v>
          </cell>
          <cell r="H464" t="str">
            <v>VW</v>
          </cell>
          <cell r="I464" t="str">
            <v>VW</v>
          </cell>
        </row>
        <row r="465">
          <cell r="B465">
            <v>4</v>
          </cell>
          <cell r="C465">
            <v>41464</v>
          </cell>
          <cell r="D465" t="str">
            <v>VALEO ELECTRONICS (Steuerger?te)</v>
          </cell>
          <cell r="E465" t="str">
            <v>F</v>
          </cell>
          <cell r="F465">
            <v>-13</v>
          </cell>
          <cell r="G465">
            <v>510</v>
          </cell>
          <cell r="H465" t="str">
            <v xml:space="preserve">Brüssel </v>
          </cell>
          <cell r="I465" t="str">
            <v>BX</v>
          </cell>
          <cell r="K465">
            <v>3</v>
          </cell>
        </row>
        <row r="466">
          <cell r="B466">
            <v>4</v>
          </cell>
          <cell r="C466">
            <v>26946</v>
          </cell>
          <cell r="D466" t="str">
            <v>Yazaki Europe Ltd. - Components Coordination Center</v>
          </cell>
          <cell r="E466" t="str">
            <v>D</v>
          </cell>
          <cell r="F466">
            <v>50</v>
          </cell>
          <cell r="G466">
            <v>510</v>
          </cell>
          <cell r="H466" t="str">
            <v>VW</v>
          </cell>
          <cell r="I466" t="str">
            <v>VW</v>
          </cell>
        </row>
        <row r="467">
          <cell r="B467">
            <v>5</v>
          </cell>
          <cell r="C467">
            <v>7767</v>
          </cell>
          <cell r="D467" t="str">
            <v>AB-Elektronik</v>
          </cell>
          <cell r="E467" t="str">
            <v>D</v>
          </cell>
          <cell r="F467">
            <v>-13</v>
          </cell>
          <cell r="G467">
            <v>510</v>
          </cell>
          <cell r="H467" t="str">
            <v>VW</v>
          </cell>
          <cell r="I467" t="str">
            <v>VW</v>
          </cell>
          <cell r="K467">
            <v>3</v>
          </cell>
        </row>
        <row r="468">
          <cell r="B468">
            <v>5</v>
          </cell>
          <cell r="C468">
            <v>359</v>
          </cell>
          <cell r="D468" t="str">
            <v>AEV s.r.o.</v>
          </cell>
          <cell r="E468" t="str">
            <v>CZ</v>
          </cell>
          <cell r="F468">
            <v>-13</v>
          </cell>
          <cell r="G468">
            <v>510</v>
          </cell>
          <cell r="H468" t="str">
            <v>Skoda</v>
          </cell>
          <cell r="I468" t="str">
            <v>SK</v>
          </cell>
          <cell r="K468">
            <v>3</v>
          </cell>
        </row>
        <row r="469">
          <cell r="B469">
            <v>5</v>
          </cell>
          <cell r="C469">
            <v>17631</v>
          </cell>
          <cell r="D469" t="str">
            <v>Aisin Seiki Co., Ltd.</v>
          </cell>
          <cell r="E469" t="str">
            <v>J</v>
          </cell>
          <cell r="F469">
            <v>-12</v>
          </cell>
          <cell r="G469">
            <v>510</v>
          </cell>
          <cell r="H469" t="str">
            <v>Japan</v>
          </cell>
          <cell r="I469" t="str">
            <v>JP</v>
          </cell>
          <cell r="K469">
            <v>6</v>
          </cell>
        </row>
        <row r="470">
          <cell r="B470">
            <v>5</v>
          </cell>
          <cell r="C470">
            <v>20505</v>
          </cell>
          <cell r="D470" t="str">
            <v>CEBI Deutschland Vertriebs-GmbH</v>
          </cell>
          <cell r="E470" t="str">
            <v>D</v>
          </cell>
          <cell r="F470">
            <v>60</v>
          </cell>
          <cell r="G470">
            <v>520</v>
          </cell>
          <cell r="H470" t="str">
            <v>VW</v>
          </cell>
          <cell r="I470" t="str">
            <v>VW</v>
          </cell>
          <cell r="J470" t="str">
            <v>O</v>
          </cell>
        </row>
        <row r="471">
          <cell r="B471">
            <v>5</v>
          </cell>
          <cell r="C471">
            <v>6820</v>
          </cell>
          <cell r="D471" t="str">
            <v>Electro Optica (Hella-Mex)</v>
          </cell>
          <cell r="E471" t="str">
            <v>MEX</v>
          </cell>
          <cell r="F471">
            <v>-13</v>
          </cell>
          <cell r="G471">
            <v>510</v>
          </cell>
          <cell r="H471" t="str">
            <v>Mexiko</v>
          </cell>
          <cell r="I471" t="str">
            <v>MX</v>
          </cell>
          <cell r="K471">
            <v>8</v>
          </cell>
        </row>
        <row r="472">
          <cell r="B472">
            <v>5</v>
          </cell>
          <cell r="C472">
            <v>6231</v>
          </cell>
          <cell r="D472" t="str">
            <v>Hella KG Hueck &amp; Co.</v>
          </cell>
          <cell r="E472" t="str">
            <v>D</v>
          </cell>
          <cell r="F472">
            <v>60</v>
          </cell>
          <cell r="G472">
            <v>520</v>
          </cell>
          <cell r="H472" t="str">
            <v>VW</v>
          </cell>
          <cell r="I472" t="str">
            <v>VW</v>
          </cell>
          <cell r="J472" t="str">
            <v>O</v>
          </cell>
        </row>
        <row r="473">
          <cell r="B473">
            <v>5</v>
          </cell>
          <cell r="C473">
            <v>190</v>
          </cell>
          <cell r="D473" t="str">
            <v>JOHNSON CONTROLS AUTOMOTIVE ELECTRONICS</v>
          </cell>
          <cell r="E473" t="str">
            <v>F</v>
          </cell>
          <cell r="F473">
            <v>-13</v>
          </cell>
          <cell r="G473">
            <v>510</v>
          </cell>
          <cell r="H473" t="str">
            <v xml:space="preserve">Brüssel </v>
          </cell>
          <cell r="I473" t="str">
            <v>BX</v>
          </cell>
          <cell r="K473">
            <v>1</v>
          </cell>
        </row>
        <row r="474">
          <cell r="B474">
            <v>5</v>
          </cell>
          <cell r="C474">
            <v>261</v>
          </cell>
          <cell r="D474" t="str">
            <v>Kiekert AG</v>
          </cell>
          <cell r="E474" t="str">
            <v>D</v>
          </cell>
          <cell r="F474">
            <v>60</v>
          </cell>
          <cell r="G474">
            <v>520</v>
          </cell>
          <cell r="H474" t="str">
            <v>VW</v>
          </cell>
          <cell r="I474" t="str">
            <v>VW</v>
          </cell>
          <cell r="J474" t="str">
            <v>O</v>
          </cell>
        </row>
        <row r="475">
          <cell r="B475">
            <v>5</v>
          </cell>
          <cell r="C475">
            <v>6238</v>
          </cell>
          <cell r="D475" t="str">
            <v>Leopold Kostal GmbH &amp; Co. KG</v>
          </cell>
          <cell r="E475" t="str">
            <v>D</v>
          </cell>
          <cell r="F475">
            <v>-13</v>
          </cell>
          <cell r="G475">
            <v>510</v>
          </cell>
          <cell r="H475" t="str">
            <v>VW</v>
          </cell>
          <cell r="I475" t="str">
            <v>VW</v>
          </cell>
          <cell r="K475">
            <v>8</v>
          </cell>
        </row>
        <row r="476">
          <cell r="B476">
            <v>5</v>
          </cell>
          <cell r="C476">
            <v>845</v>
          </cell>
          <cell r="D476" t="str">
            <v>Magneti Marelli</v>
          </cell>
          <cell r="E476" t="str">
            <v>D</v>
          </cell>
          <cell r="F476">
            <v>-13</v>
          </cell>
          <cell r="G476">
            <v>510</v>
          </cell>
          <cell r="H476" t="str">
            <v>VW</v>
          </cell>
          <cell r="I476" t="str">
            <v>VW</v>
          </cell>
          <cell r="K476">
            <v>1</v>
          </cell>
        </row>
        <row r="477">
          <cell r="B477">
            <v>5</v>
          </cell>
          <cell r="C477">
            <v>13362</v>
          </cell>
          <cell r="D477" t="str">
            <v>Robert Bosch-Mexico</v>
          </cell>
          <cell r="E477" t="str">
            <v>MEX</v>
          </cell>
          <cell r="F477">
            <v>-13</v>
          </cell>
          <cell r="G477">
            <v>510</v>
          </cell>
          <cell r="H477" t="str">
            <v>Mexiko</v>
          </cell>
          <cell r="I477" t="str">
            <v>MX</v>
          </cell>
          <cell r="K477">
            <v>4</v>
          </cell>
        </row>
        <row r="478">
          <cell r="B478">
            <v>5</v>
          </cell>
          <cell r="C478">
            <v>51506</v>
          </cell>
          <cell r="D478" t="str">
            <v>SIEMENS VDO S.A. DE C.V.</v>
          </cell>
          <cell r="E478" t="str">
            <v>MEX</v>
          </cell>
          <cell r="F478">
            <v>50</v>
          </cell>
          <cell r="G478">
            <v>510</v>
          </cell>
          <cell r="H478" t="str">
            <v>Mexiko</v>
          </cell>
          <cell r="I478" t="str">
            <v>MX</v>
          </cell>
        </row>
        <row r="479">
          <cell r="B479">
            <v>5</v>
          </cell>
          <cell r="C479">
            <v>5083</v>
          </cell>
          <cell r="D479" t="str">
            <v>SO.GE.MI. Spa</v>
          </cell>
          <cell r="E479" t="str">
            <v>I</v>
          </cell>
          <cell r="F479">
            <v>60</v>
          </cell>
          <cell r="G479">
            <v>500</v>
          </cell>
          <cell r="H479" t="str">
            <v>Italien</v>
          </cell>
          <cell r="I479" t="str">
            <v>IT</v>
          </cell>
          <cell r="J479" t="str">
            <v>O</v>
          </cell>
        </row>
        <row r="480">
          <cell r="B480">
            <v>5</v>
          </cell>
          <cell r="C480">
            <v>12686</v>
          </cell>
          <cell r="D480" t="str">
            <v>Sumitomo Deutschland</v>
          </cell>
          <cell r="E480" t="str">
            <v>D</v>
          </cell>
          <cell r="F480">
            <v>-13</v>
          </cell>
          <cell r="G480">
            <v>510</v>
          </cell>
          <cell r="H480" t="str">
            <v>VW</v>
          </cell>
          <cell r="I480" t="str">
            <v>VW</v>
          </cell>
          <cell r="K480">
            <v>1</v>
          </cell>
        </row>
        <row r="481">
          <cell r="B481">
            <v>5</v>
          </cell>
          <cell r="C481">
            <v>6270</v>
          </cell>
          <cell r="D481" t="str">
            <v>TRW - Autoelektronika s.r.o.</v>
          </cell>
          <cell r="E481" t="str">
            <v>CZ</v>
          </cell>
          <cell r="F481">
            <v>50</v>
          </cell>
          <cell r="G481">
            <v>510</v>
          </cell>
          <cell r="H481" t="str">
            <v>Skoda</v>
          </cell>
          <cell r="I481" t="str">
            <v>SK</v>
          </cell>
        </row>
        <row r="482">
          <cell r="B482">
            <v>5</v>
          </cell>
          <cell r="C482">
            <v>37525</v>
          </cell>
          <cell r="D482" t="str">
            <v>Tyco Electronic AMP GmbH</v>
          </cell>
          <cell r="E482" t="str">
            <v>D</v>
          </cell>
          <cell r="F482">
            <v>-13</v>
          </cell>
          <cell r="G482">
            <v>510</v>
          </cell>
          <cell r="H482" t="str">
            <v>VW</v>
          </cell>
          <cell r="I482" t="str">
            <v>VW</v>
          </cell>
          <cell r="K482">
            <v>8</v>
          </cell>
        </row>
        <row r="483">
          <cell r="B483">
            <v>5</v>
          </cell>
          <cell r="C483">
            <v>54824</v>
          </cell>
          <cell r="D483" t="str">
            <v>VALEO AUTO-ELECTRIC GMBH &amp; CO. KG</v>
          </cell>
          <cell r="E483" t="str">
            <v>D</v>
          </cell>
          <cell r="F483">
            <v>50</v>
          </cell>
          <cell r="G483">
            <v>510</v>
          </cell>
          <cell r="H483" t="str">
            <v>VW</v>
          </cell>
          <cell r="I483" t="str">
            <v>VW</v>
          </cell>
        </row>
        <row r="484">
          <cell r="B484">
            <v>5</v>
          </cell>
          <cell r="C484">
            <v>41464</v>
          </cell>
          <cell r="D484" t="str">
            <v>VALEO ELECTRONICS (Steuerger?te)</v>
          </cell>
          <cell r="E484" t="str">
            <v>F</v>
          </cell>
          <cell r="F484">
            <v>-13</v>
          </cell>
          <cell r="G484">
            <v>510</v>
          </cell>
          <cell r="H484" t="str">
            <v xml:space="preserve">Brüssel </v>
          </cell>
          <cell r="I484" t="str">
            <v>BX</v>
          </cell>
          <cell r="K484">
            <v>3</v>
          </cell>
        </row>
        <row r="485">
          <cell r="B485">
            <v>5</v>
          </cell>
          <cell r="C485">
            <v>26946</v>
          </cell>
          <cell r="D485" t="str">
            <v>Yazaki Europe Ltd. - Components Coordination Center</v>
          </cell>
          <cell r="E485" t="str">
            <v>D</v>
          </cell>
          <cell r="F485">
            <v>50</v>
          </cell>
          <cell r="G485">
            <v>510</v>
          </cell>
          <cell r="H485" t="str">
            <v>VW</v>
          </cell>
          <cell r="I485" t="str">
            <v>VW</v>
          </cell>
        </row>
        <row r="489">
          <cell r="B489" t="str">
            <v>VARCHAR2</v>
          </cell>
          <cell r="C489" t="str">
            <v>NUMBER</v>
          </cell>
          <cell r="D489" t="str">
            <v>NUMBER</v>
          </cell>
          <cell r="E489" t="str">
            <v>VARCHAR2</v>
          </cell>
          <cell r="F489" t="str">
            <v>VARCHAR2</v>
          </cell>
          <cell r="G489" t="str">
            <v>NUMBER</v>
          </cell>
          <cell r="H489" t="str">
            <v>VARCHAR2</v>
          </cell>
          <cell r="I489" t="str">
            <v>VARCHAR2</v>
          </cell>
          <cell r="J489" t="str">
            <v>NUMBER</v>
          </cell>
          <cell r="K489" t="str">
            <v>NUMBER</v>
          </cell>
          <cell r="L489" t="str">
            <v>NUMBER</v>
          </cell>
          <cell r="M489" t="str">
            <v>NUMBER</v>
          </cell>
          <cell r="N489" t="str">
            <v>VARCHAR2</v>
          </cell>
          <cell r="O489" t="str">
            <v>NUMBER</v>
          </cell>
          <cell r="P489" t="str">
            <v>VARCHAR2</v>
          </cell>
          <cell r="Q489" t="str">
            <v>NUMBER</v>
          </cell>
        </row>
        <row r="490">
          <cell r="B490">
            <v>16</v>
          </cell>
        </row>
        <row r="491">
          <cell r="B491" t="str">
            <v>F VW 02 37469</v>
          </cell>
          <cell r="C491">
            <v>1</v>
          </cell>
          <cell r="D491">
            <v>261</v>
          </cell>
          <cell r="E491">
            <v>31</v>
          </cell>
          <cell r="F491" t="str">
            <v>D2b</v>
          </cell>
          <cell r="G491">
            <v>121000</v>
          </cell>
          <cell r="H491" t="str">
            <v>Kiekert AG/Pardubice</v>
          </cell>
          <cell r="I491" t="str">
            <v>CZ</v>
          </cell>
          <cell r="J491">
            <v>2.14</v>
          </cell>
          <cell r="K491">
            <v>2.14</v>
          </cell>
          <cell r="M491">
            <v>0</v>
          </cell>
          <cell r="N491" t="str">
            <v>VW</v>
          </cell>
          <cell r="O491">
            <v>0</v>
          </cell>
          <cell r="P491" t="str">
            <v>MLADA BOLESLAV</v>
          </cell>
          <cell r="Q491">
            <v>0</v>
          </cell>
        </row>
        <row r="492">
          <cell r="B492" t="str">
            <v>F VW 02 37469</v>
          </cell>
          <cell r="C492">
            <v>1</v>
          </cell>
          <cell r="D492">
            <v>261</v>
          </cell>
          <cell r="E492">
            <v>32</v>
          </cell>
          <cell r="F492" t="str">
            <v>D2b</v>
          </cell>
          <cell r="G492">
            <v>80000</v>
          </cell>
          <cell r="H492" t="str">
            <v>Kiekert AG/Pardubice</v>
          </cell>
          <cell r="I492" t="str">
            <v>CZ</v>
          </cell>
          <cell r="J492">
            <v>2.14</v>
          </cell>
          <cell r="K492">
            <v>2.14</v>
          </cell>
          <cell r="M492">
            <v>0</v>
          </cell>
          <cell r="N492" t="str">
            <v>VW</v>
          </cell>
          <cell r="O492">
            <v>0</v>
          </cell>
          <cell r="P492" t="str">
            <v>VRCHLABI</v>
          </cell>
          <cell r="Q492">
            <v>0</v>
          </cell>
        </row>
        <row r="493">
          <cell r="B493" t="str">
            <v>F VW 02 37469</v>
          </cell>
          <cell r="C493">
            <v>1</v>
          </cell>
          <cell r="D493">
            <v>5083</v>
          </cell>
          <cell r="E493">
            <v>31</v>
          </cell>
          <cell r="F493" t="str">
            <v>D2b</v>
          </cell>
          <cell r="G493">
            <v>121000</v>
          </cell>
          <cell r="H493" t="str">
            <v>SO.GE.MI. Spa/</v>
          </cell>
          <cell r="M493">
            <v>0</v>
          </cell>
          <cell r="N493" t="str">
            <v>IT</v>
          </cell>
          <cell r="O493">
            <v>0</v>
          </cell>
          <cell r="P493" t="str">
            <v>MLADA BOLESLAV</v>
          </cell>
          <cell r="Q493">
            <v>0</v>
          </cell>
        </row>
        <row r="494">
          <cell r="B494" t="str">
            <v>F VW 02 37469</v>
          </cell>
          <cell r="C494">
            <v>1</v>
          </cell>
          <cell r="D494">
            <v>5083</v>
          </cell>
          <cell r="E494">
            <v>32</v>
          </cell>
          <cell r="F494" t="str">
            <v>D2b</v>
          </cell>
          <cell r="G494">
            <v>80000</v>
          </cell>
          <cell r="H494" t="str">
            <v>SO.GE.MI. Spa/</v>
          </cell>
          <cell r="M494">
            <v>0</v>
          </cell>
          <cell r="N494" t="str">
            <v>IT</v>
          </cell>
          <cell r="O494">
            <v>0</v>
          </cell>
          <cell r="P494" t="str">
            <v>VRCHLABI</v>
          </cell>
          <cell r="Q494">
            <v>0</v>
          </cell>
        </row>
        <row r="495">
          <cell r="B495" t="str">
            <v>F VW 02 37469</v>
          </cell>
          <cell r="C495">
            <v>1</v>
          </cell>
          <cell r="D495">
            <v>6231</v>
          </cell>
          <cell r="E495">
            <v>31</v>
          </cell>
          <cell r="F495" t="str">
            <v>D2b</v>
          </cell>
          <cell r="G495">
            <v>121000</v>
          </cell>
          <cell r="H495" t="str">
            <v>Hella KG Hueck &amp; Co./Bremen</v>
          </cell>
          <cell r="I495" t="str">
            <v>D</v>
          </cell>
          <cell r="J495">
            <v>1.8</v>
          </cell>
          <cell r="K495">
            <v>1.8047</v>
          </cell>
          <cell r="M495">
            <v>0</v>
          </cell>
          <cell r="N495" t="str">
            <v>VW</v>
          </cell>
          <cell r="O495">
            <v>0</v>
          </cell>
          <cell r="P495" t="str">
            <v>MLADA BOLESLAV</v>
          </cell>
          <cell r="Q495">
            <v>0</v>
          </cell>
        </row>
        <row r="496">
          <cell r="B496" t="str">
            <v>F VW 02 37469</v>
          </cell>
          <cell r="C496">
            <v>1</v>
          </cell>
          <cell r="D496">
            <v>6231</v>
          </cell>
          <cell r="E496">
            <v>32</v>
          </cell>
          <cell r="F496" t="str">
            <v>D2b</v>
          </cell>
          <cell r="G496">
            <v>80000</v>
          </cell>
          <cell r="H496" t="str">
            <v>Hella KG Hueck &amp; Co./Bremen</v>
          </cell>
          <cell r="I496" t="str">
            <v>D</v>
          </cell>
          <cell r="J496">
            <v>1.8</v>
          </cell>
          <cell r="K496">
            <v>1.8048999999999999</v>
          </cell>
          <cell r="M496">
            <v>0</v>
          </cell>
          <cell r="N496" t="str">
            <v>VW</v>
          </cell>
          <cell r="O496">
            <v>0</v>
          </cell>
          <cell r="P496" t="str">
            <v>VRCHLABI</v>
          </cell>
          <cell r="Q496">
            <v>0</v>
          </cell>
        </row>
        <row r="497">
          <cell r="B497" t="str">
            <v>F VW 02 37469</v>
          </cell>
          <cell r="C497">
            <v>1</v>
          </cell>
          <cell r="D497">
            <v>6270</v>
          </cell>
          <cell r="E497">
            <v>31</v>
          </cell>
          <cell r="F497" t="str">
            <v>D2b</v>
          </cell>
          <cell r="G497">
            <v>121000</v>
          </cell>
          <cell r="H497" t="str">
            <v>TRW - Autoelektronika s.r.o./</v>
          </cell>
          <cell r="M497">
            <v>0</v>
          </cell>
          <cell r="N497" t="str">
            <v>SK</v>
          </cell>
          <cell r="O497">
            <v>0</v>
          </cell>
          <cell r="P497" t="str">
            <v>MLADA BOLESLAV</v>
          </cell>
          <cell r="Q497">
            <v>0</v>
          </cell>
        </row>
        <row r="498">
          <cell r="B498" t="str">
            <v>F VW 02 37469</v>
          </cell>
          <cell r="C498">
            <v>1</v>
          </cell>
          <cell r="D498">
            <v>6270</v>
          </cell>
          <cell r="E498">
            <v>32</v>
          </cell>
          <cell r="F498" t="str">
            <v>D2b</v>
          </cell>
          <cell r="G498">
            <v>80000</v>
          </cell>
          <cell r="H498" t="str">
            <v>TRW - Autoelektronika s.r.o./</v>
          </cell>
          <cell r="M498">
            <v>0</v>
          </cell>
          <cell r="N498" t="str">
            <v>SK</v>
          </cell>
          <cell r="O498">
            <v>0</v>
          </cell>
          <cell r="P498" t="str">
            <v>VRCHLABI</v>
          </cell>
          <cell r="Q498">
            <v>0</v>
          </cell>
        </row>
        <row r="499">
          <cell r="B499" t="str">
            <v>F VW 02 37469</v>
          </cell>
          <cell r="C499">
            <v>1</v>
          </cell>
          <cell r="D499">
            <v>20505</v>
          </cell>
          <cell r="E499">
            <v>31</v>
          </cell>
          <cell r="F499" t="str">
            <v>D2b</v>
          </cell>
          <cell r="G499">
            <v>121000</v>
          </cell>
          <cell r="H499" t="str">
            <v>CEBI Deutschland Vertriebs-GmbH/Osimo</v>
          </cell>
          <cell r="I499" t="str">
            <v>D</v>
          </cell>
          <cell r="J499">
            <v>1.8</v>
          </cell>
          <cell r="K499">
            <v>1.8089</v>
          </cell>
          <cell r="M499">
            <v>0</v>
          </cell>
          <cell r="N499" t="str">
            <v>VW</v>
          </cell>
          <cell r="O499">
            <v>0</v>
          </cell>
          <cell r="P499" t="str">
            <v>MLADA BOLESLAV</v>
          </cell>
          <cell r="Q499">
            <v>0</v>
          </cell>
        </row>
        <row r="500">
          <cell r="B500" t="str">
            <v>F VW 02 37469</v>
          </cell>
          <cell r="C500">
            <v>1</v>
          </cell>
          <cell r="D500">
            <v>20505</v>
          </cell>
          <cell r="E500">
            <v>32</v>
          </cell>
          <cell r="F500" t="str">
            <v>D2b</v>
          </cell>
          <cell r="G500">
            <v>80000</v>
          </cell>
          <cell r="H500" t="str">
            <v>CEBI Deutschland Vertriebs-GmbH/Osimo</v>
          </cell>
          <cell r="I500" t="str">
            <v>D</v>
          </cell>
          <cell r="J500">
            <v>1.8</v>
          </cell>
          <cell r="K500">
            <v>1.8089</v>
          </cell>
          <cell r="M500">
            <v>0</v>
          </cell>
          <cell r="N500" t="str">
            <v>VW</v>
          </cell>
          <cell r="O500">
            <v>0</v>
          </cell>
          <cell r="P500" t="str">
            <v>VRCHLABI</v>
          </cell>
          <cell r="Q500">
            <v>0</v>
          </cell>
        </row>
        <row r="501">
          <cell r="B501" t="str">
            <v>F VW 02 37469</v>
          </cell>
          <cell r="C501">
            <v>1</v>
          </cell>
          <cell r="D501">
            <v>26946</v>
          </cell>
          <cell r="E501">
            <v>31</v>
          </cell>
          <cell r="F501" t="str">
            <v>D2b</v>
          </cell>
          <cell r="G501">
            <v>121000</v>
          </cell>
          <cell r="H501" t="str">
            <v>Yazaki Europe Ltd. - Components Coordination Center/</v>
          </cell>
          <cell r="M501">
            <v>0</v>
          </cell>
          <cell r="N501" t="str">
            <v>VW</v>
          </cell>
          <cell r="O501">
            <v>0</v>
          </cell>
          <cell r="P501" t="str">
            <v>MLADA BOLESLAV</v>
          </cell>
          <cell r="Q501">
            <v>0</v>
          </cell>
        </row>
        <row r="502">
          <cell r="B502" t="str">
            <v>F VW 02 37469</v>
          </cell>
          <cell r="C502">
            <v>1</v>
          </cell>
          <cell r="D502">
            <v>26946</v>
          </cell>
          <cell r="E502">
            <v>32</v>
          </cell>
          <cell r="F502" t="str">
            <v>D2b</v>
          </cell>
          <cell r="G502">
            <v>80000</v>
          </cell>
          <cell r="H502" t="str">
            <v>Yazaki Europe Ltd. - Components Coordination Center/</v>
          </cell>
          <cell r="M502">
            <v>0</v>
          </cell>
          <cell r="N502" t="str">
            <v>VW</v>
          </cell>
          <cell r="O502">
            <v>0</v>
          </cell>
          <cell r="P502" t="str">
            <v>VRCHLABI</v>
          </cell>
          <cell r="Q502">
            <v>0</v>
          </cell>
        </row>
        <row r="503">
          <cell r="B503" t="str">
            <v>F VW 02 37469</v>
          </cell>
          <cell r="C503">
            <v>1</v>
          </cell>
          <cell r="D503">
            <v>51506</v>
          </cell>
          <cell r="E503">
            <v>31</v>
          </cell>
          <cell r="F503" t="str">
            <v>D2b</v>
          </cell>
          <cell r="G503">
            <v>121000</v>
          </cell>
          <cell r="H503" t="str">
            <v>SIEMENS VDO S.A. DE C.V./</v>
          </cell>
          <cell r="M503">
            <v>0</v>
          </cell>
          <cell r="N503" t="str">
            <v>MX</v>
          </cell>
          <cell r="O503">
            <v>0</v>
          </cell>
          <cell r="P503" t="str">
            <v>MLADA BOLESLAV</v>
          </cell>
          <cell r="Q503">
            <v>0</v>
          </cell>
        </row>
        <row r="504">
          <cell r="B504" t="str">
            <v>F VW 02 37469</v>
          </cell>
          <cell r="C504">
            <v>1</v>
          </cell>
          <cell r="D504">
            <v>51506</v>
          </cell>
          <cell r="E504">
            <v>32</v>
          </cell>
          <cell r="F504" t="str">
            <v>D2b</v>
          </cell>
          <cell r="G504">
            <v>80000</v>
          </cell>
          <cell r="H504" t="str">
            <v>SIEMENS VDO S.A. DE C.V./</v>
          </cell>
          <cell r="M504">
            <v>0</v>
          </cell>
          <cell r="N504" t="str">
            <v>MX</v>
          </cell>
          <cell r="O504">
            <v>0</v>
          </cell>
          <cell r="P504" t="str">
            <v>VRCHLABI</v>
          </cell>
          <cell r="Q504">
            <v>0</v>
          </cell>
        </row>
        <row r="505">
          <cell r="B505" t="str">
            <v>F VW 02 37469</v>
          </cell>
          <cell r="C505">
            <v>1</v>
          </cell>
          <cell r="D505">
            <v>54824</v>
          </cell>
          <cell r="E505">
            <v>31</v>
          </cell>
          <cell r="F505" t="str">
            <v>D2b</v>
          </cell>
          <cell r="G505">
            <v>121000</v>
          </cell>
          <cell r="H505" t="str">
            <v>VALEO AUTO-ELECTRIC GMBH &amp; CO. KG/</v>
          </cell>
          <cell r="M505">
            <v>0</v>
          </cell>
          <cell r="N505" t="str">
            <v>VW</v>
          </cell>
          <cell r="O505">
            <v>0</v>
          </cell>
          <cell r="P505" t="str">
            <v>MLADA BOLESLAV</v>
          </cell>
          <cell r="Q505">
            <v>0</v>
          </cell>
        </row>
        <row r="506">
          <cell r="B506" t="str">
            <v>F VW 02 37469</v>
          </cell>
          <cell r="C506">
            <v>1</v>
          </cell>
          <cell r="D506">
            <v>54824</v>
          </cell>
          <cell r="E506">
            <v>32</v>
          </cell>
          <cell r="F506" t="str">
            <v>D2b</v>
          </cell>
          <cell r="G506">
            <v>80000</v>
          </cell>
          <cell r="H506" t="str">
            <v>VALEO AUTO-ELECTRIC GMBH &amp; CO. KG/</v>
          </cell>
          <cell r="M506">
            <v>0</v>
          </cell>
          <cell r="N506" t="str">
            <v>VW</v>
          </cell>
          <cell r="O506">
            <v>0</v>
          </cell>
          <cell r="P506" t="str">
            <v>VRCHLABI</v>
          </cell>
          <cell r="Q506">
            <v>0</v>
          </cell>
        </row>
        <row r="507">
          <cell r="B507" t="str">
            <v>F VW 02 37469</v>
          </cell>
          <cell r="C507">
            <v>2</v>
          </cell>
          <cell r="D507">
            <v>261</v>
          </cell>
          <cell r="E507">
            <v>15</v>
          </cell>
          <cell r="F507" t="str">
            <v>D2b</v>
          </cell>
          <cell r="G507">
            <v>66200</v>
          </cell>
          <cell r="H507" t="str">
            <v>Kiekert AG/Deutschland</v>
          </cell>
          <cell r="I507" t="str">
            <v>D</v>
          </cell>
          <cell r="J507">
            <v>2.66</v>
          </cell>
          <cell r="K507">
            <v>3.66</v>
          </cell>
          <cell r="M507">
            <v>65000</v>
          </cell>
          <cell r="N507" t="str">
            <v>VW</v>
          </cell>
          <cell r="O507">
            <v>0</v>
          </cell>
          <cell r="P507" t="str">
            <v>EMDEN</v>
          </cell>
          <cell r="Q507">
            <v>0</v>
          </cell>
        </row>
        <row r="508">
          <cell r="B508" t="str">
            <v>F VW 02 37469</v>
          </cell>
          <cell r="C508">
            <v>2</v>
          </cell>
          <cell r="D508">
            <v>261</v>
          </cell>
          <cell r="E508">
            <v>28</v>
          </cell>
          <cell r="F508" t="str">
            <v>D2b</v>
          </cell>
          <cell r="G508">
            <v>218500</v>
          </cell>
          <cell r="H508" t="str">
            <v>Kiekert AG/Deutschland</v>
          </cell>
          <cell r="I508" t="str">
            <v>D</v>
          </cell>
          <cell r="J508">
            <v>2.66</v>
          </cell>
          <cell r="K508">
            <v>3.66</v>
          </cell>
          <cell r="M508">
            <v>65000</v>
          </cell>
          <cell r="N508" t="str">
            <v>VW</v>
          </cell>
          <cell r="O508">
            <v>0</v>
          </cell>
          <cell r="P508" t="str">
            <v>MOSEL</v>
          </cell>
          <cell r="Q508">
            <v>0</v>
          </cell>
        </row>
        <row r="509">
          <cell r="B509" t="str">
            <v>F VW 02 37469</v>
          </cell>
          <cell r="C509">
            <v>2</v>
          </cell>
          <cell r="D509">
            <v>5083</v>
          </cell>
          <cell r="E509">
            <v>15</v>
          </cell>
          <cell r="F509" t="str">
            <v>D2b</v>
          </cell>
          <cell r="G509">
            <v>66200</v>
          </cell>
          <cell r="H509" t="str">
            <v>SO.GE.MI. Spa/</v>
          </cell>
          <cell r="M509">
            <v>0</v>
          </cell>
          <cell r="N509" t="str">
            <v>IT</v>
          </cell>
          <cell r="O509">
            <v>0</v>
          </cell>
          <cell r="P509" t="str">
            <v>EMDEN</v>
          </cell>
          <cell r="Q509">
            <v>0</v>
          </cell>
        </row>
        <row r="510">
          <cell r="B510" t="str">
            <v>F VW 02 37469</v>
          </cell>
          <cell r="C510">
            <v>2</v>
          </cell>
          <cell r="D510">
            <v>5083</v>
          </cell>
          <cell r="E510">
            <v>28</v>
          </cell>
          <cell r="F510" t="str">
            <v>D2b</v>
          </cell>
          <cell r="G510">
            <v>218500</v>
          </cell>
          <cell r="H510" t="str">
            <v>SO.GE.MI. Spa/</v>
          </cell>
          <cell r="M510">
            <v>0</v>
          </cell>
          <cell r="N510" t="str">
            <v>IT</v>
          </cell>
          <cell r="O510">
            <v>0</v>
          </cell>
          <cell r="P510" t="str">
            <v>MOSEL</v>
          </cell>
          <cell r="Q510">
            <v>0</v>
          </cell>
        </row>
        <row r="511">
          <cell r="B511" t="str">
            <v>F VW 02 37469</v>
          </cell>
          <cell r="C511">
            <v>2</v>
          </cell>
          <cell r="D511">
            <v>6231</v>
          </cell>
          <cell r="E511">
            <v>15</v>
          </cell>
          <cell r="F511" t="str">
            <v>D2b</v>
          </cell>
          <cell r="G511">
            <v>66200</v>
          </cell>
          <cell r="H511" t="str">
            <v>Hella KG Hueck &amp; Co./Bremen</v>
          </cell>
          <cell r="I511" t="str">
            <v>D</v>
          </cell>
          <cell r="J511">
            <v>2.0499999999999998</v>
          </cell>
          <cell r="K511">
            <v>2.052</v>
          </cell>
          <cell r="M511">
            <v>7000</v>
          </cell>
          <cell r="N511" t="str">
            <v>VW</v>
          </cell>
          <cell r="O511">
            <v>0</v>
          </cell>
          <cell r="P511" t="str">
            <v>EMDEN</v>
          </cell>
          <cell r="Q511">
            <v>0</v>
          </cell>
        </row>
        <row r="512">
          <cell r="B512" t="str">
            <v>F VW 02 37469</v>
          </cell>
          <cell r="C512">
            <v>2</v>
          </cell>
          <cell r="D512">
            <v>6231</v>
          </cell>
          <cell r="E512">
            <v>28</v>
          </cell>
          <cell r="F512" t="str">
            <v>D2b</v>
          </cell>
          <cell r="G512">
            <v>218500</v>
          </cell>
          <cell r="H512" t="str">
            <v>Hella KG Hueck &amp; Co./Bremen</v>
          </cell>
          <cell r="I512" t="str">
            <v>D</v>
          </cell>
          <cell r="J512">
            <v>2.0499999999999998</v>
          </cell>
          <cell r="K512">
            <v>2.0539999999999998</v>
          </cell>
          <cell r="M512">
            <v>7000</v>
          </cell>
          <cell r="N512" t="str">
            <v>VW</v>
          </cell>
          <cell r="O512">
            <v>0</v>
          </cell>
          <cell r="P512" t="str">
            <v>MOSEL</v>
          </cell>
          <cell r="Q512">
            <v>0</v>
          </cell>
        </row>
        <row r="513">
          <cell r="B513" t="str">
            <v>F VW 02 37469</v>
          </cell>
          <cell r="C513">
            <v>2</v>
          </cell>
          <cell r="D513">
            <v>6270</v>
          </cell>
          <cell r="E513">
            <v>15</v>
          </cell>
          <cell r="F513" t="str">
            <v>D2b</v>
          </cell>
          <cell r="G513">
            <v>66200</v>
          </cell>
          <cell r="H513" t="str">
            <v>TRW - Autoelektronika s.r.o./</v>
          </cell>
          <cell r="M513">
            <v>0</v>
          </cell>
          <cell r="N513" t="str">
            <v>SK</v>
          </cell>
          <cell r="O513">
            <v>0</v>
          </cell>
          <cell r="P513" t="str">
            <v>EMDEN</v>
          </cell>
          <cell r="Q513">
            <v>0</v>
          </cell>
        </row>
        <row r="514">
          <cell r="B514" t="str">
            <v>F VW 02 37469</v>
          </cell>
          <cell r="C514">
            <v>2</v>
          </cell>
          <cell r="D514">
            <v>6270</v>
          </cell>
          <cell r="E514">
            <v>28</v>
          </cell>
          <cell r="F514" t="str">
            <v>D2b</v>
          </cell>
          <cell r="G514">
            <v>218500</v>
          </cell>
          <cell r="H514" t="str">
            <v>TRW - Autoelektronika s.r.o./</v>
          </cell>
          <cell r="M514">
            <v>0</v>
          </cell>
          <cell r="N514" t="str">
            <v>SK</v>
          </cell>
          <cell r="O514">
            <v>0</v>
          </cell>
          <cell r="P514" t="str">
            <v>MOSEL</v>
          </cell>
          <cell r="Q514">
            <v>0</v>
          </cell>
        </row>
        <row r="515">
          <cell r="B515" t="str">
            <v>F VW 02 37469</v>
          </cell>
          <cell r="C515">
            <v>2</v>
          </cell>
          <cell r="D515">
            <v>20505</v>
          </cell>
          <cell r="E515">
            <v>15</v>
          </cell>
          <cell r="F515" t="str">
            <v>D2b</v>
          </cell>
          <cell r="G515">
            <v>66200</v>
          </cell>
          <cell r="H515" t="str">
            <v>CEBI Deutschland Vertriebs-GmbH/Osimo</v>
          </cell>
          <cell r="I515" t="str">
            <v>D</v>
          </cell>
          <cell r="J515">
            <v>2.0299999999999998</v>
          </cell>
          <cell r="K515">
            <v>2.0413000000000001</v>
          </cell>
          <cell r="M515">
            <v>0</v>
          </cell>
          <cell r="N515" t="str">
            <v>VW</v>
          </cell>
          <cell r="O515">
            <v>0</v>
          </cell>
          <cell r="P515" t="str">
            <v>EMDEN</v>
          </cell>
          <cell r="Q515">
            <v>0</v>
          </cell>
        </row>
        <row r="516">
          <cell r="B516" t="str">
            <v>F VW 02 37469</v>
          </cell>
          <cell r="C516">
            <v>2</v>
          </cell>
          <cell r="D516">
            <v>20505</v>
          </cell>
          <cell r="E516">
            <v>28</v>
          </cell>
          <cell r="F516" t="str">
            <v>D2b</v>
          </cell>
          <cell r="G516">
            <v>218500</v>
          </cell>
          <cell r="H516" t="str">
            <v>CEBI Deutschland Vertriebs-GmbH/Osimo</v>
          </cell>
          <cell r="I516" t="str">
            <v>D</v>
          </cell>
          <cell r="J516">
            <v>2.0299999999999998</v>
          </cell>
          <cell r="K516">
            <v>2.0381</v>
          </cell>
          <cell r="M516">
            <v>0</v>
          </cell>
          <cell r="N516" t="str">
            <v>VW</v>
          </cell>
          <cell r="O516">
            <v>0</v>
          </cell>
          <cell r="P516" t="str">
            <v>MOSEL</v>
          </cell>
          <cell r="Q516">
            <v>0</v>
          </cell>
        </row>
        <row r="517">
          <cell r="B517" t="str">
            <v>F VW 02 37469</v>
          </cell>
          <cell r="C517">
            <v>2</v>
          </cell>
          <cell r="D517">
            <v>26946</v>
          </cell>
          <cell r="E517">
            <v>15</v>
          </cell>
          <cell r="F517" t="str">
            <v>D2b</v>
          </cell>
          <cell r="G517">
            <v>66200</v>
          </cell>
          <cell r="H517" t="str">
            <v>Yazaki Europe Ltd. - Components Coordination Center/</v>
          </cell>
          <cell r="M517">
            <v>0</v>
          </cell>
          <cell r="N517" t="str">
            <v>VW</v>
          </cell>
          <cell r="O517">
            <v>0</v>
          </cell>
          <cell r="P517" t="str">
            <v>EMDEN</v>
          </cell>
          <cell r="Q517">
            <v>0</v>
          </cell>
        </row>
        <row r="518">
          <cell r="B518" t="str">
            <v>F VW 02 37469</v>
          </cell>
          <cell r="C518">
            <v>2</v>
          </cell>
          <cell r="D518">
            <v>26946</v>
          </cell>
          <cell r="E518">
            <v>28</v>
          </cell>
          <cell r="F518" t="str">
            <v>D2b</v>
          </cell>
          <cell r="G518">
            <v>218500</v>
          </cell>
          <cell r="H518" t="str">
            <v>Yazaki Europe Ltd. - Components Coordination Center/</v>
          </cell>
          <cell r="M518">
            <v>0</v>
          </cell>
          <cell r="N518" t="str">
            <v>VW</v>
          </cell>
          <cell r="O518">
            <v>0</v>
          </cell>
          <cell r="P518" t="str">
            <v>MOSEL</v>
          </cell>
          <cell r="Q518">
            <v>0</v>
          </cell>
        </row>
        <row r="519">
          <cell r="B519" t="str">
            <v>F VW 02 37469</v>
          </cell>
          <cell r="C519">
            <v>2</v>
          </cell>
          <cell r="D519">
            <v>51506</v>
          </cell>
          <cell r="E519">
            <v>15</v>
          </cell>
          <cell r="F519" t="str">
            <v>D2b</v>
          </cell>
          <cell r="G519">
            <v>66200</v>
          </cell>
          <cell r="H519" t="str">
            <v>SIEMENS VDO S.A. DE C.V./</v>
          </cell>
          <cell r="M519">
            <v>0</v>
          </cell>
          <cell r="N519" t="str">
            <v>MX</v>
          </cell>
          <cell r="O519">
            <v>0</v>
          </cell>
          <cell r="P519" t="str">
            <v>EMDEN</v>
          </cell>
          <cell r="Q519">
            <v>0</v>
          </cell>
        </row>
        <row r="520">
          <cell r="B520" t="str">
            <v>F VW 02 37469</v>
          </cell>
          <cell r="C520">
            <v>2</v>
          </cell>
          <cell r="D520">
            <v>51506</v>
          </cell>
          <cell r="E520">
            <v>28</v>
          </cell>
          <cell r="F520" t="str">
            <v>D2b</v>
          </cell>
          <cell r="G520">
            <v>218500</v>
          </cell>
          <cell r="H520" t="str">
            <v>SIEMENS VDO S.A. DE C.V./</v>
          </cell>
          <cell r="M520">
            <v>0</v>
          </cell>
          <cell r="N520" t="str">
            <v>MX</v>
          </cell>
          <cell r="O520">
            <v>0</v>
          </cell>
          <cell r="P520" t="str">
            <v>MOSEL</v>
          </cell>
          <cell r="Q520">
            <v>0</v>
          </cell>
        </row>
        <row r="521">
          <cell r="B521" t="str">
            <v>F VW 02 37469</v>
          </cell>
          <cell r="C521">
            <v>2</v>
          </cell>
          <cell r="D521">
            <v>54824</v>
          </cell>
          <cell r="E521">
            <v>15</v>
          </cell>
          <cell r="F521" t="str">
            <v>D2b</v>
          </cell>
          <cell r="G521">
            <v>66200</v>
          </cell>
          <cell r="H521" t="str">
            <v>VALEO AUTO-ELECTRIC GMBH &amp; CO. KG/</v>
          </cell>
          <cell r="M521">
            <v>0</v>
          </cell>
          <cell r="N521" t="str">
            <v>VW</v>
          </cell>
          <cell r="O521">
            <v>0</v>
          </cell>
          <cell r="P521" t="str">
            <v>EMDEN</v>
          </cell>
          <cell r="Q521">
            <v>0</v>
          </cell>
        </row>
        <row r="522">
          <cell r="B522" t="str">
            <v>F VW 02 37469</v>
          </cell>
          <cell r="C522">
            <v>2</v>
          </cell>
          <cell r="D522">
            <v>54824</v>
          </cell>
          <cell r="E522">
            <v>28</v>
          </cell>
          <cell r="F522" t="str">
            <v>D2b</v>
          </cell>
          <cell r="G522">
            <v>218500</v>
          </cell>
          <cell r="H522" t="str">
            <v>VALEO AUTO-ELECTRIC GMBH &amp; CO. KG/</v>
          </cell>
          <cell r="M522">
            <v>0</v>
          </cell>
          <cell r="N522" t="str">
            <v>VW</v>
          </cell>
          <cell r="O522">
            <v>0</v>
          </cell>
          <cell r="P522" t="str">
            <v>MOSEL</v>
          </cell>
          <cell r="Q522">
            <v>0</v>
          </cell>
        </row>
        <row r="523">
          <cell r="B523" t="str">
            <v>F VW 02 37469</v>
          </cell>
          <cell r="C523">
            <v>3</v>
          </cell>
          <cell r="D523">
            <v>261</v>
          </cell>
          <cell r="E523">
            <v>15</v>
          </cell>
          <cell r="F523" t="str">
            <v>D2b</v>
          </cell>
          <cell r="G523">
            <v>216300</v>
          </cell>
          <cell r="H523" t="str">
            <v>Kiekert AG/Deutschland</v>
          </cell>
          <cell r="I523" t="str">
            <v>D</v>
          </cell>
          <cell r="J523">
            <v>2.66</v>
          </cell>
          <cell r="K523">
            <v>3.66</v>
          </cell>
          <cell r="M523">
            <v>0</v>
          </cell>
          <cell r="N523" t="str">
            <v>VW</v>
          </cell>
          <cell r="O523">
            <v>0</v>
          </cell>
          <cell r="P523" t="str">
            <v>EMDEN</v>
          </cell>
          <cell r="Q523">
            <v>0</v>
          </cell>
        </row>
        <row r="524">
          <cell r="B524" t="str">
            <v>F VW 02 37469</v>
          </cell>
          <cell r="C524">
            <v>3</v>
          </cell>
          <cell r="D524">
            <v>5083</v>
          </cell>
          <cell r="E524">
            <v>15</v>
          </cell>
          <cell r="F524" t="str">
            <v>D2b</v>
          </cell>
          <cell r="G524">
            <v>216300</v>
          </cell>
          <cell r="H524" t="str">
            <v>SO.GE.MI. Spa/</v>
          </cell>
          <cell r="M524">
            <v>0</v>
          </cell>
          <cell r="N524" t="str">
            <v>IT</v>
          </cell>
          <cell r="O524">
            <v>0</v>
          </cell>
          <cell r="P524" t="str">
            <v>EMDEN</v>
          </cell>
          <cell r="Q524">
            <v>0</v>
          </cell>
        </row>
        <row r="525">
          <cell r="B525" t="str">
            <v>F VW 02 37469</v>
          </cell>
          <cell r="C525">
            <v>3</v>
          </cell>
          <cell r="D525">
            <v>6231</v>
          </cell>
          <cell r="E525">
            <v>15</v>
          </cell>
          <cell r="F525" t="str">
            <v>D2b</v>
          </cell>
          <cell r="G525">
            <v>216300</v>
          </cell>
          <cell r="H525" t="str">
            <v>Hella KG Hueck &amp; Co./Bremen</v>
          </cell>
          <cell r="I525" t="str">
            <v>D</v>
          </cell>
          <cell r="J525">
            <v>2.0499999999999998</v>
          </cell>
          <cell r="K525">
            <v>2.052</v>
          </cell>
          <cell r="M525">
            <v>7000</v>
          </cell>
          <cell r="N525" t="str">
            <v>VW</v>
          </cell>
          <cell r="O525">
            <v>0</v>
          </cell>
          <cell r="P525" t="str">
            <v>EMDEN</v>
          </cell>
          <cell r="Q525">
            <v>0</v>
          </cell>
        </row>
        <row r="526">
          <cell r="B526" t="str">
            <v>F VW 02 37469</v>
          </cell>
          <cell r="C526">
            <v>3</v>
          </cell>
          <cell r="D526">
            <v>6270</v>
          </cell>
          <cell r="E526">
            <v>15</v>
          </cell>
          <cell r="F526" t="str">
            <v>D2b</v>
          </cell>
          <cell r="G526">
            <v>216300</v>
          </cell>
          <cell r="H526" t="str">
            <v>TRW - Autoelektronika s.r.o./</v>
          </cell>
          <cell r="M526">
            <v>0</v>
          </cell>
          <cell r="N526" t="str">
            <v>SK</v>
          </cell>
          <cell r="O526">
            <v>0</v>
          </cell>
          <cell r="P526" t="str">
            <v>EMDEN</v>
          </cell>
          <cell r="Q526">
            <v>0</v>
          </cell>
        </row>
        <row r="527">
          <cell r="B527" t="str">
            <v>F VW 02 37469</v>
          </cell>
          <cell r="C527">
            <v>3</v>
          </cell>
          <cell r="D527">
            <v>20505</v>
          </cell>
          <cell r="E527">
            <v>15</v>
          </cell>
          <cell r="F527" t="str">
            <v>D2b</v>
          </cell>
          <cell r="G527">
            <v>216300</v>
          </cell>
          <cell r="H527" t="str">
            <v>CEBI Deutschland Vertriebs-GmbH/Osimo</v>
          </cell>
          <cell r="I527" t="str">
            <v>D</v>
          </cell>
          <cell r="J527">
            <v>2.0299999999999998</v>
          </cell>
          <cell r="K527">
            <v>2.0413000000000001</v>
          </cell>
          <cell r="M527">
            <v>0</v>
          </cell>
          <cell r="N527" t="str">
            <v>VW</v>
          </cell>
          <cell r="O527">
            <v>0</v>
          </cell>
          <cell r="P527" t="str">
            <v>EMDEN</v>
          </cell>
          <cell r="Q527">
            <v>0</v>
          </cell>
        </row>
        <row r="528">
          <cell r="B528" t="str">
            <v>F VW 02 37469</v>
          </cell>
          <cell r="C528">
            <v>3</v>
          </cell>
          <cell r="D528">
            <v>26946</v>
          </cell>
          <cell r="E528">
            <v>15</v>
          </cell>
          <cell r="F528" t="str">
            <v>D2b</v>
          </cell>
          <cell r="G528">
            <v>216300</v>
          </cell>
          <cell r="H528" t="str">
            <v>Yazaki Europe Ltd. - Components Coordination Center/</v>
          </cell>
          <cell r="M528">
            <v>0</v>
          </cell>
          <cell r="N528" t="str">
            <v>VW</v>
          </cell>
          <cell r="O528">
            <v>0</v>
          </cell>
          <cell r="P528" t="str">
            <v>EMDEN</v>
          </cell>
          <cell r="Q528">
            <v>0</v>
          </cell>
        </row>
        <row r="529">
          <cell r="B529" t="str">
            <v>F VW 02 37469</v>
          </cell>
          <cell r="C529">
            <v>3</v>
          </cell>
          <cell r="D529">
            <v>51506</v>
          </cell>
          <cell r="E529">
            <v>15</v>
          </cell>
          <cell r="F529" t="str">
            <v>D2b</v>
          </cell>
          <cell r="G529">
            <v>216300</v>
          </cell>
          <cell r="H529" t="str">
            <v>SIEMENS VDO S.A. DE C.V./</v>
          </cell>
          <cell r="M529">
            <v>0</v>
          </cell>
          <cell r="N529" t="str">
            <v>MX</v>
          </cell>
          <cell r="O529">
            <v>0</v>
          </cell>
          <cell r="P529" t="str">
            <v>EMDEN</v>
          </cell>
          <cell r="Q529">
            <v>0</v>
          </cell>
        </row>
        <row r="530">
          <cell r="B530" t="str">
            <v>F VW 02 37469</v>
          </cell>
          <cell r="C530">
            <v>3</v>
          </cell>
          <cell r="D530">
            <v>54824</v>
          </cell>
          <cell r="E530">
            <v>15</v>
          </cell>
          <cell r="F530" t="str">
            <v>D2b</v>
          </cell>
          <cell r="G530">
            <v>216300</v>
          </cell>
          <cell r="H530" t="str">
            <v>VALEO AUTO-ELECTRIC GMBH &amp; CO. KG/</v>
          </cell>
          <cell r="M530">
            <v>0</v>
          </cell>
          <cell r="N530" t="str">
            <v>VW</v>
          </cell>
          <cell r="O530">
            <v>0</v>
          </cell>
          <cell r="P530" t="str">
            <v>EMDEN</v>
          </cell>
          <cell r="Q530">
            <v>0</v>
          </cell>
        </row>
        <row r="531">
          <cell r="B531" t="str">
            <v>F VW 02 37469</v>
          </cell>
          <cell r="C531">
            <v>4</v>
          </cell>
          <cell r="D531">
            <v>261</v>
          </cell>
          <cell r="E531">
            <v>66</v>
          </cell>
          <cell r="F531" t="str">
            <v>D2b</v>
          </cell>
          <cell r="G531">
            <v>217000</v>
          </cell>
          <cell r="H531" t="str">
            <v>Kiekert AG/Pardubice</v>
          </cell>
          <cell r="I531" t="str">
            <v>CZ</v>
          </cell>
          <cell r="J531">
            <v>2.66</v>
          </cell>
          <cell r="K531">
            <v>2.66</v>
          </cell>
          <cell r="M531">
            <v>0</v>
          </cell>
          <cell r="N531" t="str">
            <v>VW</v>
          </cell>
          <cell r="O531">
            <v>0</v>
          </cell>
          <cell r="P531" t="str">
            <v>PUEBLA</v>
          </cell>
          <cell r="Q531">
            <v>0</v>
          </cell>
        </row>
        <row r="532">
          <cell r="B532" t="str">
            <v>F VW 02 37469</v>
          </cell>
          <cell r="C532">
            <v>4</v>
          </cell>
          <cell r="D532">
            <v>5083</v>
          </cell>
          <cell r="E532">
            <v>66</v>
          </cell>
          <cell r="F532" t="str">
            <v>D2b</v>
          </cell>
          <cell r="G532">
            <v>217000</v>
          </cell>
          <cell r="H532" t="str">
            <v>SO.GE.MI. Spa/</v>
          </cell>
          <cell r="M532">
            <v>0</v>
          </cell>
          <cell r="N532" t="str">
            <v>IT</v>
          </cell>
          <cell r="O532">
            <v>0</v>
          </cell>
          <cell r="P532" t="str">
            <v>PUEBLA</v>
          </cell>
          <cell r="Q532">
            <v>0</v>
          </cell>
        </row>
        <row r="533">
          <cell r="B533" t="str">
            <v>F VW 02 37469</v>
          </cell>
          <cell r="C533">
            <v>4</v>
          </cell>
          <cell r="D533">
            <v>6231</v>
          </cell>
          <cell r="E533">
            <v>66</v>
          </cell>
          <cell r="F533" t="str">
            <v>D2b</v>
          </cell>
          <cell r="G533">
            <v>217000</v>
          </cell>
          <cell r="H533" t="str">
            <v>Hella KG Hueck &amp; Co./Guadalajara</v>
          </cell>
          <cell r="I533" t="str">
            <v>MEX</v>
          </cell>
          <cell r="J533">
            <v>2.3313999999999999</v>
          </cell>
          <cell r="K533">
            <v>2.3521000000000001</v>
          </cell>
          <cell r="M533">
            <v>0</v>
          </cell>
          <cell r="N533" t="str">
            <v>VW</v>
          </cell>
          <cell r="O533">
            <v>0</v>
          </cell>
          <cell r="P533" t="str">
            <v>PUEBLA</v>
          </cell>
          <cell r="Q533">
            <v>0</v>
          </cell>
        </row>
        <row r="534">
          <cell r="B534" t="str">
            <v>F VW 02 37469</v>
          </cell>
          <cell r="C534">
            <v>4</v>
          </cell>
          <cell r="D534">
            <v>6270</v>
          </cell>
          <cell r="E534">
            <v>66</v>
          </cell>
          <cell r="F534" t="str">
            <v>D2b</v>
          </cell>
          <cell r="G534">
            <v>217000</v>
          </cell>
          <cell r="H534" t="str">
            <v>TRW - Autoelektronika s.r.o./</v>
          </cell>
          <cell r="M534">
            <v>0</v>
          </cell>
          <cell r="N534" t="str">
            <v>SK</v>
          </cell>
          <cell r="O534">
            <v>0</v>
          </cell>
          <cell r="P534" t="str">
            <v>PUEBLA</v>
          </cell>
          <cell r="Q534">
            <v>0</v>
          </cell>
        </row>
        <row r="535">
          <cell r="B535" t="str">
            <v>F VW 02 37469</v>
          </cell>
          <cell r="C535">
            <v>4</v>
          </cell>
          <cell r="D535">
            <v>20505</v>
          </cell>
          <cell r="E535">
            <v>66</v>
          </cell>
          <cell r="F535" t="str">
            <v>D2b</v>
          </cell>
          <cell r="G535">
            <v>217000</v>
          </cell>
          <cell r="H535" t="str">
            <v>CEBI Deutschland Vertriebs-GmbH/Osimo</v>
          </cell>
          <cell r="I535" t="str">
            <v>D</v>
          </cell>
          <cell r="J535">
            <v>2.0299999999999998</v>
          </cell>
          <cell r="K535">
            <v>2.17</v>
          </cell>
          <cell r="M535">
            <v>0</v>
          </cell>
          <cell r="N535" t="str">
            <v>VW</v>
          </cell>
          <cell r="O535">
            <v>0</v>
          </cell>
          <cell r="P535" t="str">
            <v>PUEBLA</v>
          </cell>
          <cell r="Q535">
            <v>0</v>
          </cell>
        </row>
        <row r="536">
          <cell r="B536" t="str">
            <v>F VW 02 37469</v>
          </cell>
          <cell r="C536">
            <v>4</v>
          </cell>
          <cell r="D536">
            <v>26946</v>
          </cell>
          <cell r="E536">
            <v>66</v>
          </cell>
          <cell r="F536" t="str">
            <v>D2b</v>
          </cell>
          <cell r="G536">
            <v>217000</v>
          </cell>
          <cell r="H536" t="str">
            <v>Yazaki Europe Ltd. - Components Coordination Center/</v>
          </cell>
          <cell r="M536">
            <v>0</v>
          </cell>
          <cell r="N536" t="str">
            <v>VW</v>
          </cell>
          <cell r="O536">
            <v>0</v>
          </cell>
          <cell r="P536" t="str">
            <v>PUEBLA</v>
          </cell>
          <cell r="Q536">
            <v>0</v>
          </cell>
        </row>
        <row r="537">
          <cell r="B537" t="str">
            <v>F VW 02 37469</v>
          </cell>
          <cell r="C537">
            <v>4</v>
          </cell>
          <cell r="D537">
            <v>51506</v>
          </cell>
          <cell r="E537">
            <v>66</v>
          </cell>
          <cell r="F537" t="str">
            <v>D2b</v>
          </cell>
          <cell r="G537">
            <v>217000</v>
          </cell>
          <cell r="H537" t="str">
            <v>SIEMENS VDO S.A. DE C.V./</v>
          </cell>
          <cell r="M537">
            <v>0</v>
          </cell>
          <cell r="N537" t="str">
            <v>MX</v>
          </cell>
          <cell r="O537">
            <v>0</v>
          </cell>
          <cell r="P537" t="str">
            <v>PUEBLA</v>
          </cell>
          <cell r="Q537">
            <v>0</v>
          </cell>
        </row>
        <row r="538">
          <cell r="B538" t="str">
            <v>F VW 02 37469</v>
          </cell>
          <cell r="C538">
            <v>4</v>
          </cell>
          <cell r="D538">
            <v>54824</v>
          </cell>
          <cell r="E538">
            <v>66</v>
          </cell>
          <cell r="F538" t="str">
            <v>D2b</v>
          </cell>
          <cell r="G538">
            <v>217000</v>
          </cell>
          <cell r="H538" t="str">
            <v>VALEO AUTO-ELECTRIC GMBH &amp; CO. KG/</v>
          </cell>
          <cell r="M538">
            <v>0</v>
          </cell>
          <cell r="N538" t="str">
            <v>VW</v>
          </cell>
          <cell r="O538">
            <v>0</v>
          </cell>
          <cell r="P538" t="str">
            <v>PUEBLA</v>
          </cell>
          <cell r="Q538">
            <v>0</v>
          </cell>
        </row>
        <row r="539">
          <cell r="B539" t="str">
            <v>F VW 02 37469</v>
          </cell>
          <cell r="C539">
            <v>5</v>
          </cell>
          <cell r="D539">
            <v>261</v>
          </cell>
          <cell r="E539">
            <v>11</v>
          </cell>
          <cell r="F539" t="str">
            <v>D2b</v>
          </cell>
          <cell r="G539">
            <v>328700</v>
          </cell>
          <cell r="H539" t="str">
            <v>Kiekert AG/Deutschland</v>
          </cell>
          <cell r="I539" t="str">
            <v>D</v>
          </cell>
          <cell r="J539">
            <v>2.66</v>
          </cell>
          <cell r="K539">
            <v>3.66</v>
          </cell>
          <cell r="M539">
            <v>0</v>
          </cell>
          <cell r="N539" t="str">
            <v>VW</v>
          </cell>
          <cell r="O539">
            <v>0</v>
          </cell>
          <cell r="P539" t="str">
            <v>WOLFSBURG</v>
          </cell>
          <cell r="Q539">
            <v>0</v>
          </cell>
        </row>
        <row r="540">
          <cell r="B540" t="str">
            <v>F VW 02 37469</v>
          </cell>
          <cell r="C540">
            <v>5</v>
          </cell>
          <cell r="D540">
            <v>5083</v>
          </cell>
          <cell r="E540">
            <v>11</v>
          </cell>
          <cell r="F540" t="str">
            <v>D2b</v>
          </cell>
          <cell r="G540">
            <v>328700</v>
          </cell>
          <cell r="H540" t="str">
            <v>SO.GE.MI. Spa/</v>
          </cell>
          <cell r="M540">
            <v>0</v>
          </cell>
          <cell r="N540" t="str">
            <v>IT</v>
          </cell>
          <cell r="O540">
            <v>0</v>
          </cell>
          <cell r="P540" t="str">
            <v>WOLFSBURG</v>
          </cell>
          <cell r="Q540">
            <v>0</v>
          </cell>
        </row>
        <row r="541">
          <cell r="B541" t="str">
            <v>F VW 02 37469</v>
          </cell>
          <cell r="C541">
            <v>5</v>
          </cell>
          <cell r="D541">
            <v>6231</v>
          </cell>
          <cell r="E541">
            <v>11</v>
          </cell>
          <cell r="F541" t="str">
            <v>D2b</v>
          </cell>
          <cell r="G541">
            <v>328700</v>
          </cell>
          <cell r="H541" t="str">
            <v>Hella KG Hueck &amp; Co./Bremen</v>
          </cell>
          <cell r="I541" t="str">
            <v>D</v>
          </cell>
          <cell r="J541">
            <v>2.0299999999999998</v>
          </cell>
          <cell r="K541">
            <v>2.0323000000000002</v>
          </cell>
          <cell r="M541">
            <v>0</v>
          </cell>
          <cell r="N541" t="str">
            <v>VW</v>
          </cell>
          <cell r="O541">
            <v>0</v>
          </cell>
          <cell r="P541" t="str">
            <v>WOLFSBURG</v>
          </cell>
          <cell r="Q541">
            <v>0</v>
          </cell>
        </row>
        <row r="542">
          <cell r="B542" t="str">
            <v>F VW 02 37469</v>
          </cell>
          <cell r="C542">
            <v>5</v>
          </cell>
          <cell r="D542">
            <v>6270</v>
          </cell>
          <cell r="E542">
            <v>11</v>
          </cell>
          <cell r="F542" t="str">
            <v>D2b</v>
          </cell>
          <cell r="G542">
            <v>328700</v>
          </cell>
          <cell r="H542" t="str">
            <v>TRW - Autoelektronika s.r.o./</v>
          </cell>
          <cell r="M542">
            <v>0</v>
          </cell>
          <cell r="N542" t="str">
            <v>SK</v>
          </cell>
          <cell r="O542">
            <v>0</v>
          </cell>
          <cell r="P542" t="str">
            <v>WOLFSBURG</v>
          </cell>
          <cell r="Q542">
            <v>0</v>
          </cell>
        </row>
        <row r="543">
          <cell r="B543" t="str">
            <v>F VW 02 37469</v>
          </cell>
          <cell r="C543">
            <v>5</v>
          </cell>
          <cell r="D543">
            <v>20505</v>
          </cell>
          <cell r="E543">
            <v>11</v>
          </cell>
          <cell r="F543" t="str">
            <v>D2b</v>
          </cell>
          <cell r="G543">
            <v>328700</v>
          </cell>
          <cell r="H543" t="str">
            <v>CEBI Deutschland Vertriebs-GmbH/Osimo</v>
          </cell>
          <cell r="I543" t="str">
            <v>D</v>
          </cell>
          <cell r="J543">
            <v>2.0299999999999998</v>
          </cell>
          <cell r="K543">
            <v>2.04</v>
          </cell>
          <cell r="M543">
            <v>0</v>
          </cell>
          <cell r="N543" t="str">
            <v>VW</v>
          </cell>
          <cell r="O543">
            <v>0</v>
          </cell>
          <cell r="P543" t="str">
            <v>WOLFSBURG</v>
          </cell>
          <cell r="Q543">
            <v>0</v>
          </cell>
        </row>
        <row r="544">
          <cell r="B544" t="str">
            <v>F VW 02 37469</v>
          </cell>
          <cell r="C544">
            <v>5</v>
          </cell>
          <cell r="D544">
            <v>26946</v>
          </cell>
          <cell r="E544">
            <v>11</v>
          </cell>
          <cell r="F544" t="str">
            <v>D2b</v>
          </cell>
          <cell r="G544">
            <v>328700</v>
          </cell>
          <cell r="H544" t="str">
            <v>Yazaki Europe Ltd. - Components Coordination Center/</v>
          </cell>
          <cell r="M544">
            <v>0</v>
          </cell>
          <cell r="N544" t="str">
            <v>VW</v>
          </cell>
          <cell r="O544">
            <v>0</v>
          </cell>
          <cell r="P544" t="str">
            <v>WOLFSBURG</v>
          </cell>
          <cell r="Q544">
            <v>0</v>
          </cell>
        </row>
        <row r="545">
          <cell r="B545" t="str">
            <v>F VW 02 37469</v>
          </cell>
          <cell r="C545">
            <v>5</v>
          </cell>
          <cell r="D545">
            <v>51506</v>
          </cell>
          <cell r="E545">
            <v>11</v>
          </cell>
          <cell r="F545" t="str">
            <v>D2b</v>
          </cell>
          <cell r="G545">
            <v>328700</v>
          </cell>
          <cell r="H545" t="str">
            <v>SIEMENS VDO S.A. DE C.V./</v>
          </cell>
          <cell r="M545">
            <v>0</v>
          </cell>
          <cell r="N545" t="str">
            <v>MX</v>
          </cell>
          <cell r="O545">
            <v>0</v>
          </cell>
          <cell r="P545" t="str">
            <v>WOLFSBURG</v>
          </cell>
          <cell r="Q545">
            <v>0</v>
          </cell>
        </row>
        <row r="546">
          <cell r="B546" t="str">
            <v>F VW 02 37469</v>
          </cell>
          <cell r="C546">
            <v>5</v>
          </cell>
          <cell r="D546">
            <v>54824</v>
          </cell>
          <cell r="E546">
            <v>11</v>
          </cell>
          <cell r="F546" t="str">
            <v>D2b</v>
          </cell>
          <cell r="G546">
            <v>328700</v>
          </cell>
          <cell r="H546" t="str">
            <v>VALEO AUTO-ELECTRIC GMBH &amp; CO. KG/</v>
          </cell>
          <cell r="M546">
            <v>0</v>
          </cell>
          <cell r="N546" t="str">
            <v>VW</v>
          </cell>
          <cell r="O546">
            <v>0</v>
          </cell>
          <cell r="P546" t="str">
            <v>WOLFSBURG</v>
          </cell>
          <cell r="Q546">
            <v>0</v>
          </cell>
        </row>
        <row r="550">
          <cell r="B550" t="str">
            <v>NUMBER</v>
          </cell>
          <cell r="C550" t="str">
            <v>NUMBER</v>
          </cell>
          <cell r="D550" t="str">
            <v>NUMBER</v>
          </cell>
          <cell r="E550" t="str">
            <v>NUMBER</v>
          </cell>
          <cell r="F550" t="str">
            <v>NUMBER</v>
          </cell>
          <cell r="G550" t="str">
            <v>NUMBER</v>
          </cell>
          <cell r="H550" t="str">
            <v>NUMBER</v>
          </cell>
          <cell r="I550" t="str">
            <v>NUMBER</v>
          </cell>
          <cell r="J550" t="str">
            <v>NUMBER</v>
          </cell>
          <cell r="K550" t="str">
            <v>NUMBER</v>
          </cell>
          <cell r="L550" t="str">
            <v>NUMBER</v>
          </cell>
          <cell r="M550" t="str">
            <v>NUMBER</v>
          </cell>
          <cell r="N550" t="str">
            <v>NUMBER</v>
          </cell>
          <cell r="O550" t="str">
            <v>NUMBER</v>
          </cell>
          <cell r="P550" t="str">
            <v>NUMBER</v>
          </cell>
        </row>
        <row r="551">
          <cell r="B551">
            <v>15</v>
          </cell>
        </row>
        <row r="552">
          <cell r="B552">
            <v>1</v>
          </cell>
          <cell r="C552">
            <v>261</v>
          </cell>
          <cell r="D552">
            <v>0</v>
          </cell>
          <cell r="E552">
            <v>0</v>
          </cell>
          <cell r="F552">
            <v>0</v>
          </cell>
          <cell r="G552">
            <v>2004</v>
          </cell>
        </row>
        <row r="553">
          <cell r="B553">
            <v>1</v>
          </cell>
          <cell r="C553">
            <v>6231</v>
          </cell>
          <cell r="D553">
            <v>0</v>
          </cell>
          <cell r="E553">
            <v>0</v>
          </cell>
          <cell r="F553">
            <v>0</v>
          </cell>
          <cell r="G553">
            <v>2004</v>
          </cell>
          <cell r="J553">
            <v>3</v>
          </cell>
          <cell r="K553">
            <v>3</v>
          </cell>
          <cell r="L553">
            <v>3</v>
          </cell>
        </row>
        <row r="554">
          <cell r="B554">
            <v>1</v>
          </cell>
          <cell r="C554">
            <v>20505</v>
          </cell>
          <cell r="D554">
            <v>0</v>
          </cell>
          <cell r="E554">
            <v>0</v>
          </cell>
          <cell r="F554">
            <v>0</v>
          </cell>
          <cell r="G554">
            <v>2004</v>
          </cell>
          <cell r="J554">
            <v>3</v>
          </cell>
          <cell r="K554">
            <v>3</v>
          </cell>
          <cell r="L554">
            <v>3</v>
          </cell>
          <cell r="P554">
            <v>0</v>
          </cell>
        </row>
        <row r="555">
          <cell r="B555">
            <v>2</v>
          </cell>
          <cell r="C555">
            <v>261</v>
          </cell>
          <cell r="D555">
            <v>0</v>
          </cell>
          <cell r="E555">
            <v>0</v>
          </cell>
          <cell r="F555">
            <v>0</v>
          </cell>
          <cell r="G555">
            <v>2004</v>
          </cell>
        </row>
        <row r="556">
          <cell r="B556">
            <v>2</v>
          </cell>
          <cell r="C556">
            <v>6231</v>
          </cell>
          <cell r="D556">
            <v>0</v>
          </cell>
          <cell r="E556">
            <v>0</v>
          </cell>
          <cell r="F556">
            <v>0</v>
          </cell>
          <cell r="G556">
            <v>2004</v>
          </cell>
          <cell r="J556">
            <v>2.5</v>
          </cell>
          <cell r="K556">
            <v>2.5</v>
          </cell>
          <cell r="L556">
            <v>2.5</v>
          </cell>
        </row>
        <row r="557">
          <cell r="B557">
            <v>2</v>
          </cell>
          <cell r="C557">
            <v>20505</v>
          </cell>
          <cell r="D557">
            <v>0</v>
          </cell>
          <cell r="E557">
            <v>0</v>
          </cell>
          <cell r="F557">
            <v>0</v>
          </cell>
          <cell r="G557">
            <v>2004</v>
          </cell>
          <cell r="J557">
            <v>3</v>
          </cell>
          <cell r="K557">
            <v>3</v>
          </cell>
          <cell r="L557">
            <v>3</v>
          </cell>
          <cell r="P557">
            <v>0</v>
          </cell>
        </row>
        <row r="558">
          <cell r="B558">
            <v>3</v>
          </cell>
          <cell r="C558">
            <v>261</v>
          </cell>
          <cell r="D558">
            <v>0</v>
          </cell>
          <cell r="E558">
            <v>0</v>
          </cell>
          <cell r="F558">
            <v>0</v>
          </cell>
          <cell r="G558">
            <v>2005</v>
          </cell>
        </row>
        <row r="559">
          <cell r="B559">
            <v>3</v>
          </cell>
          <cell r="C559">
            <v>6231</v>
          </cell>
          <cell r="D559">
            <v>0</v>
          </cell>
          <cell r="E559">
            <v>0</v>
          </cell>
          <cell r="F559">
            <v>0</v>
          </cell>
          <cell r="G559">
            <v>2005</v>
          </cell>
          <cell r="I559">
            <v>2.5</v>
          </cell>
          <cell r="J559">
            <v>2.5</v>
          </cell>
          <cell r="K559">
            <v>2.5</v>
          </cell>
        </row>
        <row r="560">
          <cell r="B560">
            <v>3</v>
          </cell>
          <cell r="C560">
            <v>20505</v>
          </cell>
          <cell r="D560">
            <v>0</v>
          </cell>
          <cell r="E560">
            <v>0</v>
          </cell>
          <cell r="F560">
            <v>0</v>
          </cell>
          <cell r="G560">
            <v>2005</v>
          </cell>
          <cell r="J560">
            <v>3</v>
          </cell>
          <cell r="K560">
            <v>3</v>
          </cell>
          <cell r="L560">
            <v>3</v>
          </cell>
          <cell r="P560">
            <v>0</v>
          </cell>
        </row>
        <row r="561">
          <cell r="B561">
            <v>4</v>
          </cell>
          <cell r="C561">
            <v>261</v>
          </cell>
          <cell r="D561">
            <v>0</v>
          </cell>
          <cell r="E561">
            <v>0</v>
          </cell>
          <cell r="F561">
            <v>0</v>
          </cell>
          <cell r="G561">
            <v>2004</v>
          </cell>
        </row>
        <row r="562">
          <cell r="B562">
            <v>4</v>
          </cell>
          <cell r="C562">
            <v>6231</v>
          </cell>
          <cell r="D562">
            <v>0</v>
          </cell>
          <cell r="E562">
            <v>0</v>
          </cell>
          <cell r="F562">
            <v>0</v>
          </cell>
          <cell r="G562">
            <v>2004</v>
          </cell>
          <cell r="J562">
            <v>3</v>
          </cell>
          <cell r="K562">
            <v>3</v>
          </cell>
          <cell r="L562">
            <v>3</v>
          </cell>
        </row>
        <row r="563">
          <cell r="B563">
            <v>4</v>
          </cell>
          <cell r="C563">
            <v>20505</v>
          </cell>
          <cell r="D563">
            <v>0</v>
          </cell>
          <cell r="E563">
            <v>0</v>
          </cell>
          <cell r="F563">
            <v>0</v>
          </cell>
          <cell r="G563">
            <v>2004</v>
          </cell>
          <cell r="J563">
            <v>3</v>
          </cell>
          <cell r="K563">
            <v>3</v>
          </cell>
          <cell r="L563">
            <v>3</v>
          </cell>
          <cell r="P563">
            <v>0</v>
          </cell>
        </row>
        <row r="564">
          <cell r="B564">
            <v>5</v>
          </cell>
          <cell r="C564">
            <v>261</v>
          </cell>
          <cell r="D564">
            <v>0</v>
          </cell>
          <cell r="E564">
            <v>0</v>
          </cell>
          <cell r="F564">
            <v>0</v>
          </cell>
          <cell r="G564">
            <v>2004</v>
          </cell>
        </row>
        <row r="565">
          <cell r="B565">
            <v>5</v>
          </cell>
          <cell r="C565">
            <v>6231</v>
          </cell>
          <cell r="D565">
            <v>0</v>
          </cell>
          <cell r="E565">
            <v>0</v>
          </cell>
          <cell r="F565">
            <v>0</v>
          </cell>
          <cell r="G565">
            <v>2004</v>
          </cell>
          <cell r="J565">
            <v>3</v>
          </cell>
          <cell r="K565">
            <v>3</v>
          </cell>
          <cell r="L565">
            <v>3</v>
          </cell>
        </row>
        <row r="566">
          <cell r="B566">
            <v>5</v>
          </cell>
          <cell r="C566">
            <v>20505</v>
          </cell>
          <cell r="D566">
            <v>0</v>
          </cell>
          <cell r="E566">
            <v>0</v>
          </cell>
          <cell r="F566">
            <v>0</v>
          </cell>
          <cell r="G566">
            <v>2004</v>
          </cell>
          <cell r="J566">
            <v>3</v>
          </cell>
          <cell r="K566">
            <v>3</v>
          </cell>
          <cell r="L566">
            <v>3</v>
          </cell>
          <cell r="P566">
            <v>0</v>
          </cell>
        </row>
        <row r="570">
          <cell r="B570" t="str">
            <v>NUMBER</v>
          </cell>
          <cell r="C570" t="str">
            <v>DATE</v>
          </cell>
          <cell r="D570" t="str">
            <v>NUMBER</v>
          </cell>
          <cell r="E570" t="str">
            <v>NUMBER</v>
          </cell>
          <cell r="F570" t="str">
            <v>NUMBER</v>
          </cell>
          <cell r="G570" t="str">
            <v>NUMBER</v>
          </cell>
          <cell r="H570" t="str">
            <v>NUMBER</v>
          </cell>
          <cell r="I570" t="str">
            <v>NUMBER</v>
          </cell>
          <cell r="J570" t="str">
            <v>NUMBER</v>
          </cell>
          <cell r="K570" t="str">
            <v>NUMBER</v>
          </cell>
          <cell r="L570" t="str">
            <v>NUMBER</v>
          </cell>
          <cell r="M570" t="str">
            <v>NUMBER</v>
          </cell>
        </row>
        <row r="571">
          <cell r="B571">
            <v>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  <sheetName val="신규DEP"/>
    </sheetNames>
    <sheetDataSet>
      <sheetData sheetId="0">
        <row r="4">
          <cell r="A4" t="str">
            <v>M01</v>
          </cell>
        </row>
        <row r="5">
          <cell r="A5" t="str">
            <v>M02</v>
          </cell>
        </row>
        <row r="6">
          <cell r="A6" t="str">
            <v>M03</v>
          </cell>
        </row>
        <row r="7">
          <cell r="A7" t="str">
            <v>M04</v>
          </cell>
        </row>
        <row r="8">
          <cell r="A8" t="str">
            <v>M05</v>
          </cell>
        </row>
        <row r="9">
          <cell r="A9" t="str">
            <v>M06</v>
          </cell>
        </row>
        <row r="10">
          <cell r="A10" t="str">
            <v>M07</v>
          </cell>
        </row>
        <row r="11">
          <cell r="A11" t="str">
            <v>M08</v>
          </cell>
        </row>
        <row r="12">
          <cell r="A12" t="str">
            <v>M09</v>
          </cell>
        </row>
        <row r="13">
          <cell r="A13" t="str">
            <v>M10</v>
          </cell>
        </row>
        <row r="14">
          <cell r="A14" t="str">
            <v>M11</v>
          </cell>
        </row>
        <row r="15">
          <cell r="A15" t="str">
            <v>M12</v>
          </cell>
        </row>
        <row r="16">
          <cell r="A16" t="str">
            <v>M13</v>
          </cell>
        </row>
        <row r="17">
          <cell r="A17" t="str">
            <v>M14</v>
          </cell>
        </row>
        <row r="18">
          <cell r="A18" t="str">
            <v>M15</v>
          </cell>
        </row>
        <row r="19">
          <cell r="A19" t="str">
            <v>M16</v>
          </cell>
        </row>
        <row r="20">
          <cell r="A20" t="str">
            <v>M17</v>
          </cell>
        </row>
        <row r="21">
          <cell r="A21" t="str">
            <v>M18</v>
          </cell>
        </row>
        <row r="22">
          <cell r="A22" t="str">
            <v>M19</v>
          </cell>
        </row>
        <row r="23">
          <cell r="A23" t="str">
            <v>M20</v>
          </cell>
        </row>
        <row r="24">
          <cell r="A24" t="str">
            <v>M21</v>
          </cell>
        </row>
        <row r="25">
          <cell r="A25" t="str">
            <v>M22</v>
          </cell>
        </row>
        <row r="26">
          <cell r="A26" t="str">
            <v>M23</v>
          </cell>
        </row>
        <row r="27">
          <cell r="A27" t="str">
            <v>M24</v>
          </cell>
        </row>
        <row r="28">
          <cell r="A28" t="str">
            <v>M25</v>
          </cell>
        </row>
        <row r="29">
          <cell r="A29" t="str">
            <v>M26</v>
          </cell>
        </row>
        <row r="30">
          <cell r="A30" t="str">
            <v>M27</v>
          </cell>
        </row>
        <row r="31">
          <cell r="A31" t="str">
            <v>M28</v>
          </cell>
        </row>
        <row r="32">
          <cell r="A32" t="str">
            <v>M29</v>
          </cell>
        </row>
        <row r="33">
          <cell r="A33" t="str">
            <v>M30</v>
          </cell>
        </row>
        <row r="34">
          <cell r="A34" t="str">
            <v>M31</v>
          </cell>
        </row>
        <row r="35">
          <cell r="A35" t="str">
            <v>M32</v>
          </cell>
        </row>
        <row r="36">
          <cell r="A36" t="str">
            <v>M33</v>
          </cell>
        </row>
        <row r="37">
          <cell r="A37" t="str">
            <v>M34</v>
          </cell>
        </row>
        <row r="38">
          <cell r="A38" t="str">
            <v>M35</v>
          </cell>
        </row>
        <row r="39">
          <cell r="A39" t="str">
            <v>M36</v>
          </cell>
        </row>
        <row r="40">
          <cell r="A40" t="str">
            <v>M37</v>
          </cell>
        </row>
        <row r="41">
          <cell r="A41" t="str">
            <v>M38</v>
          </cell>
        </row>
        <row r="42">
          <cell r="A42" t="str">
            <v>M39</v>
          </cell>
        </row>
        <row r="43">
          <cell r="A43" t="str">
            <v>M40</v>
          </cell>
        </row>
      </sheetData>
      <sheetData sheetId="1"/>
      <sheetData sheetId="2"/>
      <sheetData sheetId="3"/>
      <sheetData sheetId="4">
        <row r="31">
          <cell r="A31" t="str">
            <v>Baseline</v>
          </cell>
        </row>
        <row r="32">
          <cell r="A32" t="str">
            <v>Change1</v>
          </cell>
        </row>
        <row r="33">
          <cell r="A33" t="str">
            <v>Change2</v>
          </cell>
        </row>
        <row r="34">
          <cell r="A34" t="str">
            <v>Change3</v>
          </cell>
        </row>
        <row r="35">
          <cell r="A35" t="str">
            <v>Change4</v>
          </cell>
        </row>
        <row r="36">
          <cell r="A36" t="str">
            <v>Change5</v>
          </cell>
        </row>
        <row r="37">
          <cell r="A37" t="str">
            <v>Change6</v>
          </cell>
        </row>
        <row r="38">
          <cell r="A38" t="str">
            <v>Change7</v>
          </cell>
        </row>
        <row r="39">
          <cell r="A39" t="str">
            <v>Change8</v>
          </cell>
        </row>
        <row r="40">
          <cell r="A40" t="str">
            <v>Change9</v>
          </cell>
        </row>
        <row r="41">
          <cell r="A41" t="str">
            <v>Change10</v>
          </cell>
        </row>
        <row r="42">
          <cell r="A42" t="str">
            <v>Change11</v>
          </cell>
        </row>
        <row r="43">
          <cell r="A43" t="str">
            <v>Change12</v>
          </cell>
        </row>
        <row r="44">
          <cell r="A44" t="str">
            <v>Change13</v>
          </cell>
        </row>
        <row r="45">
          <cell r="A45" t="str">
            <v>Change14</v>
          </cell>
        </row>
        <row r="46">
          <cell r="A46" t="str">
            <v>Change15</v>
          </cell>
        </row>
        <row r="47">
          <cell r="A47" t="str">
            <v>Change16</v>
          </cell>
        </row>
        <row r="48">
          <cell r="A48" t="str">
            <v>Change17</v>
          </cell>
        </row>
        <row r="49">
          <cell r="A49" t="str">
            <v>Change18</v>
          </cell>
        </row>
        <row r="50">
          <cell r="A50" t="str">
            <v>Change19</v>
          </cell>
        </row>
        <row r="51">
          <cell r="A51" t="str">
            <v>Change20</v>
          </cell>
        </row>
        <row r="52">
          <cell r="A52" t="str">
            <v>Change21</v>
          </cell>
        </row>
        <row r="53">
          <cell r="A53" t="str">
            <v>Change22</v>
          </cell>
        </row>
        <row r="54">
          <cell r="A54" t="str">
            <v>Change23</v>
          </cell>
        </row>
        <row r="55">
          <cell r="A55" t="str">
            <v>Change24</v>
          </cell>
        </row>
        <row r="56">
          <cell r="A56" t="str">
            <v>Change25</v>
          </cell>
        </row>
        <row r="57">
          <cell r="A57" t="str">
            <v>Change26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"/>
  <sheetViews>
    <sheetView tabSelected="1" workbookViewId="0">
      <selection activeCell="A2" sqref="A2:O4"/>
    </sheetView>
  </sheetViews>
  <sheetFormatPr defaultColWidth="9" defaultRowHeight="14.25" x14ac:dyDescent="0.2"/>
  <cols>
    <col min="1" max="1" width="4.875" style="99" customWidth="1"/>
    <col min="2" max="2" width="10.375" style="99" customWidth="1"/>
    <col min="3" max="3" width="18.25" style="99" customWidth="1"/>
    <col min="4" max="5" width="9" style="100"/>
    <col min="6" max="11" width="9" style="101"/>
    <col min="12" max="14" width="10.125" style="101" customWidth="1"/>
    <col min="15" max="15" width="11.125" style="101" customWidth="1"/>
    <col min="16" max="16" width="20" style="100" customWidth="1"/>
    <col min="17" max="16384" width="9" style="100"/>
  </cols>
  <sheetData>
    <row r="2" spans="1:15" ht="30" customHeight="1" x14ac:dyDescent="0.2">
      <c r="A2" s="116" t="s">
        <v>0</v>
      </c>
      <c r="B2" s="116" t="s">
        <v>1</v>
      </c>
      <c r="C2" s="117" t="s">
        <v>2</v>
      </c>
      <c r="D2" s="117" t="s">
        <v>3</v>
      </c>
      <c r="E2" s="117" t="s">
        <v>4</v>
      </c>
      <c r="F2" s="115" t="s">
        <v>5</v>
      </c>
      <c r="G2" s="115"/>
      <c r="H2" s="115"/>
      <c r="I2" s="115"/>
      <c r="J2" s="111" t="s">
        <v>6</v>
      </c>
      <c r="K2" s="111" t="s">
        <v>7</v>
      </c>
      <c r="L2" s="110" t="s">
        <v>8</v>
      </c>
      <c r="M2" s="113" t="s">
        <v>9</v>
      </c>
      <c r="N2" s="113" t="s">
        <v>10</v>
      </c>
      <c r="O2" s="110" t="s">
        <v>11</v>
      </c>
    </row>
    <row r="3" spans="1:15" ht="30" customHeight="1" x14ac:dyDescent="0.2">
      <c r="A3" s="116"/>
      <c r="B3" s="116"/>
      <c r="C3" s="117"/>
      <c r="D3" s="117"/>
      <c r="E3" s="117"/>
      <c r="F3" s="102" t="s">
        <v>12</v>
      </c>
      <c r="G3" s="102" t="s">
        <v>13</v>
      </c>
      <c r="H3" s="102" t="s">
        <v>14</v>
      </c>
      <c r="I3" s="102" t="s">
        <v>15</v>
      </c>
      <c r="J3" s="112"/>
      <c r="K3" s="112"/>
      <c r="L3" s="110"/>
      <c r="M3" s="114"/>
      <c r="N3" s="114"/>
      <c r="O3" s="110"/>
    </row>
    <row r="4" spans="1:15" ht="42.6" customHeight="1" x14ac:dyDescent="0.2">
      <c r="A4" s="103">
        <v>1</v>
      </c>
      <c r="B4" s="104" t="s">
        <v>16</v>
      </c>
      <c r="C4" s="104" t="s">
        <v>17</v>
      </c>
      <c r="D4" s="105"/>
      <c r="E4" s="106">
        <v>58.65</v>
      </c>
      <c r="F4" s="107">
        <f>BOM!AM30</f>
        <v>38.107671250000003</v>
      </c>
      <c r="G4" s="107">
        <f>人工费用!I51</f>
        <v>4.0247510166666665</v>
      </c>
      <c r="H4" s="107">
        <f>制造费用!P51</f>
        <v>2.1026506911789444</v>
      </c>
      <c r="I4" s="107">
        <f>H4+G4+F4</f>
        <v>44.235072957845617</v>
      </c>
      <c r="J4" s="107">
        <f>包装运费!M5</f>
        <v>11.609499999999999</v>
      </c>
      <c r="K4" s="107">
        <f>包装运费!M15</f>
        <v>15.625</v>
      </c>
      <c r="L4" s="108">
        <f>I4*1.15+J4+K4</f>
        <v>78.104833901522454</v>
      </c>
      <c r="M4" s="109">
        <f>'自制件-模具费'!M52</f>
        <v>391000</v>
      </c>
      <c r="N4" s="107">
        <f>M4/25050</f>
        <v>15.60878243512974</v>
      </c>
      <c r="O4" s="108">
        <f>N4+L4</f>
        <v>93.713616336652194</v>
      </c>
    </row>
  </sheetData>
  <mergeCells count="12">
    <mergeCell ref="F2:I2"/>
    <mergeCell ref="A2:A3"/>
    <mergeCell ref="B2:B3"/>
    <mergeCell ref="C2:C3"/>
    <mergeCell ref="D2:D3"/>
    <mergeCell ref="E2:E3"/>
    <mergeCell ref="O2:O3"/>
    <mergeCell ref="J2:J3"/>
    <mergeCell ref="K2:K3"/>
    <mergeCell ref="L2:L3"/>
    <mergeCell ref="M2:M3"/>
    <mergeCell ref="N2:N3"/>
  </mergeCells>
  <phoneticPr fontId="38" type="noConversion"/>
  <conditionalFormatting sqref="B4 A2:B2">
    <cfRule type="duplicateValues" dxfId="58" priority="2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0"/>
  <sheetViews>
    <sheetView view="pageBreakPreview" zoomScale="55" zoomScaleNormal="100" workbookViewId="0">
      <pane xSplit="6" ySplit="8" topLeftCell="J9" activePane="bottomRight" state="frozen"/>
      <selection pane="topRight"/>
      <selection pane="bottomLeft"/>
      <selection pane="bottomRight" activeCell="Q25" sqref="Q25"/>
    </sheetView>
  </sheetViews>
  <sheetFormatPr defaultColWidth="9" defaultRowHeight="18" outlineLevelRow="1" outlineLevelCol="1" x14ac:dyDescent="0.2"/>
  <cols>
    <col min="1" max="1" width="5.875" style="4" customWidth="1"/>
    <col min="2" max="2" width="6.25" style="4" customWidth="1"/>
    <col min="3" max="3" width="9.625" style="4" customWidth="1"/>
    <col min="4" max="4" width="17.625" style="4" customWidth="1"/>
    <col min="5" max="5" width="22.125" style="4" customWidth="1"/>
    <col min="6" max="6" width="26" style="74" customWidth="1"/>
    <col min="7" max="7" width="20.375" style="74" hidden="1" customWidth="1" outlineLevel="1"/>
    <col min="8" max="8" width="11.875" style="4" hidden="1" customWidth="1" outlineLevel="1"/>
    <col min="9" max="9" width="5.25" style="4" hidden="1" customWidth="1" outlineLevel="1"/>
    <col min="10" max="10" width="10.5" style="4" customWidth="1" collapsed="1"/>
    <col min="11" max="11" width="6.125" style="4" hidden="1" customWidth="1" outlineLevel="1"/>
    <col min="12" max="12" width="21.25" style="4" hidden="1" customWidth="1" outlineLevel="1"/>
    <col min="13" max="13" width="8.125" style="75" hidden="1" customWidth="1" outlineLevel="1"/>
    <col min="14" max="14" width="10.875" style="4" hidden="1" customWidth="1" outlineLevel="1"/>
    <col min="15" max="15" width="7.25" style="4" hidden="1" customWidth="1" outlineLevel="1"/>
    <col min="16" max="16" width="13.25" style="4" customWidth="1" collapsed="1"/>
    <col min="17" max="17" width="24.25" style="4" customWidth="1" outlineLevel="1"/>
    <col min="18" max="18" width="17.875" style="4" customWidth="1" outlineLevel="1"/>
    <col min="19" max="19" width="11.875" style="4" customWidth="1" outlineLevel="1"/>
    <col min="20" max="20" width="14.125" style="4" customWidth="1" outlineLevel="1"/>
    <col min="21" max="21" width="10.375" style="4" customWidth="1" outlineLevel="1"/>
    <col min="22" max="22" width="12.5" style="76" customWidth="1"/>
    <col min="23" max="25" width="14.625" style="77" hidden="1" customWidth="1" outlineLevel="1"/>
    <col min="26" max="26" width="12.5" style="4" customWidth="1" collapsed="1"/>
    <col min="27" max="27" width="12.5" style="4" customWidth="1"/>
    <col min="28" max="31" width="12.5" style="4" customWidth="1" outlineLevel="1"/>
    <col min="32" max="32" width="12.5" style="78" customWidth="1" outlineLevel="1"/>
    <col min="33" max="33" width="12.5" style="79" customWidth="1" outlineLevel="1"/>
    <col min="34" max="35" width="12.5" style="4" customWidth="1" outlineLevel="1"/>
    <col min="36" max="39" width="12.5" style="4" customWidth="1"/>
    <col min="40" max="45" width="12.5" style="4" hidden="1" customWidth="1" outlineLevel="1"/>
    <col min="46" max="46" width="11.125" style="4" customWidth="1" collapsed="1"/>
    <col min="47" max="47" width="13.875" style="80" customWidth="1"/>
    <col min="48" max="16384" width="9" style="4"/>
  </cols>
  <sheetData>
    <row r="1" spans="1:48" ht="20.25" customHeight="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2"/>
      <c r="AG1" s="153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</row>
    <row r="2" spans="1:48" ht="83.25" hidden="1" customHeight="1" outlineLevel="1" x14ac:dyDescent="0.2">
      <c r="A2" s="122" t="s">
        <v>18</v>
      </c>
      <c r="B2" s="123"/>
      <c r="C2" s="124" t="s">
        <v>19</v>
      </c>
      <c r="D2" s="124"/>
      <c r="E2" s="124"/>
      <c r="F2" s="124"/>
      <c r="G2" s="125" t="s">
        <v>20</v>
      </c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7"/>
      <c r="AG2" s="128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93" t="s">
        <v>1</v>
      </c>
      <c r="AU2" s="94" t="s">
        <v>21</v>
      </c>
    </row>
    <row r="3" spans="1:48" ht="45.75" hidden="1" customHeight="1" outlineLevel="1" x14ac:dyDescent="0.2">
      <c r="A3" s="123"/>
      <c r="B3" s="123"/>
      <c r="C3" s="124"/>
      <c r="D3" s="124"/>
      <c r="E3" s="124"/>
      <c r="F3" s="124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1"/>
      <c r="AG3" s="132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93" t="s">
        <v>22</v>
      </c>
      <c r="AU3" s="94" t="s">
        <v>23</v>
      </c>
    </row>
    <row r="4" spans="1:48" ht="27" hidden="1" customHeight="1" outlineLevel="1" x14ac:dyDescent="0.2">
      <c r="A4" s="154" t="s">
        <v>24</v>
      </c>
      <c r="B4" s="154"/>
      <c r="C4" s="154"/>
      <c r="D4" s="154"/>
      <c r="E4" s="154"/>
      <c r="F4" s="154"/>
      <c r="G4" s="129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1"/>
      <c r="AG4" s="132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93" t="s">
        <v>25</v>
      </c>
      <c r="AU4" s="94" t="s">
        <v>26</v>
      </c>
    </row>
    <row r="5" spans="1:48" ht="31.5" hidden="1" customHeight="1" outlineLevel="1" x14ac:dyDescent="0.2">
      <c r="A5" s="155" t="s">
        <v>27</v>
      </c>
      <c r="B5" s="155"/>
      <c r="C5" s="155"/>
      <c r="D5" s="81"/>
      <c r="E5" s="155" t="s">
        <v>28</v>
      </c>
      <c r="F5" s="156"/>
      <c r="G5" s="129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32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93" t="s">
        <v>29</v>
      </c>
      <c r="AU5" s="94"/>
    </row>
    <row r="6" spans="1:48" ht="28.5" hidden="1" customHeight="1" outlineLevel="1" x14ac:dyDescent="0.2">
      <c r="A6" s="157" t="s">
        <v>30</v>
      </c>
      <c r="B6" s="157"/>
      <c r="C6" s="157"/>
      <c r="D6" s="157"/>
      <c r="E6" s="157"/>
      <c r="F6" s="157"/>
      <c r="G6" s="129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1"/>
      <c r="AG6" s="132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93" t="s">
        <v>31</v>
      </c>
      <c r="AU6" s="94" t="s">
        <v>32</v>
      </c>
    </row>
    <row r="7" spans="1:48" ht="57" hidden="1" customHeight="1" outlineLevel="1" x14ac:dyDescent="0.2">
      <c r="A7" s="147" t="s">
        <v>33</v>
      </c>
      <c r="B7" s="147"/>
      <c r="C7" s="147"/>
      <c r="D7" s="147"/>
      <c r="E7" s="147"/>
      <c r="F7" s="147"/>
      <c r="G7" s="133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5"/>
      <c r="AG7" s="136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93" t="s">
        <v>34</v>
      </c>
      <c r="AU7" s="94" t="s">
        <v>35</v>
      </c>
    </row>
    <row r="8" spans="1:48" ht="24.95" customHeight="1" collapsed="1" x14ac:dyDescent="0.2">
      <c r="A8" s="144" t="s">
        <v>0</v>
      </c>
      <c r="B8" s="144" t="s">
        <v>36</v>
      </c>
      <c r="C8" s="144" t="s">
        <v>37</v>
      </c>
      <c r="D8" s="144" t="s">
        <v>38</v>
      </c>
      <c r="E8" s="144" t="s">
        <v>1</v>
      </c>
      <c r="F8" s="144" t="s">
        <v>25</v>
      </c>
      <c r="G8" s="144" t="s">
        <v>39</v>
      </c>
      <c r="H8" s="144" t="s">
        <v>40</v>
      </c>
      <c r="I8" s="144" t="s">
        <v>41</v>
      </c>
      <c r="J8" s="144" t="s">
        <v>42</v>
      </c>
      <c r="K8" s="144" t="s">
        <v>43</v>
      </c>
      <c r="L8" s="144" t="s">
        <v>44</v>
      </c>
      <c r="M8" s="144" t="s">
        <v>45</v>
      </c>
      <c r="N8" s="144" t="s">
        <v>46</v>
      </c>
      <c r="O8" s="144" t="s">
        <v>47</v>
      </c>
      <c r="P8" s="144" t="s">
        <v>48</v>
      </c>
      <c r="Q8" s="144" t="s">
        <v>49</v>
      </c>
      <c r="R8" s="144" t="s">
        <v>50</v>
      </c>
      <c r="S8" s="144" t="s">
        <v>51</v>
      </c>
      <c r="T8" s="144" t="s">
        <v>52</v>
      </c>
      <c r="U8" s="144" t="s">
        <v>53</v>
      </c>
      <c r="V8" s="144" t="s">
        <v>54</v>
      </c>
      <c r="W8" s="144" t="s">
        <v>55</v>
      </c>
      <c r="X8" s="144" t="s">
        <v>56</v>
      </c>
      <c r="Y8" s="144" t="s">
        <v>57</v>
      </c>
      <c r="Z8" s="144" t="s">
        <v>58</v>
      </c>
      <c r="AA8" s="145" t="s">
        <v>59</v>
      </c>
      <c r="AB8" s="145" t="s">
        <v>60</v>
      </c>
      <c r="AC8" s="148" t="s">
        <v>61</v>
      </c>
      <c r="AD8" s="149"/>
      <c r="AE8" s="150"/>
      <c r="AF8" s="146" t="s">
        <v>62</v>
      </c>
      <c r="AG8" s="141" t="s">
        <v>63</v>
      </c>
      <c r="AH8" s="142" t="s">
        <v>64</v>
      </c>
      <c r="AI8" s="143" t="s">
        <v>65</v>
      </c>
      <c r="AJ8" s="139" t="s">
        <v>66</v>
      </c>
      <c r="AK8" s="139" t="s">
        <v>67</v>
      </c>
      <c r="AL8" s="118" t="s">
        <v>68</v>
      </c>
      <c r="AM8" s="118" t="s">
        <v>12</v>
      </c>
      <c r="AN8" s="137" t="s">
        <v>69</v>
      </c>
      <c r="AO8" s="118" t="s">
        <v>4</v>
      </c>
      <c r="AP8" s="139" t="s">
        <v>70</v>
      </c>
      <c r="AQ8" s="118" t="s">
        <v>71</v>
      </c>
      <c r="AR8" s="120" t="s">
        <v>72</v>
      </c>
      <c r="AS8" s="120" t="s">
        <v>73</v>
      </c>
      <c r="AT8" s="95" t="s">
        <v>74</v>
      </c>
      <c r="AU8" s="96" t="s">
        <v>75</v>
      </c>
    </row>
    <row r="9" spans="1:48" ht="24.95" customHeight="1" x14ac:dyDescent="0.2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5"/>
      <c r="AB9" s="145"/>
      <c r="AC9" s="87" t="s">
        <v>76</v>
      </c>
      <c r="AD9" s="88" t="s">
        <v>77</v>
      </c>
      <c r="AE9" s="88" t="s">
        <v>78</v>
      </c>
      <c r="AF9" s="146"/>
      <c r="AG9" s="141"/>
      <c r="AH9" s="142"/>
      <c r="AI9" s="143"/>
      <c r="AJ9" s="140"/>
      <c r="AK9" s="140"/>
      <c r="AL9" s="119"/>
      <c r="AM9" s="119"/>
      <c r="AN9" s="138"/>
      <c r="AO9" s="119"/>
      <c r="AP9" s="140"/>
      <c r="AQ9" s="119"/>
      <c r="AR9" s="121"/>
      <c r="AS9" s="121"/>
      <c r="AT9" s="97"/>
      <c r="AU9" s="98"/>
    </row>
    <row r="10" spans="1:48" s="18" customFormat="1" ht="45" customHeight="1" x14ac:dyDescent="0.2">
      <c r="A10" s="22">
        <f>ROW()-9</f>
        <v>1</v>
      </c>
      <c r="B10" s="22">
        <v>1</v>
      </c>
      <c r="C10" s="22" t="s">
        <v>79</v>
      </c>
      <c r="D10" s="82" t="s">
        <v>16</v>
      </c>
      <c r="E10" s="22" t="s">
        <v>16</v>
      </c>
      <c r="F10" s="12" t="s">
        <v>17</v>
      </c>
      <c r="G10" s="22" t="s">
        <v>80</v>
      </c>
      <c r="H10" s="22" t="s">
        <v>81</v>
      </c>
      <c r="I10" s="22" t="s">
        <v>82</v>
      </c>
      <c r="J10" s="22"/>
      <c r="K10" s="22" t="s">
        <v>83</v>
      </c>
      <c r="L10" s="22"/>
      <c r="M10" s="22" t="s">
        <v>83</v>
      </c>
      <c r="N10" s="22" t="s">
        <v>84</v>
      </c>
      <c r="O10" s="22" t="s">
        <v>85</v>
      </c>
      <c r="P10" s="22" t="s">
        <v>80</v>
      </c>
      <c r="Q10" s="27" t="s">
        <v>86</v>
      </c>
      <c r="R10" s="22" t="s">
        <v>87</v>
      </c>
      <c r="S10" s="27" t="s">
        <v>88</v>
      </c>
      <c r="T10" s="27" t="s">
        <v>89</v>
      </c>
      <c r="U10" s="27" t="s">
        <v>87</v>
      </c>
      <c r="V10" s="84" t="e">
        <f>#REF!+#REF!+V29+#REF!+#REF!+#REF!+#REF!+#REF!+#REF!</f>
        <v>#REF!</v>
      </c>
      <c r="W10" s="22" t="s">
        <v>87</v>
      </c>
      <c r="X10" s="22" t="s">
        <v>87</v>
      </c>
      <c r="Y10" s="22" t="s">
        <v>87</v>
      </c>
      <c r="Z10" s="22" t="s">
        <v>87</v>
      </c>
      <c r="AA10" s="22" t="s">
        <v>90</v>
      </c>
      <c r="AB10" s="22"/>
      <c r="AC10" s="22"/>
      <c r="AD10" s="22"/>
      <c r="AE10" s="22"/>
      <c r="AF10" s="89"/>
      <c r="AG10" s="91"/>
      <c r="AH10" s="22"/>
      <c r="AI10" s="22">
        <v>0.85799999999999998</v>
      </c>
      <c r="AJ10" s="22" t="s">
        <v>91</v>
      </c>
      <c r="AK10" s="22"/>
      <c r="AL10" s="22">
        <v>4.7</v>
      </c>
      <c r="AM10" s="22">
        <f>AI10*AL10*AU10</f>
        <v>4.0326000000000004</v>
      </c>
      <c r="AN10" s="22"/>
      <c r="AO10" s="22"/>
      <c r="AP10" s="22"/>
      <c r="AQ10" s="22"/>
      <c r="AR10" s="22"/>
      <c r="AS10" s="22"/>
      <c r="AT10" s="22"/>
      <c r="AU10" s="22">
        <v>1</v>
      </c>
      <c r="AV10" s="18" t="e">
        <f>VLOOKUP(D10,'[29]29.1.1'!$A:$B,2,0)</f>
        <v>#N/A</v>
      </c>
    </row>
    <row r="11" spans="1:48" s="18" customFormat="1" ht="45" customHeight="1" x14ac:dyDescent="0.2">
      <c r="A11" s="22">
        <f>ROW()-9</f>
        <v>2</v>
      </c>
      <c r="B11" s="22">
        <v>1</v>
      </c>
      <c r="C11" s="22" t="s">
        <v>79</v>
      </c>
      <c r="D11" s="82" t="s">
        <v>16</v>
      </c>
      <c r="E11" s="22" t="s">
        <v>16</v>
      </c>
      <c r="F11" s="12" t="s">
        <v>17</v>
      </c>
      <c r="G11" s="22" t="s">
        <v>80</v>
      </c>
      <c r="H11" s="22" t="s">
        <v>81</v>
      </c>
      <c r="I11" s="22" t="s">
        <v>82</v>
      </c>
      <c r="J11" s="22"/>
      <c r="K11" s="22" t="s">
        <v>83</v>
      </c>
      <c r="L11" s="22"/>
      <c r="M11" s="22" t="s">
        <v>83</v>
      </c>
      <c r="N11" s="22" t="s">
        <v>84</v>
      </c>
      <c r="O11" s="22" t="s">
        <v>85</v>
      </c>
      <c r="P11" s="22" t="s">
        <v>80</v>
      </c>
      <c r="Q11" s="27" t="s">
        <v>86</v>
      </c>
      <c r="R11" s="22" t="s">
        <v>87</v>
      </c>
      <c r="S11" s="27" t="s">
        <v>88</v>
      </c>
      <c r="T11" s="27" t="s">
        <v>89</v>
      </c>
      <c r="U11" s="27" t="s">
        <v>87</v>
      </c>
      <c r="V11" s="84" t="e">
        <f>#REF!+#REF!+V30+#REF!+#REF!+#REF!+#REF!+#REF!+#REF!</f>
        <v>#REF!</v>
      </c>
      <c r="W11" s="22" t="s">
        <v>87</v>
      </c>
      <c r="X11" s="22" t="s">
        <v>87</v>
      </c>
      <c r="Y11" s="22" t="s">
        <v>87</v>
      </c>
      <c r="Z11" s="22" t="s">
        <v>87</v>
      </c>
      <c r="AA11" s="22" t="s">
        <v>92</v>
      </c>
      <c r="AB11" s="22"/>
      <c r="AC11" s="90"/>
      <c r="AD11" s="22"/>
      <c r="AE11" s="22"/>
      <c r="AF11" s="89"/>
      <c r="AG11" s="91"/>
      <c r="AH11" s="22">
        <v>35</v>
      </c>
      <c r="AI11" s="22"/>
      <c r="AJ11" s="22" t="s">
        <v>91</v>
      </c>
      <c r="AK11" s="22"/>
      <c r="AL11" s="22">
        <v>0.03</v>
      </c>
      <c r="AM11" s="22">
        <f>AL11*AH11*AU11</f>
        <v>1.05</v>
      </c>
      <c r="AN11" s="22"/>
      <c r="AO11" s="22"/>
      <c r="AP11" s="22"/>
      <c r="AQ11" s="22"/>
      <c r="AR11" s="22"/>
      <c r="AS11" s="22"/>
      <c r="AT11" s="22"/>
      <c r="AU11" s="22">
        <v>1</v>
      </c>
      <c r="AV11" s="18" t="e">
        <f>VLOOKUP(D11,'[29]29.1.1'!$A:$B,2,0)</f>
        <v>#N/A</v>
      </c>
    </row>
    <row r="12" spans="1:48" s="18" customFormat="1" ht="45" customHeight="1" x14ac:dyDescent="0.2">
      <c r="A12" s="22">
        <f t="shared" ref="A12:A29" si="0">ROW()-9</f>
        <v>3</v>
      </c>
      <c r="B12" s="22">
        <v>2</v>
      </c>
      <c r="C12" s="22" t="s">
        <v>79</v>
      </c>
      <c r="D12" s="22"/>
      <c r="E12" s="22" t="s">
        <v>93</v>
      </c>
      <c r="F12" s="12" t="s">
        <v>94</v>
      </c>
      <c r="G12" s="22" t="s">
        <v>87</v>
      </c>
      <c r="H12" s="22" t="s">
        <v>81</v>
      </c>
      <c r="I12" s="22" t="s">
        <v>82</v>
      </c>
      <c r="J12" s="22"/>
      <c r="K12" s="22" t="s">
        <v>83</v>
      </c>
      <c r="L12" s="22" t="str">
        <f t="shared" ref="L12:L29" si="1">E12</f>
        <v>SHT0016445</v>
      </c>
      <c r="M12" s="22" t="s">
        <v>83</v>
      </c>
      <c r="N12" s="22" t="s">
        <v>84</v>
      </c>
      <c r="O12" s="22" t="s">
        <v>85</v>
      </c>
      <c r="P12" s="22" t="s">
        <v>95</v>
      </c>
      <c r="Q12" s="27" t="s">
        <v>86</v>
      </c>
      <c r="R12" s="22" t="s">
        <v>87</v>
      </c>
      <c r="S12" s="22" t="s">
        <v>87</v>
      </c>
      <c r="T12" s="27" t="s">
        <v>244</v>
      </c>
      <c r="U12" s="27" t="s">
        <v>87</v>
      </c>
      <c r="V12" s="85">
        <f>V13+V14+V15+V16+V17+V17+V18+V19+V19+V20+V20+V20+V20</f>
        <v>6.4030000000000022</v>
      </c>
      <c r="W12" s="22" t="s">
        <v>87</v>
      </c>
      <c r="X12" s="22" t="s">
        <v>87</v>
      </c>
      <c r="Y12" s="22" t="s">
        <v>87</v>
      </c>
      <c r="Z12" s="22" t="s">
        <v>87</v>
      </c>
      <c r="AA12" s="22"/>
      <c r="AB12" s="22"/>
      <c r="AC12" s="22"/>
      <c r="AD12" s="22"/>
      <c r="AE12" s="22"/>
      <c r="AF12" s="89"/>
      <c r="AG12" s="91"/>
      <c r="AH12" s="22"/>
      <c r="AI12" s="22"/>
      <c r="AJ12" s="92"/>
      <c r="AK12" s="92"/>
      <c r="AL12" s="22"/>
      <c r="AM12" s="22"/>
      <c r="AN12" s="22"/>
      <c r="AO12" s="22"/>
      <c r="AP12" s="22"/>
      <c r="AQ12" s="22"/>
      <c r="AR12" s="22"/>
      <c r="AS12" s="22"/>
      <c r="AT12" s="22"/>
      <c r="AU12" s="22">
        <v>1</v>
      </c>
    </row>
    <row r="13" spans="1:48" s="18" customFormat="1" ht="45" customHeight="1" x14ac:dyDescent="0.2">
      <c r="A13" s="22">
        <f t="shared" si="0"/>
        <v>4</v>
      </c>
      <c r="B13" s="22">
        <v>3</v>
      </c>
      <c r="C13" s="22" t="s">
        <v>79</v>
      </c>
      <c r="D13" s="22"/>
      <c r="E13" s="22" t="s">
        <v>96</v>
      </c>
      <c r="F13" s="12" t="s">
        <v>97</v>
      </c>
      <c r="G13" s="22" t="s">
        <v>87</v>
      </c>
      <c r="H13" s="22" t="s">
        <v>81</v>
      </c>
      <c r="I13" s="22" t="s">
        <v>82</v>
      </c>
      <c r="J13" s="22"/>
      <c r="K13" s="22" t="s">
        <v>83</v>
      </c>
      <c r="L13" s="22" t="str">
        <f t="shared" si="1"/>
        <v>SHT0016446</v>
      </c>
      <c r="M13" s="22" t="s">
        <v>83</v>
      </c>
      <c r="N13" s="22" t="s">
        <v>84</v>
      </c>
      <c r="O13" s="22" t="s">
        <v>85</v>
      </c>
      <c r="P13" s="22" t="s">
        <v>80</v>
      </c>
      <c r="Q13" s="27" t="s">
        <v>98</v>
      </c>
      <c r="R13" s="27" t="s">
        <v>99</v>
      </c>
      <c r="S13" s="27" t="s">
        <v>88</v>
      </c>
      <c r="T13" s="27" t="s">
        <v>100</v>
      </c>
      <c r="U13" s="27" t="s">
        <v>87</v>
      </c>
      <c r="V13" s="85">
        <v>1.8049999999999999</v>
      </c>
      <c r="W13" s="22" t="s">
        <v>87</v>
      </c>
      <c r="X13" s="22" t="s">
        <v>87</v>
      </c>
      <c r="Y13" s="22" t="s">
        <v>87</v>
      </c>
      <c r="Z13" s="22" t="s">
        <v>87</v>
      </c>
      <c r="AA13" s="22" t="s">
        <v>101</v>
      </c>
      <c r="AB13" s="22"/>
      <c r="AC13" s="22">
        <v>493</v>
      </c>
      <c r="AD13" s="22">
        <v>260</v>
      </c>
      <c r="AE13" s="22">
        <v>2.5</v>
      </c>
      <c r="AF13" s="89">
        <f t="shared" ref="AF13:AF19" si="2">AC13*AD13*AE13*7860/1000000000</f>
        <v>2.5187369999999998</v>
      </c>
      <c r="AG13" s="91">
        <f t="shared" ref="AG13:AG19" si="3">V13/AF13</f>
        <v>0.71662900890406589</v>
      </c>
      <c r="AH13" s="22"/>
      <c r="AI13" s="22"/>
      <c r="AJ13" s="92"/>
      <c r="AK13" s="92"/>
      <c r="AL13" s="22">
        <v>3.9</v>
      </c>
      <c r="AM13" s="22">
        <f>(AL13*AF13-(AF13-V13)*2.6)*AU1:AU13</f>
        <v>7.9673580999999984</v>
      </c>
      <c r="AN13" s="22"/>
      <c r="AO13" s="22"/>
      <c r="AP13" s="22"/>
      <c r="AQ13" s="22"/>
      <c r="AR13" s="22"/>
      <c r="AS13" s="22"/>
      <c r="AT13" s="22"/>
      <c r="AU13" s="22">
        <v>1</v>
      </c>
    </row>
    <row r="14" spans="1:48" s="18" customFormat="1" ht="45" customHeight="1" x14ac:dyDescent="0.2">
      <c r="A14" s="22">
        <f t="shared" si="0"/>
        <v>5</v>
      </c>
      <c r="B14" s="22">
        <v>3</v>
      </c>
      <c r="C14" s="22" t="s">
        <v>79</v>
      </c>
      <c r="D14" s="22"/>
      <c r="E14" s="22" t="s">
        <v>102</v>
      </c>
      <c r="F14" s="12" t="s">
        <v>103</v>
      </c>
      <c r="G14" s="22" t="s">
        <v>87</v>
      </c>
      <c r="H14" s="22" t="s">
        <v>81</v>
      </c>
      <c r="I14" s="22" t="s">
        <v>82</v>
      </c>
      <c r="J14" s="22"/>
      <c r="K14" s="22" t="s">
        <v>83</v>
      </c>
      <c r="L14" s="22" t="str">
        <f t="shared" si="1"/>
        <v>SHT0016447</v>
      </c>
      <c r="M14" s="22" t="s">
        <v>83</v>
      </c>
      <c r="N14" s="22" t="s">
        <v>84</v>
      </c>
      <c r="O14" s="22" t="s">
        <v>85</v>
      </c>
      <c r="P14" s="22" t="s">
        <v>80</v>
      </c>
      <c r="Q14" s="27" t="s">
        <v>98</v>
      </c>
      <c r="R14" s="27" t="s">
        <v>99</v>
      </c>
      <c r="S14" s="27" t="s">
        <v>88</v>
      </c>
      <c r="T14" s="27" t="s">
        <v>100</v>
      </c>
      <c r="U14" s="27" t="s">
        <v>87</v>
      </c>
      <c r="V14" s="85">
        <v>1.8049999999999999</v>
      </c>
      <c r="W14" s="22" t="s">
        <v>87</v>
      </c>
      <c r="X14" s="22" t="s">
        <v>87</v>
      </c>
      <c r="Y14" s="22" t="s">
        <v>87</v>
      </c>
      <c r="Z14" s="22" t="s">
        <v>87</v>
      </c>
      <c r="AA14" s="22" t="s">
        <v>101</v>
      </c>
      <c r="AB14" s="22"/>
      <c r="AC14" s="22">
        <v>493</v>
      </c>
      <c r="AD14" s="22">
        <v>260</v>
      </c>
      <c r="AE14" s="22">
        <v>2.5</v>
      </c>
      <c r="AF14" s="89">
        <f t="shared" si="2"/>
        <v>2.5187369999999998</v>
      </c>
      <c r="AG14" s="91">
        <f t="shared" si="3"/>
        <v>0.71662900890406589</v>
      </c>
      <c r="AH14" s="22"/>
      <c r="AI14" s="22"/>
      <c r="AJ14" s="92"/>
      <c r="AK14" s="92"/>
      <c r="AL14" s="22">
        <v>3.9</v>
      </c>
      <c r="AM14" s="22">
        <f t="shared" ref="AM14:AM19" si="4">(AL14*AF14-(AF14-V14)*2.6)*AU2:AU14</f>
        <v>7.9673580999999984</v>
      </c>
      <c r="AN14" s="22"/>
      <c r="AO14" s="22"/>
      <c r="AP14" s="22"/>
      <c r="AQ14" s="22"/>
      <c r="AR14" s="22"/>
      <c r="AS14" s="22"/>
      <c r="AT14" s="22"/>
      <c r="AU14" s="22">
        <v>1</v>
      </c>
    </row>
    <row r="15" spans="1:48" s="18" customFormat="1" ht="45" customHeight="1" x14ac:dyDescent="0.2">
      <c r="A15" s="22">
        <f t="shared" si="0"/>
        <v>6</v>
      </c>
      <c r="B15" s="22">
        <v>3</v>
      </c>
      <c r="C15" s="22" t="s">
        <v>79</v>
      </c>
      <c r="D15" s="22"/>
      <c r="E15" s="22" t="s">
        <v>104</v>
      </c>
      <c r="F15" s="12" t="s">
        <v>105</v>
      </c>
      <c r="G15" s="22" t="s">
        <v>87</v>
      </c>
      <c r="H15" s="22" t="s">
        <v>81</v>
      </c>
      <c r="I15" s="22" t="s">
        <v>82</v>
      </c>
      <c r="J15" s="22"/>
      <c r="K15" s="22" t="s">
        <v>83</v>
      </c>
      <c r="L15" s="22" t="str">
        <f t="shared" si="1"/>
        <v>SHT0016448</v>
      </c>
      <c r="M15" s="22" t="s">
        <v>83</v>
      </c>
      <c r="N15" s="22" t="s">
        <v>84</v>
      </c>
      <c r="O15" s="22" t="s">
        <v>85</v>
      </c>
      <c r="P15" s="22" t="s">
        <v>80</v>
      </c>
      <c r="Q15" s="27" t="s">
        <v>98</v>
      </c>
      <c r="R15" s="27" t="s">
        <v>99</v>
      </c>
      <c r="S15" s="27" t="s">
        <v>88</v>
      </c>
      <c r="T15" s="27" t="s">
        <v>106</v>
      </c>
      <c r="U15" s="27" t="s">
        <v>87</v>
      </c>
      <c r="V15" s="85">
        <v>1.4950000000000001</v>
      </c>
      <c r="W15" s="22" t="s">
        <v>87</v>
      </c>
      <c r="X15" s="22" t="s">
        <v>87</v>
      </c>
      <c r="Y15" s="22" t="s">
        <v>87</v>
      </c>
      <c r="Z15" s="22" t="s">
        <v>87</v>
      </c>
      <c r="AA15" s="22" t="s">
        <v>101</v>
      </c>
      <c r="AB15" s="22"/>
      <c r="AC15" s="22">
        <v>380</v>
      </c>
      <c r="AD15" s="22">
        <v>226</v>
      </c>
      <c r="AE15" s="22">
        <v>2.5</v>
      </c>
      <c r="AF15" s="89">
        <f t="shared" si="2"/>
        <v>1.6875420000000001</v>
      </c>
      <c r="AG15" s="91">
        <f t="shared" si="3"/>
        <v>0.88590387676277094</v>
      </c>
      <c r="AH15" s="22"/>
      <c r="AI15" s="22"/>
      <c r="AJ15" s="92"/>
      <c r="AK15" s="92"/>
      <c r="AL15" s="22">
        <v>3.9</v>
      </c>
      <c r="AM15" s="22">
        <f t="shared" si="4"/>
        <v>6.0808046000000004</v>
      </c>
      <c r="AN15" s="22"/>
      <c r="AO15" s="22"/>
      <c r="AP15" s="22"/>
      <c r="AQ15" s="22"/>
      <c r="AR15" s="22"/>
      <c r="AS15" s="22"/>
      <c r="AT15" s="22"/>
      <c r="AU15" s="22">
        <v>1</v>
      </c>
    </row>
    <row r="16" spans="1:48" s="18" customFormat="1" ht="45" customHeight="1" x14ac:dyDescent="0.2">
      <c r="A16" s="22">
        <f t="shared" si="0"/>
        <v>7</v>
      </c>
      <c r="B16" s="22">
        <v>3</v>
      </c>
      <c r="C16" s="22" t="s">
        <v>79</v>
      </c>
      <c r="D16" s="22"/>
      <c r="E16" s="22" t="s">
        <v>107</v>
      </c>
      <c r="F16" s="12" t="s">
        <v>108</v>
      </c>
      <c r="G16" s="22" t="s">
        <v>87</v>
      </c>
      <c r="H16" s="22" t="s">
        <v>81</v>
      </c>
      <c r="I16" s="22" t="s">
        <v>82</v>
      </c>
      <c r="J16" s="22"/>
      <c r="K16" s="22" t="s">
        <v>83</v>
      </c>
      <c r="L16" s="22" t="str">
        <f t="shared" si="1"/>
        <v>SHT0016449</v>
      </c>
      <c r="M16" s="22" t="s">
        <v>83</v>
      </c>
      <c r="N16" s="22" t="s">
        <v>84</v>
      </c>
      <c r="O16" s="22" t="s">
        <v>85</v>
      </c>
      <c r="P16" s="22" t="s">
        <v>80</v>
      </c>
      <c r="Q16" s="27" t="s">
        <v>98</v>
      </c>
      <c r="R16" s="27" t="s">
        <v>99</v>
      </c>
      <c r="S16" s="27" t="s">
        <v>88</v>
      </c>
      <c r="T16" s="27" t="s">
        <v>109</v>
      </c>
      <c r="U16" s="27" t="s">
        <v>87</v>
      </c>
      <c r="V16" s="85">
        <v>0.92400000000000004</v>
      </c>
      <c r="W16" s="22" t="s">
        <v>87</v>
      </c>
      <c r="X16" s="22" t="s">
        <v>87</v>
      </c>
      <c r="Y16" s="22" t="s">
        <v>87</v>
      </c>
      <c r="Z16" s="22" t="s">
        <v>87</v>
      </c>
      <c r="AA16" s="22" t="s">
        <v>101</v>
      </c>
      <c r="AB16" s="22"/>
      <c r="AC16" s="22">
        <v>414</v>
      </c>
      <c r="AD16" s="22">
        <v>141</v>
      </c>
      <c r="AE16" s="22">
        <v>2.5</v>
      </c>
      <c r="AF16" s="89">
        <f t="shared" si="2"/>
        <v>1.1470491</v>
      </c>
      <c r="AG16" s="91">
        <f t="shared" si="3"/>
        <v>0.80554529008392062</v>
      </c>
      <c r="AH16" s="22"/>
      <c r="AI16" s="22"/>
      <c r="AJ16" s="92"/>
      <c r="AK16" s="92"/>
      <c r="AL16" s="22">
        <v>3.9</v>
      </c>
      <c r="AM16" s="22">
        <f t="shared" si="4"/>
        <v>3.8935638299999997</v>
      </c>
      <c r="AN16" s="22"/>
      <c r="AO16" s="22"/>
      <c r="AP16" s="22"/>
      <c r="AQ16" s="22"/>
      <c r="AR16" s="22"/>
      <c r="AS16" s="22"/>
      <c r="AT16" s="22"/>
      <c r="AU16" s="22">
        <v>1</v>
      </c>
    </row>
    <row r="17" spans="1:47" s="18" customFormat="1" ht="45" customHeight="1" x14ac:dyDescent="0.2">
      <c r="A17" s="22">
        <f t="shared" si="0"/>
        <v>8</v>
      </c>
      <c r="B17" s="22">
        <v>3</v>
      </c>
      <c r="C17" s="22" t="s">
        <v>79</v>
      </c>
      <c r="D17" s="22"/>
      <c r="E17" s="22" t="s">
        <v>110</v>
      </c>
      <c r="F17" s="12" t="s">
        <v>111</v>
      </c>
      <c r="G17" s="22" t="s">
        <v>87</v>
      </c>
      <c r="H17" s="22" t="s">
        <v>81</v>
      </c>
      <c r="I17" s="22" t="s">
        <v>82</v>
      </c>
      <c r="J17" s="22"/>
      <c r="K17" s="22" t="s">
        <v>83</v>
      </c>
      <c r="L17" s="22" t="str">
        <f t="shared" si="1"/>
        <v>SHT0016650</v>
      </c>
      <c r="M17" s="22" t="s">
        <v>83</v>
      </c>
      <c r="N17" s="22" t="s">
        <v>84</v>
      </c>
      <c r="O17" s="22" t="s">
        <v>85</v>
      </c>
      <c r="P17" s="22" t="s">
        <v>80</v>
      </c>
      <c r="Q17" s="27" t="s">
        <v>98</v>
      </c>
      <c r="R17" s="27" t="s">
        <v>112</v>
      </c>
      <c r="S17" s="27" t="s">
        <v>88</v>
      </c>
      <c r="T17" s="27" t="s">
        <v>113</v>
      </c>
      <c r="U17" s="27" t="s">
        <v>87</v>
      </c>
      <c r="V17" s="85">
        <v>2.5999999999999999E-2</v>
      </c>
      <c r="W17" s="22" t="s">
        <v>87</v>
      </c>
      <c r="X17" s="22" t="s">
        <v>87</v>
      </c>
      <c r="Y17" s="22" t="s">
        <v>87</v>
      </c>
      <c r="Z17" s="22" t="s">
        <v>87</v>
      </c>
      <c r="AA17" s="22" t="s">
        <v>101</v>
      </c>
      <c r="AB17" s="22"/>
      <c r="AC17" s="22">
        <v>69</v>
      </c>
      <c r="AD17" s="22">
        <v>52</v>
      </c>
      <c r="AE17" s="22">
        <v>1.5</v>
      </c>
      <c r="AF17" s="89">
        <f t="shared" si="2"/>
        <v>4.2302520000000003E-2</v>
      </c>
      <c r="AG17" s="91">
        <f t="shared" si="3"/>
        <v>0.61462059470688735</v>
      </c>
      <c r="AH17" s="22"/>
      <c r="AI17" s="22"/>
      <c r="AJ17" s="92"/>
      <c r="AK17" s="92"/>
      <c r="AL17" s="22">
        <v>3.9</v>
      </c>
      <c r="AM17" s="22">
        <f t="shared" si="4"/>
        <v>0.24518655199999995</v>
      </c>
      <c r="AN17" s="22"/>
      <c r="AO17" s="22"/>
      <c r="AP17" s="22"/>
      <c r="AQ17" s="22"/>
      <c r="AR17" s="22"/>
      <c r="AS17" s="22"/>
      <c r="AT17" s="22"/>
      <c r="AU17" s="22">
        <v>2</v>
      </c>
    </row>
    <row r="18" spans="1:47" s="18" customFormat="1" ht="45" customHeight="1" x14ac:dyDescent="0.2">
      <c r="A18" s="22">
        <f t="shared" si="0"/>
        <v>9</v>
      </c>
      <c r="B18" s="22">
        <v>3</v>
      </c>
      <c r="C18" s="22" t="s">
        <v>79</v>
      </c>
      <c r="D18" s="22"/>
      <c r="E18" s="22" t="s">
        <v>114</v>
      </c>
      <c r="F18" s="12" t="s">
        <v>115</v>
      </c>
      <c r="G18" s="22" t="s">
        <v>87</v>
      </c>
      <c r="H18" s="22" t="s">
        <v>81</v>
      </c>
      <c r="I18" s="22" t="s">
        <v>82</v>
      </c>
      <c r="J18" s="22"/>
      <c r="K18" s="22" t="s">
        <v>83</v>
      </c>
      <c r="L18" s="22" t="str">
        <f t="shared" si="1"/>
        <v>SHT0016450</v>
      </c>
      <c r="M18" s="22" t="s">
        <v>83</v>
      </c>
      <c r="N18" s="22" t="s">
        <v>84</v>
      </c>
      <c r="O18" s="22" t="s">
        <v>85</v>
      </c>
      <c r="P18" s="22" t="s">
        <v>80</v>
      </c>
      <c r="Q18" s="27" t="s">
        <v>98</v>
      </c>
      <c r="R18" s="27" t="s">
        <v>99</v>
      </c>
      <c r="S18" s="27" t="s">
        <v>88</v>
      </c>
      <c r="T18" s="27" t="s">
        <v>113</v>
      </c>
      <c r="U18" s="27" t="s">
        <v>87</v>
      </c>
      <c r="V18" s="85">
        <v>0.28000000000000003</v>
      </c>
      <c r="W18" s="22" t="s">
        <v>87</v>
      </c>
      <c r="X18" s="22" t="s">
        <v>87</v>
      </c>
      <c r="Y18" s="22" t="s">
        <v>87</v>
      </c>
      <c r="Z18" s="22" t="s">
        <v>87</v>
      </c>
      <c r="AA18" s="22" t="s">
        <v>101</v>
      </c>
      <c r="AB18" s="22"/>
      <c r="AC18" s="22">
        <v>330</v>
      </c>
      <c r="AD18" s="22">
        <v>45</v>
      </c>
      <c r="AE18" s="22">
        <v>2.5</v>
      </c>
      <c r="AF18" s="89">
        <f t="shared" si="2"/>
        <v>0.29180250000000002</v>
      </c>
      <c r="AG18" s="91">
        <f t="shared" si="3"/>
        <v>0.95955312240299517</v>
      </c>
      <c r="AH18" s="22"/>
      <c r="AI18" s="22"/>
      <c r="AJ18" s="92"/>
      <c r="AK18" s="92"/>
      <c r="AL18" s="22">
        <v>3.9</v>
      </c>
      <c r="AM18" s="22">
        <f t="shared" si="4"/>
        <v>1.10734325</v>
      </c>
      <c r="AN18" s="22"/>
      <c r="AO18" s="22"/>
      <c r="AP18" s="22"/>
      <c r="AQ18" s="22"/>
      <c r="AR18" s="22"/>
      <c r="AS18" s="22"/>
      <c r="AT18" s="22"/>
      <c r="AU18" s="22">
        <v>1</v>
      </c>
    </row>
    <row r="19" spans="1:47" s="18" customFormat="1" ht="45" customHeight="1" x14ac:dyDescent="0.2">
      <c r="A19" s="22">
        <f t="shared" si="0"/>
        <v>10</v>
      </c>
      <c r="B19" s="22">
        <v>3</v>
      </c>
      <c r="C19" s="22" t="s">
        <v>79</v>
      </c>
      <c r="D19" s="22"/>
      <c r="E19" s="22" t="s">
        <v>116</v>
      </c>
      <c r="F19" s="12" t="s">
        <v>117</v>
      </c>
      <c r="G19" s="22" t="s">
        <v>87</v>
      </c>
      <c r="H19" s="22" t="s">
        <v>81</v>
      </c>
      <c r="I19" s="22" t="s">
        <v>82</v>
      </c>
      <c r="J19" s="22"/>
      <c r="K19" s="22" t="s">
        <v>83</v>
      </c>
      <c r="L19" s="22" t="str">
        <f t="shared" si="1"/>
        <v>SHT0016651</v>
      </c>
      <c r="M19" s="22" t="s">
        <v>83</v>
      </c>
      <c r="N19" s="22" t="s">
        <v>84</v>
      </c>
      <c r="O19" s="22" t="s">
        <v>85</v>
      </c>
      <c r="P19" s="22" t="s">
        <v>80</v>
      </c>
      <c r="Q19" s="27" t="s">
        <v>98</v>
      </c>
      <c r="R19" s="27" t="s">
        <v>112</v>
      </c>
      <c r="S19" s="27" t="s">
        <v>88</v>
      </c>
      <c r="T19" s="27" t="s">
        <v>113</v>
      </c>
      <c r="U19" s="27" t="s">
        <v>87</v>
      </c>
      <c r="V19" s="85">
        <v>8.9999999999999993E-3</v>
      </c>
      <c r="W19" s="22" t="s">
        <v>87</v>
      </c>
      <c r="X19" s="22" t="s">
        <v>87</v>
      </c>
      <c r="Y19" s="22" t="s">
        <v>87</v>
      </c>
      <c r="Z19" s="22" t="s">
        <v>87</v>
      </c>
      <c r="AA19" s="22" t="s">
        <v>101</v>
      </c>
      <c r="AB19" s="22"/>
      <c r="AC19" s="22">
        <v>50</v>
      </c>
      <c r="AD19" s="22">
        <v>31.5</v>
      </c>
      <c r="AE19" s="22">
        <v>1.5</v>
      </c>
      <c r="AF19" s="89">
        <f t="shared" si="2"/>
        <v>1.8569249999999999E-2</v>
      </c>
      <c r="AG19" s="91">
        <f t="shared" si="3"/>
        <v>0.48467224039743123</v>
      </c>
      <c r="AH19" s="22"/>
      <c r="AI19" s="22"/>
      <c r="AJ19" s="92"/>
      <c r="AK19" s="92"/>
      <c r="AL19" s="22">
        <v>3.9</v>
      </c>
      <c r="AM19" s="22">
        <f t="shared" si="4"/>
        <v>9.5080049999999999E-2</v>
      </c>
      <c r="AN19" s="22"/>
      <c r="AO19" s="22"/>
      <c r="AP19" s="22"/>
      <c r="AQ19" s="22"/>
      <c r="AR19" s="22"/>
      <c r="AS19" s="22"/>
      <c r="AT19" s="22"/>
      <c r="AU19" s="22">
        <v>2</v>
      </c>
    </row>
    <row r="20" spans="1:47" s="18" customFormat="1" ht="45" customHeight="1" x14ac:dyDescent="0.2">
      <c r="A20" s="22">
        <f t="shared" si="0"/>
        <v>11</v>
      </c>
      <c r="B20" s="22">
        <v>3</v>
      </c>
      <c r="C20" s="22" t="s">
        <v>87</v>
      </c>
      <c r="D20" s="22"/>
      <c r="E20" s="83" t="s">
        <v>118</v>
      </c>
      <c r="F20" s="12" t="s">
        <v>119</v>
      </c>
      <c r="G20" s="22" t="s">
        <v>87</v>
      </c>
      <c r="H20" s="22" t="s">
        <v>81</v>
      </c>
      <c r="I20" s="22" t="s">
        <v>82</v>
      </c>
      <c r="J20" s="22"/>
      <c r="K20" s="22" t="s">
        <v>83</v>
      </c>
      <c r="L20" s="22" t="str">
        <f t="shared" si="1"/>
        <v>Q37108</v>
      </c>
      <c r="M20" s="22" t="s">
        <v>83</v>
      </c>
      <c r="N20" s="22" t="s">
        <v>85</v>
      </c>
      <c r="O20" s="22" t="s">
        <v>84</v>
      </c>
      <c r="P20" s="22" t="s">
        <v>120</v>
      </c>
      <c r="Q20" s="27" t="s">
        <v>87</v>
      </c>
      <c r="R20" s="22" t="s">
        <v>87</v>
      </c>
      <c r="S20" s="22" t="s">
        <v>87</v>
      </c>
      <c r="T20" s="22" t="s">
        <v>87</v>
      </c>
      <c r="U20" s="22" t="s">
        <v>87</v>
      </c>
      <c r="V20" s="86">
        <v>6.0000000000000001E-3</v>
      </c>
      <c r="W20" s="22" t="s">
        <v>87</v>
      </c>
      <c r="X20" s="22" t="s">
        <v>87</v>
      </c>
      <c r="Y20" s="22" t="s">
        <v>87</v>
      </c>
      <c r="Z20" s="22" t="s">
        <v>87</v>
      </c>
      <c r="AA20" s="22"/>
      <c r="AB20" s="22"/>
      <c r="AC20" s="22"/>
      <c r="AD20" s="22"/>
      <c r="AE20" s="22"/>
      <c r="AF20" s="89"/>
      <c r="AG20" s="91"/>
      <c r="AH20" s="22"/>
      <c r="AI20" s="22"/>
      <c r="AJ20" s="92"/>
      <c r="AK20" s="92"/>
      <c r="AL20" s="22">
        <v>0.15</v>
      </c>
      <c r="AM20" s="22">
        <f>AL20*AU20</f>
        <v>0.6</v>
      </c>
      <c r="AN20" s="22"/>
      <c r="AO20" s="22"/>
      <c r="AP20" s="22"/>
      <c r="AQ20" s="22"/>
      <c r="AR20" s="22"/>
      <c r="AS20" s="22"/>
      <c r="AT20" s="22"/>
      <c r="AU20" s="22">
        <v>4</v>
      </c>
    </row>
    <row r="21" spans="1:47" s="18" customFormat="1" ht="45" customHeight="1" x14ac:dyDescent="0.2">
      <c r="A21" s="22">
        <f t="shared" si="0"/>
        <v>12</v>
      </c>
      <c r="B21" s="22">
        <v>2</v>
      </c>
      <c r="C21" s="22" t="s">
        <v>79</v>
      </c>
      <c r="D21" s="22"/>
      <c r="E21" s="22" t="s">
        <v>121</v>
      </c>
      <c r="F21" s="12" t="s">
        <v>122</v>
      </c>
      <c r="G21" s="22" t="s">
        <v>87</v>
      </c>
      <c r="H21" s="22" t="s">
        <v>81</v>
      </c>
      <c r="I21" s="22" t="s">
        <v>82</v>
      </c>
      <c r="J21" s="22"/>
      <c r="K21" s="22" t="s">
        <v>83</v>
      </c>
      <c r="L21" s="22" t="str">
        <f t="shared" si="1"/>
        <v>SHT0016656</v>
      </c>
      <c r="M21" s="22" t="s">
        <v>83</v>
      </c>
      <c r="N21" s="22" t="s">
        <v>84</v>
      </c>
      <c r="O21" s="22" t="s">
        <v>85</v>
      </c>
      <c r="P21" s="22" t="s">
        <v>95</v>
      </c>
      <c r="Q21" s="27" t="s">
        <v>86</v>
      </c>
      <c r="R21" s="22" t="s">
        <v>87</v>
      </c>
      <c r="S21" s="22" t="s">
        <v>87</v>
      </c>
      <c r="T21" s="22" t="s">
        <v>123</v>
      </c>
      <c r="U21" s="22" t="s">
        <v>87</v>
      </c>
      <c r="V21" s="86">
        <f>V22+V23+V23+V24+V24</f>
        <v>1.1819999999999999</v>
      </c>
      <c r="W21" s="22" t="s">
        <v>87</v>
      </c>
      <c r="X21" s="22" t="s">
        <v>87</v>
      </c>
      <c r="Y21" s="22" t="s">
        <v>87</v>
      </c>
      <c r="Z21" s="22" t="s">
        <v>87</v>
      </c>
      <c r="AA21" s="22" t="s">
        <v>92</v>
      </c>
      <c r="AB21" s="22"/>
      <c r="AC21" s="22"/>
      <c r="AD21" s="22"/>
      <c r="AE21" s="22"/>
      <c r="AF21" s="89"/>
      <c r="AG21" s="91"/>
      <c r="AH21" s="22"/>
      <c r="AI21" s="22"/>
      <c r="AJ21" s="92"/>
      <c r="AK21" s="92"/>
      <c r="AL21" s="22"/>
      <c r="AM21" s="22"/>
      <c r="AN21" s="22"/>
      <c r="AO21" s="22"/>
      <c r="AP21" s="22"/>
      <c r="AQ21" s="22"/>
      <c r="AR21" s="22"/>
      <c r="AS21" s="22"/>
      <c r="AT21" s="22"/>
      <c r="AU21" s="22">
        <v>1</v>
      </c>
    </row>
    <row r="22" spans="1:47" s="18" customFormat="1" ht="45" customHeight="1" x14ac:dyDescent="0.2">
      <c r="A22" s="22">
        <f t="shared" si="0"/>
        <v>13</v>
      </c>
      <c r="B22" s="22">
        <v>3</v>
      </c>
      <c r="C22" s="22" t="s">
        <v>79</v>
      </c>
      <c r="D22" s="22"/>
      <c r="E22" s="22" t="s">
        <v>124</v>
      </c>
      <c r="F22" s="12" t="s">
        <v>125</v>
      </c>
      <c r="G22" s="22" t="s">
        <v>87</v>
      </c>
      <c r="H22" s="22" t="s">
        <v>81</v>
      </c>
      <c r="I22" s="22" t="s">
        <v>82</v>
      </c>
      <c r="J22" s="22"/>
      <c r="K22" s="22" t="s">
        <v>83</v>
      </c>
      <c r="L22" s="22" t="str">
        <f t="shared" si="1"/>
        <v>SHT0016451</v>
      </c>
      <c r="M22" s="22" t="s">
        <v>83</v>
      </c>
      <c r="N22" s="22" t="s">
        <v>84</v>
      </c>
      <c r="O22" s="22" t="s">
        <v>85</v>
      </c>
      <c r="P22" s="22" t="s">
        <v>120</v>
      </c>
      <c r="Q22" s="27" t="s">
        <v>98</v>
      </c>
      <c r="R22" s="22" t="s">
        <v>126</v>
      </c>
      <c r="S22" s="27" t="s">
        <v>88</v>
      </c>
      <c r="T22" s="22" t="s">
        <v>123</v>
      </c>
      <c r="U22" s="22" t="s">
        <v>87</v>
      </c>
      <c r="V22" s="86">
        <v>1.1259999999999999</v>
      </c>
      <c r="W22" s="22" t="s">
        <v>87</v>
      </c>
      <c r="X22" s="22" t="s">
        <v>87</v>
      </c>
      <c r="Y22" s="22" t="s">
        <v>87</v>
      </c>
      <c r="Z22" s="22" t="s">
        <v>87</v>
      </c>
      <c r="AA22" s="22" t="s">
        <v>101</v>
      </c>
      <c r="AB22" s="22"/>
      <c r="AC22" s="22">
        <v>361</v>
      </c>
      <c r="AD22" s="22">
        <v>208</v>
      </c>
      <c r="AE22" s="22">
        <v>2</v>
      </c>
      <c r="AF22" s="89">
        <f t="shared" ref="AF22:AF25" si="5">AC22*AD22*AE22*7860/1000000000</f>
        <v>1.18038336</v>
      </c>
      <c r="AG22" s="91">
        <f t="shared" ref="AG22:AG29" si="6">V22/AF22</f>
        <v>0.95392737491656943</v>
      </c>
      <c r="AH22" s="22"/>
      <c r="AI22" s="22"/>
      <c r="AJ22" s="92"/>
      <c r="AK22" s="92"/>
      <c r="AL22" s="22">
        <v>3.9</v>
      </c>
      <c r="AM22" s="22">
        <f>(AL22*AF22-(AF22-V22)*2.6)*AU10:AU22</f>
        <v>4.4620983680000004</v>
      </c>
      <c r="AN22" s="22"/>
      <c r="AO22" s="22"/>
      <c r="AP22" s="22"/>
      <c r="AQ22" s="22"/>
      <c r="AR22" s="22"/>
      <c r="AS22" s="22"/>
      <c r="AT22" s="22"/>
      <c r="AU22" s="22">
        <v>1</v>
      </c>
    </row>
    <row r="23" spans="1:47" s="18" customFormat="1" ht="45" customHeight="1" x14ac:dyDescent="0.2">
      <c r="A23" s="22">
        <f t="shared" si="0"/>
        <v>14</v>
      </c>
      <c r="B23" s="22">
        <v>3</v>
      </c>
      <c r="C23" s="22" t="s">
        <v>79</v>
      </c>
      <c r="D23" s="22"/>
      <c r="E23" s="22" t="s">
        <v>127</v>
      </c>
      <c r="F23" s="12" t="s">
        <v>128</v>
      </c>
      <c r="G23" s="22" t="s">
        <v>87</v>
      </c>
      <c r="H23" s="22" t="s">
        <v>81</v>
      </c>
      <c r="I23" s="22" t="s">
        <v>82</v>
      </c>
      <c r="J23" s="22"/>
      <c r="K23" s="22" t="s">
        <v>83</v>
      </c>
      <c r="L23" s="22" t="str">
        <f t="shared" si="1"/>
        <v>SHT0016652</v>
      </c>
      <c r="M23" s="22" t="s">
        <v>83</v>
      </c>
      <c r="N23" s="22" t="s">
        <v>84</v>
      </c>
      <c r="O23" s="22" t="s">
        <v>85</v>
      </c>
      <c r="P23" s="22" t="s">
        <v>80</v>
      </c>
      <c r="Q23" s="27" t="s">
        <v>98</v>
      </c>
      <c r="R23" s="27" t="s">
        <v>112</v>
      </c>
      <c r="S23" s="27" t="s">
        <v>88</v>
      </c>
      <c r="T23" s="27" t="s">
        <v>113</v>
      </c>
      <c r="U23" s="27" t="s">
        <v>87</v>
      </c>
      <c r="V23" s="85">
        <v>1.4E-2</v>
      </c>
      <c r="W23" s="22" t="s">
        <v>87</v>
      </c>
      <c r="X23" s="22" t="s">
        <v>87</v>
      </c>
      <c r="Y23" s="22" t="s">
        <v>87</v>
      </c>
      <c r="Z23" s="22" t="s">
        <v>87</v>
      </c>
      <c r="AA23" s="22" t="s">
        <v>101</v>
      </c>
      <c r="AB23" s="22"/>
      <c r="AC23" s="22">
        <v>58</v>
      </c>
      <c r="AD23" s="22">
        <v>56</v>
      </c>
      <c r="AE23" s="22">
        <v>1.5</v>
      </c>
      <c r="AF23" s="89">
        <f t="shared" si="5"/>
        <v>3.8293920000000002E-2</v>
      </c>
      <c r="AG23" s="91">
        <f t="shared" si="6"/>
        <v>0.3655932847825451</v>
      </c>
      <c r="AH23" s="22"/>
      <c r="AI23" s="22"/>
      <c r="AJ23" s="92"/>
      <c r="AK23" s="92"/>
      <c r="AL23" s="22">
        <v>3.9</v>
      </c>
      <c r="AM23" s="22">
        <f t="shared" ref="AM23:AM29" si="7">(AL23*AF23-(AF23-V23)*2.6)*AU12:AU23</f>
        <v>0.17236419199999997</v>
      </c>
      <c r="AN23" s="22"/>
      <c r="AO23" s="22"/>
      <c r="AP23" s="22"/>
      <c r="AQ23" s="22"/>
      <c r="AR23" s="22"/>
      <c r="AS23" s="22"/>
      <c r="AT23" s="22"/>
      <c r="AU23" s="22">
        <v>2</v>
      </c>
    </row>
    <row r="24" spans="1:47" s="18" customFormat="1" ht="45" customHeight="1" x14ac:dyDescent="0.2">
      <c r="A24" s="22">
        <f t="shared" si="0"/>
        <v>15</v>
      </c>
      <c r="B24" s="22">
        <v>3</v>
      </c>
      <c r="C24" s="22" t="s">
        <v>79</v>
      </c>
      <c r="D24" s="22"/>
      <c r="E24" s="22" t="s">
        <v>129</v>
      </c>
      <c r="F24" s="12" t="s">
        <v>130</v>
      </c>
      <c r="G24" s="22" t="s">
        <v>87</v>
      </c>
      <c r="H24" s="22" t="s">
        <v>81</v>
      </c>
      <c r="I24" s="22" t="s">
        <v>82</v>
      </c>
      <c r="J24" s="22"/>
      <c r="K24" s="22" t="s">
        <v>83</v>
      </c>
      <c r="L24" s="22" t="str">
        <f t="shared" si="1"/>
        <v>SHT0016653</v>
      </c>
      <c r="M24" s="22" t="s">
        <v>83</v>
      </c>
      <c r="N24" s="22" t="s">
        <v>84</v>
      </c>
      <c r="O24" s="22" t="s">
        <v>85</v>
      </c>
      <c r="P24" s="22" t="s">
        <v>80</v>
      </c>
      <c r="Q24" s="27" t="s">
        <v>98</v>
      </c>
      <c r="R24" s="27" t="s">
        <v>112</v>
      </c>
      <c r="S24" s="27" t="s">
        <v>88</v>
      </c>
      <c r="T24" s="27" t="s">
        <v>113</v>
      </c>
      <c r="U24" s="27" t="s">
        <v>87</v>
      </c>
      <c r="V24" s="85">
        <v>1.4E-2</v>
      </c>
      <c r="W24" s="22" t="s">
        <v>87</v>
      </c>
      <c r="X24" s="22" t="s">
        <v>87</v>
      </c>
      <c r="Y24" s="22" t="s">
        <v>87</v>
      </c>
      <c r="Z24" s="22" t="s">
        <v>87</v>
      </c>
      <c r="AA24" s="22" t="s">
        <v>101</v>
      </c>
      <c r="AB24" s="22"/>
      <c r="AC24" s="22">
        <v>50</v>
      </c>
      <c r="AD24" s="22">
        <v>32</v>
      </c>
      <c r="AE24" s="22">
        <v>1.5</v>
      </c>
      <c r="AF24" s="89">
        <f t="shared" si="5"/>
        <v>1.8863999999999999E-2</v>
      </c>
      <c r="AG24" s="91">
        <f t="shared" si="6"/>
        <v>0.74215436810856661</v>
      </c>
      <c r="AH24" s="22"/>
      <c r="AI24" s="22"/>
      <c r="AJ24" s="92"/>
      <c r="AK24" s="92"/>
      <c r="AL24" s="22">
        <v>3.9</v>
      </c>
      <c r="AM24" s="22">
        <f t="shared" si="7"/>
        <v>0.12184640000000001</v>
      </c>
      <c r="AN24" s="22"/>
      <c r="AO24" s="22"/>
      <c r="AP24" s="22"/>
      <c r="AQ24" s="22"/>
      <c r="AR24" s="22"/>
      <c r="AS24" s="22"/>
      <c r="AT24" s="22"/>
      <c r="AU24" s="22">
        <v>2</v>
      </c>
    </row>
    <row r="25" spans="1:47" s="18" customFormat="1" ht="45" customHeight="1" x14ac:dyDescent="0.2">
      <c r="A25" s="22">
        <f t="shared" si="0"/>
        <v>16</v>
      </c>
      <c r="B25" s="22">
        <v>2</v>
      </c>
      <c r="C25" s="22" t="s">
        <v>79</v>
      </c>
      <c r="D25" s="22"/>
      <c r="E25" s="22" t="s">
        <v>131</v>
      </c>
      <c r="F25" s="12" t="s">
        <v>132</v>
      </c>
      <c r="G25" s="22" t="s">
        <v>87</v>
      </c>
      <c r="H25" s="22" t="s">
        <v>81</v>
      </c>
      <c r="I25" s="22" t="s">
        <v>82</v>
      </c>
      <c r="J25" s="22"/>
      <c r="K25" s="22" t="s">
        <v>83</v>
      </c>
      <c r="L25" s="22" t="str">
        <f t="shared" si="1"/>
        <v>SHT0016452</v>
      </c>
      <c r="M25" s="22" t="s">
        <v>83</v>
      </c>
      <c r="N25" s="22" t="s">
        <v>84</v>
      </c>
      <c r="O25" s="22" t="s">
        <v>85</v>
      </c>
      <c r="P25" s="22" t="s">
        <v>80</v>
      </c>
      <c r="Q25" s="27" t="s">
        <v>98</v>
      </c>
      <c r="R25" s="27" t="s">
        <v>112</v>
      </c>
      <c r="S25" s="22" t="s">
        <v>87</v>
      </c>
      <c r="T25" s="22" t="s">
        <v>133</v>
      </c>
      <c r="U25" s="22" t="s">
        <v>87</v>
      </c>
      <c r="V25" s="86">
        <v>3.2000000000000001E-2</v>
      </c>
      <c r="W25" s="22" t="s">
        <v>87</v>
      </c>
      <c r="X25" s="22" t="s">
        <v>87</v>
      </c>
      <c r="Y25" s="22" t="s">
        <v>87</v>
      </c>
      <c r="Z25" s="22" t="s">
        <v>87</v>
      </c>
      <c r="AA25" s="22" t="s">
        <v>101</v>
      </c>
      <c r="AB25" s="22"/>
      <c r="AC25" s="22">
        <v>88</v>
      </c>
      <c r="AD25" s="22">
        <v>54</v>
      </c>
      <c r="AE25" s="22">
        <v>1.5</v>
      </c>
      <c r="AF25" s="89">
        <f t="shared" si="5"/>
        <v>5.6026079999999999E-2</v>
      </c>
      <c r="AG25" s="91">
        <f t="shared" si="6"/>
        <v>0.57116257285892569</v>
      </c>
      <c r="AH25" s="22"/>
      <c r="AI25" s="22"/>
      <c r="AJ25" s="92"/>
      <c r="AK25" s="92"/>
      <c r="AL25" s="22">
        <v>3.9</v>
      </c>
      <c r="AM25" s="22">
        <f t="shared" si="7"/>
        <v>0.312067808</v>
      </c>
      <c r="AN25" s="22"/>
      <c r="AO25" s="22"/>
      <c r="AP25" s="22"/>
      <c r="AQ25" s="22"/>
      <c r="AR25" s="22"/>
      <c r="AS25" s="22"/>
      <c r="AT25" s="22"/>
      <c r="AU25" s="22">
        <v>2</v>
      </c>
    </row>
    <row r="26" spans="1:47" s="18" customFormat="1" ht="45" customHeight="1" x14ac:dyDescent="0.2">
      <c r="A26" s="22">
        <f t="shared" si="0"/>
        <v>17</v>
      </c>
      <c r="B26" s="22">
        <v>2</v>
      </c>
      <c r="C26" s="22" t="s">
        <v>79</v>
      </c>
      <c r="D26" s="22"/>
      <c r="E26" s="83" t="s">
        <v>134</v>
      </c>
      <c r="F26" s="12" t="s">
        <v>135</v>
      </c>
      <c r="G26" s="22" t="s">
        <v>87</v>
      </c>
      <c r="H26" s="22" t="s">
        <v>81</v>
      </c>
      <c r="I26" s="22" t="s">
        <v>82</v>
      </c>
      <c r="J26" s="22"/>
      <c r="K26" s="22" t="s">
        <v>83</v>
      </c>
      <c r="L26" s="22" t="str">
        <f t="shared" si="1"/>
        <v>SHT0016453</v>
      </c>
      <c r="M26" s="22" t="s">
        <v>83</v>
      </c>
      <c r="N26" s="22" t="s">
        <v>84</v>
      </c>
      <c r="O26" s="22" t="s">
        <v>85</v>
      </c>
      <c r="P26" s="22" t="s">
        <v>136</v>
      </c>
      <c r="Q26" s="27" t="s">
        <v>137</v>
      </c>
      <c r="R26" s="22" t="s">
        <v>138</v>
      </c>
      <c r="S26" s="22" t="s">
        <v>87</v>
      </c>
      <c r="T26" s="22" t="s">
        <v>139</v>
      </c>
      <c r="U26" s="22" t="s">
        <v>87</v>
      </c>
      <c r="V26" s="86">
        <v>2E-3</v>
      </c>
      <c r="W26" s="22" t="s">
        <v>87</v>
      </c>
      <c r="X26" s="22" t="s">
        <v>87</v>
      </c>
      <c r="Y26" s="22" t="s">
        <v>87</v>
      </c>
      <c r="Z26" s="22" t="s">
        <v>87</v>
      </c>
      <c r="AA26" s="22"/>
      <c r="AB26" s="22"/>
      <c r="AC26" s="22"/>
      <c r="AD26" s="22"/>
      <c r="AE26" s="22"/>
      <c r="AF26" s="22">
        <f>V26</f>
        <v>2E-3</v>
      </c>
      <c r="AG26" s="91">
        <f t="shared" si="6"/>
        <v>1</v>
      </c>
      <c r="AH26" s="22"/>
      <c r="AI26" s="22"/>
      <c r="AJ26" s="92"/>
      <c r="AK26" s="92"/>
      <c r="AL26" s="22"/>
      <c r="AM26" s="22">
        <f>AL26*AF26*AU26</f>
        <v>0</v>
      </c>
      <c r="AN26" s="22"/>
      <c r="AO26" s="22"/>
      <c r="AP26" s="22"/>
      <c r="AQ26" s="22"/>
      <c r="AR26" s="22"/>
      <c r="AS26" s="22"/>
      <c r="AT26" s="22"/>
      <c r="AU26" s="22">
        <v>2</v>
      </c>
    </row>
    <row r="27" spans="1:47" s="18" customFormat="1" ht="45" customHeight="1" x14ac:dyDescent="0.2">
      <c r="A27" s="22">
        <f t="shared" si="0"/>
        <v>18</v>
      </c>
      <c r="B27" s="22">
        <v>2</v>
      </c>
      <c r="C27" s="22" t="s">
        <v>79</v>
      </c>
      <c r="D27" s="22"/>
      <c r="E27" s="83" t="s">
        <v>140</v>
      </c>
      <c r="F27" s="12" t="s">
        <v>141</v>
      </c>
      <c r="G27" s="22" t="s">
        <v>142</v>
      </c>
      <c r="H27" s="22" t="s">
        <v>81</v>
      </c>
      <c r="I27" s="22" t="s">
        <v>82</v>
      </c>
      <c r="J27" s="22"/>
      <c r="K27" s="22" t="s">
        <v>83</v>
      </c>
      <c r="L27" s="22" t="str">
        <f t="shared" si="1"/>
        <v>SHT0016430</v>
      </c>
      <c r="M27" s="22" t="s">
        <v>83</v>
      </c>
      <c r="N27" s="22" t="s">
        <v>84</v>
      </c>
      <c r="O27" s="22" t="s">
        <v>85</v>
      </c>
      <c r="P27" s="22" t="s">
        <v>80</v>
      </c>
      <c r="Q27" s="27" t="s">
        <v>98</v>
      </c>
      <c r="R27" s="22" t="s">
        <v>87</v>
      </c>
      <c r="S27" s="22" t="s">
        <v>87</v>
      </c>
      <c r="T27" s="22" t="s">
        <v>143</v>
      </c>
      <c r="U27" s="22" t="s">
        <v>87</v>
      </c>
      <c r="V27" s="86">
        <v>3.0000000000000001E-3</v>
      </c>
      <c r="W27" s="22" t="s">
        <v>87</v>
      </c>
      <c r="X27" s="22" t="s">
        <v>87</v>
      </c>
      <c r="Y27" s="22" t="s">
        <v>87</v>
      </c>
      <c r="Z27" s="22" t="s">
        <v>87</v>
      </c>
      <c r="AA27" s="22" t="s">
        <v>144</v>
      </c>
      <c r="AB27" s="22"/>
      <c r="AC27" s="22"/>
      <c r="AD27" s="22"/>
      <c r="AE27" s="22"/>
      <c r="AF27" s="22">
        <f>V27</f>
        <v>3.0000000000000001E-3</v>
      </c>
      <c r="AG27" s="91">
        <f t="shared" si="6"/>
        <v>1</v>
      </c>
      <c r="AH27" s="22"/>
      <c r="AI27" s="22"/>
      <c r="AJ27" s="92"/>
      <c r="AK27" s="92"/>
      <c r="AL27" s="22"/>
      <c r="AM27" s="22">
        <f t="shared" si="7"/>
        <v>0</v>
      </c>
      <c r="AN27" s="22"/>
      <c r="AO27" s="22"/>
      <c r="AP27" s="22"/>
      <c r="AQ27" s="22"/>
      <c r="AR27" s="22"/>
      <c r="AS27" s="22"/>
      <c r="AT27" s="22"/>
      <c r="AU27" s="22">
        <v>2</v>
      </c>
    </row>
    <row r="28" spans="1:47" s="18" customFormat="1" ht="45" customHeight="1" x14ac:dyDescent="0.2">
      <c r="A28" s="22">
        <f t="shared" si="0"/>
        <v>19</v>
      </c>
      <c r="B28" s="22">
        <v>2</v>
      </c>
      <c r="C28" s="22" t="s">
        <v>79</v>
      </c>
      <c r="D28" s="22"/>
      <c r="E28" s="83" t="s">
        <v>145</v>
      </c>
      <c r="F28" s="12" t="s">
        <v>146</v>
      </c>
      <c r="G28" s="22" t="s">
        <v>87</v>
      </c>
      <c r="H28" s="22" t="s">
        <v>81</v>
      </c>
      <c r="I28" s="22" t="s">
        <v>82</v>
      </c>
      <c r="J28" s="22"/>
      <c r="K28" s="22" t="s">
        <v>83</v>
      </c>
      <c r="L28" s="22" t="str">
        <f t="shared" si="1"/>
        <v>SHT0016654</v>
      </c>
      <c r="M28" s="22" t="s">
        <v>83</v>
      </c>
      <c r="N28" s="22" t="s">
        <v>84</v>
      </c>
      <c r="O28" s="22" t="s">
        <v>85</v>
      </c>
      <c r="P28" s="22" t="s">
        <v>80</v>
      </c>
      <c r="Q28" s="27" t="s">
        <v>98</v>
      </c>
      <c r="R28" s="27" t="s">
        <v>147</v>
      </c>
      <c r="S28" s="27" t="s">
        <v>88</v>
      </c>
      <c r="T28" s="27" t="s">
        <v>113</v>
      </c>
      <c r="U28" s="27" t="s">
        <v>87</v>
      </c>
      <c r="V28" s="85">
        <v>2.5999999999999999E-2</v>
      </c>
      <c r="W28" s="22" t="s">
        <v>87</v>
      </c>
      <c r="X28" s="22" t="s">
        <v>87</v>
      </c>
      <c r="Y28" s="22" t="s">
        <v>87</v>
      </c>
      <c r="Z28" s="22" t="s">
        <v>87</v>
      </c>
      <c r="AA28" s="22" t="s">
        <v>148</v>
      </c>
      <c r="AB28" s="22"/>
      <c r="AC28" s="22">
        <f>V28/0.125*1000</f>
        <v>208</v>
      </c>
      <c r="AD28" s="22"/>
      <c r="AE28" s="22"/>
      <c r="AF28" s="89">
        <f>AC28*0.125/1000</f>
        <v>2.5999999999999999E-2</v>
      </c>
      <c r="AG28" s="91">
        <f t="shared" si="6"/>
        <v>1</v>
      </c>
      <c r="AH28" s="22"/>
      <c r="AI28" s="22"/>
      <c r="AJ28" s="92"/>
      <c r="AK28" s="92"/>
      <c r="AL28" s="22"/>
      <c r="AM28" s="22">
        <f>AL28*AF28*AU28</f>
        <v>0</v>
      </c>
      <c r="AN28" s="22"/>
      <c r="AO28" s="22"/>
      <c r="AP28" s="22"/>
      <c r="AQ28" s="22"/>
      <c r="AR28" s="22"/>
      <c r="AS28" s="22"/>
      <c r="AT28" s="22"/>
      <c r="AU28" s="22">
        <v>2</v>
      </c>
    </row>
    <row r="29" spans="1:47" s="18" customFormat="1" ht="45" customHeight="1" x14ac:dyDescent="0.2">
      <c r="A29" s="22">
        <f t="shared" si="0"/>
        <v>20</v>
      </c>
      <c r="B29" s="22">
        <v>2</v>
      </c>
      <c r="C29" s="22" t="s">
        <v>79</v>
      </c>
      <c r="D29" s="22"/>
      <c r="E29" s="83" t="s">
        <v>149</v>
      </c>
      <c r="F29" s="12" t="s">
        <v>150</v>
      </c>
      <c r="G29" s="22" t="s">
        <v>142</v>
      </c>
      <c r="H29" s="22" t="s">
        <v>81</v>
      </c>
      <c r="I29" s="22" t="s">
        <v>82</v>
      </c>
      <c r="J29" s="22"/>
      <c r="K29" s="22" t="s">
        <v>83</v>
      </c>
      <c r="L29" s="22" t="str">
        <f t="shared" si="1"/>
        <v>SHT0016655</v>
      </c>
      <c r="M29" s="22" t="s">
        <v>83</v>
      </c>
      <c r="N29" s="22" t="s">
        <v>84</v>
      </c>
      <c r="O29" s="22" t="s">
        <v>85</v>
      </c>
      <c r="P29" s="22" t="s">
        <v>80</v>
      </c>
      <c r="Q29" s="27" t="s">
        <v>98</v>
      </c>
      <c r="R29" s="22" t="s">
        <v>87</v>
      </c>
      <c r="S29" s="22" t="s">
        <v>87</v>
      </c>
      <c r="T29" s="22" t="s">
        <v>143</v>
      </c>
      <c r="U29" s="22" t="s">
        <v>87</v>
      </c>
      <c r="V29" s="86">
        <v>8.0000000000000002E-3</v>
      </c>
      <c r="W29" s="22" t="s">
        <v>87</v>
      </c>
      <c r="X29" s="22" t="s">
        <v>87</v>
      </c>
      <c r="Y29" s="22" t="s">
        <v>87</v>
      </c>
      <c r="Z29" s="22" t="s">
        <v>87</v>
      </c>
      <c r="AA29" s="22" t="s">
        <v>144</v>
      </c>
      <c r="AB29" s="22"/>
      <c r="AC29" s="22"/>
      <c r="AD29" s="22"/>
      <c r="AE29" s="22"/>
      <c r="AF29" s="22">
        <f>V29</f>
        <v>8.0000000000000002E-3</v>
      </c>
      <c r="AG29" s="91">
        <f t="shared" si="6"/>
        <v>1</v>
      </c>
      <c r="AH29" s="22"/>
      <c r="AI29" s="22"/>
      <c r="AJ29" s="92"/>
      <c r="AK29" s="92"/>
      <c r="AL29" s="22"/>
      <c r="AM29" s="22">
        <f t="shared" si="7"/>
        <v>0</v>
      </c>
      <c r="AN29" s="22"/>
      <c r="AO29" s="22"/>
      <c r="AP29" s="22"/>
      <c r="AQ29" s="22"/>
      <c r="AR29" s="22"/>
      <c r="AS29" s="22"/>
      <c r="AT29" s="22"/>
      <c r="AU29" s="22">
        <v>2</v>
      </c>
    </row>
    <row r="30" spans="1:47" x14ac:dyDescent="0.2">
      <c r="AM30" s="4">
        <f>SUM(AM10:AM29)</f>
        <v>38.107671250000003</v>
      </c>
    </row>
  </sheetData>
  <autoFilter ref="A9:AV30" xr:uid="{00000000-0009-0000-0000-000001000000}"/>
  <mergeCells count="52">
    <mergeCell ref="A1:AT1"/>
    <mergeCell ref="A4:F4"/>
    <mergeCell ref="A5:C5"/>
    <mergeCell ref="E5:F5"/>
    <mergeCell ref="A6:F6"/>
    <mergeCell ref="A7:F7"/>
    <mergeCell ref="AC8:AE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F8:AF9"/>
    <mergeCell ref="AQ8:AQ9"/>
    <mergeCell ref="AR8:AR9"/>
    <mergeCell ref="AS8:AS9"/>
    <mergeCell ref="A2:B3"/>
    <mergeCell ref="C2:F3"/>
    <mergeCell ref="G2:AS7"/>
    <mergeCell ref="AL8:AL9"/>
    <mergeCell ref="AM8:AM9"/>
    <mergeCell ref="AN8:AN9"/>
    <mergeCell ref="AO8:AO9"/>
    <mergeCell ref="AP8:AP9"/>
    <mergeCell ref="AG8:AG9"/>
    <mergeCell ref="AH8:AH9"/>
    <mergeCell ref="AI8:AI9"/>
    <mergeCell ref="AJ8:AJ9"/>
    <mergeCell ref="AK8:AK9"/>
  </mergeCells>
  <phoneticPr fontId="38" type="noConversion"/>
  <conditionalFormatting sqref="C10:C19 C21:C29">
    <cfRule type="containsText" dxfId="57" priority="36" operator="containsText" text="J6G">
      <formula>NOT(ISERROR(SEARCH("J6G",C10)))</formula>
    </cfRule>
  </conditionalFormatting>
  <conditionalFormatting sqref="C20">
    <cfRule type="cellIs" dxfId="56" priority="35" operator="equal">
      <formula>"J6L"</formula>
    </cfRule>
  </conditionalFormatting>
  <conditionalFormatting sqref="D10:D11">
    <cfRule type="duplicateValues" dxfId="55" priority="38"/>
    <cfRule type="duplicateValues" dxfId="54" priority="37"/>
  </conditionalFormatting>
  <conditionalFormatting sqref="D12:D29">
    <cfRule type="duplicateValues" dxfId="53" priority="52"/>
    <cfRule type="duplicateValues" dxfId="52" priority="51"/>
  </conditionalFormatting>
  <conditionalFormatting sqref="E10:E11">
    <cfRule type="duplicateValues" dxfId="51" priority="40"/>
    <cfRule type="duplicateValues" dxfId="50" priority="39"/>
  </conditionalFormatting>
  <conditionalFormatting sqref="E12:E19 E21:E29">
    <cfRule type="duplicateValues" dxfId="49" priority="32"/>
  </conditionalFormatting>
  <conditionalFormatting sqref="E17">
    <cfRule type="duplicateValues" dxfId="48" priority="23"/>
  </conditionalFormatting>
  <conditionalFormatting sqref="E18 E12:E16">
    <cfRule type="duplicateValues" dxfId="47" priority="33"/>
  </conditionalFormatting>
  <conditionalFormatting sqref="E19">
    <cfRule type="duplicateValues" dxfId="46" priority="22"/>
  </conditionalFormatting>
  <conditionalFormatting sqref="E20">
    <cfRule type="duplicateValues" dxfId="45" priority="26"/>
    <cfRule type="duplicateValues" dxfId="44" priority="27"/>
  </conditionalFormatting>
  <conditionalFormatting sqref="E23:E24">
    <cfRule type="duplicateValues" dxfId="43" priority="24"/>
  </conditionalFormatting>
  <conditionalFormatting sqref="E25:E27 E21:E22 E29">
    <cfRule type="duplicateValues" dxfId="42" priority="34"/>
  </conditionalFormatting>
  <conditionalFormatting sqref="E28">
    <cfRule type="duplicateValues" dxfId="41" priority="25"/>
  </conditionalFormatting>
  <conditionalFormatting sqref="L10:L11">
    <cfRule type="duplicateValues" dxfId="40" priority="58"/>
    <cfRule type="duplicateValues" dxfId="39" priority="57"/>
  </conditionalFormatting>
  <conditionalFormatting sqref="N10:O11">
    <cfRule type="cellIs" dxfId="38" priority="56" operator="equal">
      <formula>"Y"</formula>
    </cfRule>
    <cfRule type="cellIs" dxfId="37" priority="53" operator="equal">
      <formula>"N"</formula>
    </cfRule>
    <cfRule type="cellIs" dxfId="36" priority="54" operator="equal">
      <formula>"Y"</formula>
    </cfRule>
    <cfRule type="cellIs" dxfId="35" priority="55" operator="equal">
      <formula>"N"</formula>
    </cfRule>
  </conditionalFormatting>
  <conditionalFormatting sqref="N10:O19">
    <cfRule type="cellIs" dxfId="34" priority="30" operator="equal">
      <formula>"N"</formula>
    </cfRule>
    <cfRule type="cellIs" dxfId="33" priority="31" operator="equal">
      <formula>"Y"</formula>
    </cfRule>
  </conditionalFormatting>
  <conditionalFormatting sqref="N12:O19 N22:O29">
    <cfRule type="cellIs" dxfId="32" priority="29" operator="equal">
      <formula>"Y"</formula>
    </cfRule>
    <cfRule type="cellIs" dxfId="31" priority="28" operator="equal">
      <formula>"N"</formula>
    </cfRule>
  </conditionalFormatting>
  <conditionalFormatting sqref="N12:O29">
    <cfRule type="cellIs" dxfId="30" priority="21" operator="equal">
      <formula>"Y"</formula>
    </cfRule>
    <cfRule type="cellIs" dxfId="29" priority="20" operator="equal">
      <formula>"N"</formula>
    </cfRule>
  </conditionalFormatting>
  <conditionalFormatting sqref="N21:O21">
    <cfRule type="cellIs" dxfId="28" priority="16" operator="equal">
      <formula>"N"</formula>
    </cfRule>
    <cfRule type="cellIs" dxfId="27" priority="19" operator="equal">
      <formula>"Y"</formula>
    </cfRule>
    <cfRule type="cellIs" dxfId="26" priority="18" operator="equal">
      <formula>"N"</formula>
    </cfRule>
    <cfRule type="cellIs" dxfId="25" priority="17" operator="equal">
      <formula>"Y"</formula>
    </cfRule>
  </conditionalFormatting>
  <conditionalFormatting sqref="AU1 AU9 AU30:AU1048576">
    <cfRule type="cellIs" dxfId="24" priority="163" operator="equal">
      <formula>1</formula>
    </cfRule>
    <cfRule type="cellIs" dxfId="23" priority="164" operator="equal">
      <formula>1</formula>
    </cfRule>
  </conditionalFormatting>
  <conditionalFormatting sqref="AU1:AU19">
    <cfRule type="cellIs" dxfId="22" priority="15" operator="equal">
      <formula>0</formula>
    </cfRule>
    <cfRule type="cellIs" dxfId="21" priority="14" operator="equal">
      <formula>1</formula>
    </cfRule>
  </conditionalFormatting>
  <conditionalFormatting sqref="AU10:AU19 AU22:AU29">
    <cfRule type="cellIs" dxfId="20" priority="13" operator="equal">
      <formula>1</formula>
    </cfRule>
    <cfRule type="cellIs" dxfId="19" priority="12" operator="equal">
      <formula>0</formula>
    </cfRule>
  </conditionalFormatting>
  <conditionalFormatting sqref="AU10:AU1048576">
    <cfRule type="cellIs" dxfId="18" priority="11" operator="equal">
      <formula>1</formula>
    </cfRule>
    <cfRule type="cellIs" dxfId="17" priority="8" operator="equal">
      <formula>0</formula>
    </cfRule>
  </conditionalFormatting>
  <conditionalFormatting sqref="AU21">
    <cfRule type="cellIs" dxfId="16" priority="4" operator="equal">
      <formula>0</formula>
    </cfRule>
    <cfRule type="cellIs" dxfId="15" priority="5" operator="equal">
      <formula>0</formula>
    </cfRule>
    <cfRule type="cellIs" dxfId="14" priority="6" operator="equal">
      <formula>1</formula>
    </cfRule>
    <cfRule type="cellIs" dxfId="13" priority="3" operator="equal">
      <formula>1</formula>
    </cfRule>
  </conditionalFormatting>
  <conditionalFormatting sqref="AU23:AU24 AU28">
    <cfRule type="cellIs" dxfId="12" priority="60" operator="equal">
      <formula>0</formula>
    </cfRule>
  </conditionalFormatting>
  <dataValidations count="1">
    <dataValidation allowBlank="1" showErrorMessage="1" sqref="R28 R13:R19 R23:R25" xr:uid="{00000000-0002-0000-0100-000000000000}"/>
  </dataValidations>
  <printOptions horizontalCentered="1"/>
  <pageMargins left="0.23622047244094499" right="0.23622047244094499" top="0.74803149606299202" bottom="0.74803149606299202" header="0.31496062992126" footer="0.31496062992126"/>
  <pageSetup paperSize="8" scale="53" orientation="landscape" r:id="rId1"/>
  <headerFooter>
    <oddFooter>&amp;C第 &amp;P 页，共 &amp;N 页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2"/>
  <sheetViews>
    <sheetView zoomScale="80" zoomScaleNormal="80" workbookViewId="0">
      <selection activeCell="M29" sqref="M29"/>
    </sheetView>
  </sheetViews>
  <sheetFormatPr defaultColWidth="9.125" defaultRowHeight="14.25" x14ac:dyDescent="0.2"/>
  <cols>
    <col min="1" max="1" width="13.25" style="45" customWidth="1"/>
    <col min="2" max="2" width="18.75" style="45" customWidth="1"/>
    <col min="3" max="3" width="9.375" style="45" customWidth="1"/>
    <col min="4" max="4" width="9.75" style="46" customWidth="1"/>
    <col min="5" max="5" width="12.75" style="46" customWidth="1"/>
    <col min="6" max="6" width="5.375" style="46" customWidth="1"/>
    <col min="7" max="7" width="12" style="47" customWidth="1"/>
    <col min="8" max="8" width="9.125" style="46" customWidth="1"/>
    <col min="9" max="9" width="10.5" style="46" customWidth="1"/>
    <col min="10" max="252" width="9.125" style="46"/>
    <col min="253" max="253" width="13.25" style="46" customWidth="1"/>
    <col min="254" max="254" width="9.75" style="46" customWidth="1"/>
    <col min="255" max="255" width="12.75" style="46" customWidth="1"/>
    <col min="256" max="256" width="32.5" style="46" customWidth="1"/>
    <col min="257" max="257" width="12" style="46" customWidth="1"/>
    <col min="258" max="258" width="9.125" style="46"/>
    <col min="259" max="259" width="9.125" style="46" customWidth="1"/>
    <col min="260" max="260" width="10" style="46" customWidth="1"/>
    <col min="261" max="261" width="11.375" style="46" customWidth="1"/>
    <col min="262" max="262" width="10.875" style="46" customWidth="1"/>
    <col min="263" max="263" width="12" style="46" customWidth="1"/>
    <col min="264" max="264" width="10.5" style="46" customWidth="1"/>
    <col min="265" max="265" width="10.125" style="46" customWidth="1"/>
    <col min="266" max="508" width="9.125" style="46"/>
    <col min="509" max="509" width="13.25" style="46" customWidth="1"/>
    <col min="510" max="510" width="9.75" style="46" customWidth="1"/>
    <col min="511" max="511" width="12.75" style="46" customWidth="1"/>
    <col min="512" max="512" width="32.5" style="46" customWidth="1"/>
    <col min="513" max="513" width="12" style="46" customWidth="1"/>
    <col min="514" max="514" width="9.125" style="46"/>
    <col min="515" max="515" width="9.125" style="46" customWidth="1"/>
    <col min="516" max="516" width="10" style="46" customWidth="1"/>
    <col min="517" max="517" width="11.375" style="46" customWidth="1"/>
    <col min="518" max="518" width="10.875" style="46" customWidth="1"/>
    <col min="519" max="519" width="12" style="46" customWidth="1"/>
    <col min="520" max="520" width="10.5" style="46" customWidth="1"/>
    <col min="521" max="521" width="10.125" style="46" customWidth="1"/>
    <col min="522" max="764" width="9.125" style="46"/>
    <col min="765" max="765" width="13.25" style="46" customWidth="1"/>
    <col min="766" max="766" width="9.75" style="46" customWidth="1"/>
    <col min="767" max="767" width="12.75" style="46" customWidth="1"/>
    <col min="768" max="768" width="32.5" style="46" customWidth="1"/>
    <col min="769" max="769" width="12" style="46" customWidth="1"/>
    <col min="770" max="770" width="9.125" style="46"/>
    <col min="771" max="771" width="9.125" style="46" customWidth="1"/>
    <col min="772" max="772" width="10" style="46" customWidth="1"/>
    <col min="773" max="773" width="11.375" style="46" customWidth="1"/>
    <col min="774" max="774" width="10.875" style="46" customWidth="1"/>
    <col min="775" max="775" width="12" style="46" customWidth="1"/>
    <col min="776" max="776" width="10.5" style="46" customWidth="1"/>
    <col min="777" max="777" width="10.125" style="46" customWidth="1"/>
    <col min="778" max="1020" width="9.125" style="46"/>
    <col min="1021" max="1021" width="13.25" style="46" customWidth="1"/>
    <col min="1022" max="1022" width="9.75" style="46" customWidth="1"/>
    <col min="1023" max="1023" width="12.75" style="46" customWidth="1"/>
    <col min="1024" max="1024" width="32.5" style="46" customWidth="1"/>
    <col min="1025" max="1025" width="12" style="46" customWidth="1"/>
    <col min="1026" max="1026" width="9.125" style="46"/>
    <col min="1027" max="1027" width="9.125" style="46" customWidth="1"/>
    <col min="1028" max="1028" width="10" style="46" customWidth="1"/>
    <col min="1029" max="1029" width="11.375" style="46" customWidth="1"/>
    <col min="1030" max="1030" width="10.875" style="46" customWidth="1"/>
    <col min="1031" max="1031" width="12" style="46" customWidth="1"/>
    <col min="1032" max="1032" width="10.5" style="46" customWidth="1"/>
    <col min="1033" max="1033" width="10.125" style="46" customWidth="1"/>
    <col min="1034" max="1276" width="9.125" style="46"/>
    <col min="1277" max="1277" width="13.25" style="46" customWidth="1"/>
    <col min="1278" max="1278" width="9.75" style="46" customWidth="1"/>
    <col min="1279" max="1279" width="12.75" style="46" customWidth="1"/>
    <col min="1280" max="1280" width="32.5" style="46" customWidth="1"/>
    <col min="1281" max="1281" width="12" style="46" customWidth="1"/>
    <col min="1282" max="1282" width="9.125" style="46"/>
    <col min="1283" max="1283" width="9.125" style="46" customWidth="1"/>
    <col min="1284" max="1284" width="10" style="46" customWidth="1"/>
    <col min="1285" max="1285" width="11.375" style="46" customWidth="1"/>
    <col min="1286" max="1286" width="10.875" style="46" customWidth="1"/>
    <col min="1287" max="1287" width="12" style="46" customWidth="1"/>
    <col min="1288" max="1288" width="10.5" style="46" customWidth="1"/>
    <col min="1289" max="1289" width="10.125" style="46" customWidth="1"/>
    <col min="1290" max="1532" width="9.125" style="46"/>
    <col min="1533" max="1533" width="13.25" style="46" customWidth="1"/>
    <col min="1534" max="1534" width="9.75" style="46" customWidth="1"/>
    <col min="1535" max="1535" width="12.75" style="46" customWidth="1"/>
    <col min="1536" max="1536" width="32.5" style="46" customWidth="1"/>
    <col min="1537" max="1537" width="12" style="46" customWidth="1"/>
    <col min="1538" max="1538" width="9.125" style="46"/>
    <col min="1539" max="1539" width="9.125" style="46" customWidth="1"/>
    <col min="1540" max="1540" width="10" style="46" customWidth="1"/>
    <col min="1541" max="1541" width="11.375" style="46" customWidth="1"/>
    <col min="1542" max="1542" width="10.875" style="46" customWidth="1"/>
    <col min="1543" max="1543" width="12" style="46" customWidth="1"/>
    <col min="1544" max="1544" width="10.5" style="46" customWidth="1"/>
    <col min="1545" max="1545" width="10.125" style="46" customWidth="1"/>
    <col min="1546" max="1788" width="9.125" style="46"/>
    <col min="1789" max="1789" width="13.25" style="46" customWidth="1"/>
    <col min="1790" max="1790" width="9.75" style="46" customWidth="1"/>
    <col min="1791" max="1791" width="12.75" style="46" customWidth="1"/>
    <col min="1792" max="1792" width="32.5" style="46" customWidth="1"/>
    <col min="1793" max="1793" width="12" style="46" customWidth="1"/>
    <col min="1794" max="1794" width="9.125" style="46"/>
    <col min="1795" max="1795" width="9.125" style="46" customWidth="1"/>
    <col min="1796" max="1796" width="10" style="46" customWidth="1"/>
    <col min="1797" max="1797" width="11.375" style="46" customWidth="1"/>
    <col min="1798" max="1798" width="10.875" style="46" customWidth="1"/>
    <col min="1799" max="1799" width="12" style="46" customWidth="1"/>
    <col min="1800" max="1800" width="10.5" style="46" customWidth="1"/>
    <col min="1801" max="1801" width="10.125" style="46" customWidth="1"/>
    <col min="1802" max="2044" width="9.125" style="46"/>
    <col min="2045" max="2045" width="13.25" style="46" customWidth="1"/>
    <col min="2046" max="2046" width="9.75" style="46" customWidth="1"/>
    <col min="2047" max="2047" width="12.75" style="46" customWidth="1"/>
    <col min="2048" max="2048" width="32.5" style="46" customWidth="1"/>
    <col min="2049" max="2049" width="12" style="46" customWidth="1"/>
    <col min="2050" max="2050" width="9.125" style="46"/>
    <col min="2051" max="2051" width="9.125" style="46" customWidth="1"/>
    <col min="2052" max="2052" width="10" style="46" customWidth="1"/>
    <col min="2053" max="2053" width="11.375" style="46" customWidth="1"/>
    <col min="2054" max="2054" width="10.875" style="46" customWidth="1"/>
    <col min="2055" max="2055" width="12" style="46" customWidth="1"/>
    <col min="2056" max="2056" width="10.5" style="46" customWidth="1"/>
    <col min="2057" max="2057" width="10.125" style="46" customWidth="1"/>
    <col min="2058" max="2300" width="9.125" style="46"/>
    <col min="2301" max="2301" width="13.25" style="46" customWidth="1"/>
    <col min="2302" max="2302" width="9.75" style="46" customWidth="1"/>
    <col min="2303" max="2303" width="12.75" style="46" customWidth="1"/>
    <col min="2304" max="2304" width="32.5" style="46" customWidth="1"/>
    <col min="2305" max="2305" width="12" style="46" customWidth="1"/>
    <col min="2306" max="2306" width="9.125" style="46"/>
    <col min="2307" max="2307" width="9.125" style="46" customWidth="1"/>
    <col min="2308" max="2308" width="10" style="46" customWidth="1"/>
    <col min="2309" max="2309" width="11.375" style="46" customWidth="1"/>
    <col min="2310" max="2310" width="10.875" style="46" customWidth="1"/>
    <col min="2311" max="2311" width="12" style="46" customWidth="1"/>
    <col min="2312" max="2312" width="10.5" style="46" customWidth="1"/>
    <col min="2313" max="2313" width="10.125" style="46" customWidth="1"/>
    <col min="2314" max="2556" width="9.125" style="46"/>
    <col min="2557" max="2557" width="13.25" style="46" customWidth="1"/>
    <col min="2558" max="2558" width="9.75" style="46" customWidth="1"/>
    <col min="2559" max="2559" width="12.75" style="46" customWidth="1"/>
    <col min="2560" max="2560" width="32.5" style="46" customWidth="1"/>
    <col min="2561" max="2561" width="12" style="46" customWidth="1"/>
    <col min="2562" max="2562" width="9.125" style="46"/>
    <col min="2563" max="2563" width="9.125" style="46" customWidth="1"/>
    <col min="2564" max="2564" width="10" style="46" customWidth="1"/>
    <col min="2565" max="2565" width="11.375" style="46" customWidth="1"/>
    <col min="2566" max="2566" width="10.875" style="46" customWidth="1"/>
    <col min="2567" max="2567" width="12" style="46" customWidth="1"/>
    <col min="2568" max="2568" width="10.5" style="46" customWidth="1"/>
    <col min="2569" max="2569" width="10.125" style="46" customWidth="1"/>
    <col min="2570" max="2812" width="9.125" style="46"/>
    <col min="2813" max="2813" width="13.25" style="46" customWidth="1"/>
    <col min="2814" max="2814" width="9.75" style="46" customWidth="1"/>
    <col min="2815" max="2815" width="12.75" style="46" customWidth="1"/>
    <col min="2816" max="2816" width="32.5" style="46" customWidth="1"/>
    <col min="2817" max="2817" width="12" style="46" customWidth="1"/>
    <col min="2818" max="2818" width="9.125" style="46"/>
    <col min="2819" max="2819" width="9.125" style="46" customWidth="1"/>
    <col min="2820" max="2820" width="10" style="46" customWidth="1"/>
    <col min="2821" max="2821" width="11.375" style="46" customWidth="1"/>
    <col min="2822" max="2822" width="10.875" style="46" customWidth="1"/>
    <col min="2823" max="2823" width="12" style="46" customWidth="1"/>
    <col min="2824" max="2824" width="10.5" style="46" customWidth="1"/>
    <col min="2825" max="2825" width="10.125" style="46" customWidth="1"/>
    <col min="2826" max="3068" width="9.125" style="46"/>
    <col min="3069" max="3069" width="13.25" style="46" customWidth="1"/>
    <col min="3070" max="3070" width="9.75" style="46" customWidth="1"/>
    <col min="3071" max="3071" width="12.75" style="46" customWidth="1"/>
    <col min="3072" max="3072" width="32.5" style="46" customWidth="1"/>
    <col min="3073" max="3073" width="12" style="46" customWidth="1"/>
    <col min="3074" max="3074" width="9.125" style="46"/>
    <col min="3075" max="3075" width="9.125" style="46" customWidth="1"/>
    <col min="3076" max="3076" width="10" style="46" customWidth="1"/>
    <col min="3077" max="3077" width="11.375" style="46" customWidth="1"/>
    <col min="3078" max="3078" width="10.875" style="46" customWidth="1"/>
    <col min="3079" max="3079" width="12" style="46" customWidth="1"/>
    <col min="3080" max="3080" width="10.5" style="46" customWidth="1"/>
    <col min="3081" max="3081" width="10.125" style="46" customWidth="1"/>
    <col min="3082" max="3324" width="9.125" style="46"/>
    <col min="3325" max="3325" width="13.25" style="46" customWidth="1"/>
    <col min="3326" max="3326" width="9.75" style="46" customWidth="1"/>
    <col min="3327" max="3327" width="12.75" style="46" customWidth="1"/>
    <col min="3328" max="3328" width="32.5" style="46" customWidth="1"/>
    <col min="3329" max="3329" width="12" style="46" customWidth="1"/>
    <col min="3330" max="3330" width="9.125" style="46"/>
    <col min="3331" max="3331" width="9.125" style="46" customWidth="1"/>
    <col min="3332" max="3332" width="10" style="46" customWidth="1"/>
    <col min="3333" max="3333" width="11.375" style="46" customWidth="1"/>
    <col min="3334" max="3334" width="10.875" style="46" customWidth="1"/>
    <col min="3335" max="3335" width="12" style="46" customWidth="1"/>
    <col min="3336" max="3336" width="10.5" style="46" customWidth="1"/>
    <col min="3337" max="3337" width="10.125" style="46" customWidth="1"/>
    <col min="3338" max="3580" width="9.125" style="46"/>
    <col min="3581" max="3581" width="13.25" style="46" customWidth="1"/>
    <col min="3582" max="3582" width="9.75" style="46" customWidth="1"/>
    <col min="3583" max="3583" width="12.75" style="46" customWidth="1"/>
    <col min="3584" max="3584" width="32.5" style="46" customWidth="1"/>
    <col min="3585" max="3585" width="12" style="46" customWidth="1"/>
    <col min="3586" max="3586" width="9.125" style="46"/>
    <col min="3587" max="3587" width="9.125" style="46" customWidth="1"/>
    <col min="3588" max="3588" width="10" style="46" customWidth="1"/>
    <col min="3589" max="3589" width="11.375" style="46" customWidth="1"/>
    <col min="3590" max="3590" width="10.875" style="46" customWidth="1"/>
    <col min="3591" max="3591" width="12" style="46" customWidth="1"/>
    <col min="3592" max="3592" width="10.5" style="46" customWidth="1"/>
    <col min="3593" max="3593" width="10.125" style="46" customWidth="1"/>
    <col min="3594" max="3836" width="9.125" style="46"/>
    <col min="3837" max="3837" width="13.25" style="46" customWidth="1"/>
    <col min="3838" max="3838" width="9.75" style="46" customWidth="1"/>
    <col min="3839" max="3839" width="12.75" style="46" customWidth="1"/>
    <col min="3840" max="3840" width="32.5" style="46" customWidth="1"/>
    <col min="3841" max="3841" width="12" style="46" customWidth="1"/>
    <col min="3842" max="3842" width="9.125" style="46"/>
    <col min="3843" max="3843" width="9.125" style="46" customWidth="1"/>
    <col min="3844" max="3844" width="10" style="46" customWidth="1"/>
    <col min="3845" max="3845" width="11.375" style="46" customWidth="1"/>
    <col min="3846" max="3846" width="10.875" style="46" customWidth="1"/>
    <col min="3847" max="3847" width="12" style="46" customWidth="1"/>
    <col min="3848" max="3848" width="10.5" style="46" customWidth="1"/>
    <col min="3849" max="3849" width="10.125" style="46" customWidth="1"/>
    <col min="3850" max="4092" width="9.125" style="46"/>
    <col min="4093" max="4093" width="13.25" style="46" customWidth="1"/>
    <col min="4094" max="4094" width="9.75" style="46" customWidth="1"/>
    <col min="4095" max="4095" width="12.75" style="46" customWidth="1"/>
    <col min="4096" max="4096" width="32.5" style="46" customWidth="1"/>
    <col min="4097" max="4097" width="12" style="46" customWidth="1"/>
    <col min="4098" max="4098" width="9.125" style="46"/>
    <col min="4099" max="4099" width="9.125" style="46" customWidth="1"/>
    <col min="4100" max="4100" width="10" style="46" customWidth="1"/>
    <col min="4101" max="4101" width="11.375" style="46" customWidth="1"/>
    <col min="4102" max="4102" width="10.875" style="46" customWidth="1"/>
    <col min="4103" max="4103" width="12" style="46" customWidth="1"/>
    <col min="4104" max="4104" width="10.5" style="46" customWidth="1"/>
    <col min="4105" max="4105" width="10.125" style="46" customWidth="1"/>
    <col min="4106" max="4348" width="9.125" style="46"/>
    <col min="4349" max="4349" width="13.25" style="46" customWidth="1"/>
    <col min="4350" max="4350" width="9.75" style="46" customWidth="1"/>
    <col min="4351" max="4351" width="12.75" style="46" customWidth="1"/>
    <col min="4352" max="4352" width="32.5" style="46" customWidth="1"/>
    <col min="4353" max="4353" width="12" style="46" customWidth="1"/>
    <col min="4354" max="4354" width="9.125" style="46"/>
    <col min="4355" max="4355" width="9.125" style="46" customWidth="1"/>
    <col min="4356" max="4356" width="10" style="46" customWidth="1"/>
    <col min="4357" max="4357" width="11.375" style="46" customWidth="1"/>
    <col min="4358" max="4358" width="10.875" style="46" customWidth="1"/>
    <col min="4359" max="4359" width="12" style="46" customWidth="1"/>
    <col min="4360" max="4360" width="10.5" style="46" customWidth="1"/>
    <col min="4361" max="4361" width="10.125" style="46" customWidth="1"/>
    <col min="4362" max="4604" width="9.125" style="46"/>
    <col min="4605" max="4605" width="13.25" style="46" customWidth="1"/>
    <col min="4606" max="4606" width="9.75" style="46" customWidth="1"/>
    <col min="4607" max="4607" width="12.75" style="46" customWidth="1"/>
    <col min="4608" max="4608" width="32.5" style="46" customWidth="1"/>
    <col min="4609" max="4609" width="12" style="46" customWidth="1"/>
    <col min="4610" max="4610" width="9.125" style="46"/>
    <col min="4611" max="4611" width="9.125" style="46" customWidth="1"/>
    <col min="4612" max="4612" width="10" style="46" customWidth="1"/>
    <col min="4613" max="4613" width="11.375" style="46" customWidth="1"/>
    <col min="4614" max="4614" width="10.875" style="46" customWidth="1"/>
    <col min="4615" max="4615" width="12" style="46" customWidth="1"/>
    <col min="4616" max="4616" width="10.5" style="46" customWidth="1"/>
    <col min="4617" max="4617" width="10.125" style="46" customWidth="1"/>
    <col min="4618" max="4860" width="9.125" style="46"/>
    <col min="4861" max="4861" width="13.25" style="46" customWidth="1"/>
    <col min="4862" max="4862" width="9.75" style="46" customWidth="1"/>
    <col min="4863" max="4863" width="12.75" style="46" customWidth="1"/>
    <col min="4864" max="4864" width="32.5" style="46" customWidth="1"/>
    <col min="4865" max="4865" width="12" style="46" customWidth="1"/>
    <col min="4866" max="4866" width="9.125" style="46"/>
    <col min="4867" max="4867" width="9.125" style="46" customWidth="1"/>
    <col min="4868" max="4868" width="10" style="46" customWidth="1"/>
    <col min="4869" max="4869" width="11.375" style="46" customWidth="1"/>
    <col min="4870" max="4870" width="10.875" style="46" customWidth="1"/>
    <col min="4871" max="4871" width="12" style="46" customWidth="1"/>
    <col min="4872" max="4872" width="10.5" style="46" customWidth="1"/>
    <col min="4873" max="4873" width="10.125" style="46" customWidth="1"/>
    <col min="4874" max="5116" width="9.125" style="46"/>
    <col min="5117" max="5117" width="13.25" style="46" customWidth="1"/>
    <col min="5118" max="5118" width="9.75" style="46" customWidth="1"/>
    <col min="5119" max="5119" width="12.75" style="46" customWidth="1"/>
    <col min="5120" max="5120" width="32.5" style="46" customWidth="1"/>
    <col min="5121" max="5121" width="12" style="46" customWidth="1"/>
    <col min="5122" max="5122" width="9.125" style="46"/>
    <col min="5123" max="5123" width="9.125" style="46" customWidth="1"/>
    <col min="5124" max="5124" width="10" style="46" customWidth="1"/>
    <col min="5125" max="5125" width="11.375" style="46" customWidth="1"/>
    <col min="5126" max="5126" width="10.875" style="46" customWidth="1"/>
    <col min="5127" max="5127" width="12" style="46" customWidth="1"/>
    <col min="5128" max="5128" width="10.5" style="46" customWidth="1"/>
    <col min="5129" max="5129" width="10.125" style="46" customWidth="1"/>
    <col min="5130" max="5372" width="9.125" style="46"/>
    <col min="5373" max="5373" width="13.25" style="46" customWidth="1"/>
    <col min="5374" max="5374" width="9.75" style="46" customWidth="1"/>
    <col min="5375" max="5375" width="12.75" style="46" customWidth="1"/>
    <col min="5376" max="5376" width="32.5" style="46" customWidth="1"/>
    <col min="5377" max="5377" width="12" style="46" customWidth="1"/>
    <col min="5378" max="5378" width="9.125" style="46"/>
    <col min="5379" max="5379" width="9.125" style="46" customWidth="1"/>
    <col min="5380" max="5380" width="10" style="46" customWidth="1"/>
    <col min="5381" max="5381" width="11.375" style="46" customWidth="1"/>
    <col min="5382" max="5382" width="10.875" style="46" customWidth="1"/>
    <col min="5383" max="5383" width="12" style="46" customWidth="1"/>
    <col min="5384" max="5384" width="10.5" style="46" customWidth="1"/>
    <col min="5385" max="5385" width="10.125" style="46" customWidth="1"/>
    <col min="5386" max="5628" width="9.125" style="46"/>
    <col min="5629" max="5629" width="13.25" style="46" customWidth="1"/>
    <col min="5630" max="5630" width="9.75" style="46" customWidth="1"/>
    <col min="5631" max="5631" width="12.75" style="46" customWidth="1"/>
    <col min="5632" max="5632" width="32.5" style="46" customWidth="1"/>
    <col min="5633" max="5633" width="12" style="46" customWidth="1"/>
    <col min="5634" max="5634" width="9.125" style="46"/>
    <col min="5635" max="5635" width="9.125" style="46" customWidth="1"/>
    <col min="5636" max="5636" width="10" style="46" customWidth="1"/>
    <col min="5637" max="5637" width="11.375" style="46" customWidth="1"/>
    <col min="5638" max="5638" width="10.875" style="46" customWidth="1"/>
    <col min="5639" max="5639" width="12" style="46" customWidth="1"/>
    <col min="5640" max="5640" width="10.5" style="46" customWidth="1"/>
    <col min="5641" max="5641" width="10.125" style="46" customWidth="1"/>
    <col min="5642" max="5884" width="9.125" style="46"/>
    <col min="5885" max="5885" width="13.25" style="46" customWidth="1"/>
    <col min="5886" max="5886" width="9.75" style="46" customWidth="1"/>
    <col min="5887" max="5887" width="12.75" style="46" customWidth="1"/>
    <col min="5888" max="5888" width="32.5" style="46" customWidth="1"/>
    <col min="5889" max="5889" width="12" style="46" customWidth="1"/>
    <col min="5890" max="5890" width="9.125" style="46"/>
    <col min="5891" max="5891" width="9.125" style="46" customWidth="1"/>
    <col min="5892" max="5892" width="10" style="46" customWidth="1"/>
    <col min="5893" max="5893" width="11.375" style="46" customWidth="1"/>
    <col min="5894" max="5894" width="10.875" style="46" customWidth="1"/>
    <col min="5895" max="5895" width="12" style="46" customWidth="1"/>
    <col min="5896" max="5896" width="10.5" style="46" customWidth="1"/>
    <col min="5897" max="5897" width="10.125" style="46" customWidth="1"/>
    <col min="5898" max="6140" width="9.125" style="46"/>
    <col min="6141" max="6141" width="13.25" style="46" customWidth="1"/>
    <col min="6142" max="6142" width="9.75" style="46" customWidth="1"/>
    <col min="6143" max="6143" width="12.75" style="46" customWidth="1"/>
    <col min="6144" max="6144" width="32.5" style="46" customWidth="1"/>
    <col min="6145" max="6145" width="12" style="46" customWidth="1"/>
    <col min="6146" max="6146" width="9.125" style="46"/>
    <col min="6147" max="6147" width="9.125" style="46" customWidth="1"/>
    <col min="6148" max="6148" width="10" style="46" customWidth="1"/>
    <col min="6149" max="6149" width="11.375" style="46" customWidth="1"/>
    <col min="6150" max="6150" width="10.875" style="46" customWidth="1"/>
    <col min="6151" max="6151" width="12" style="46" customWidth="1"/>
    <col min="6152" max="6152" width="10.5" style="46" customWidth="1"/>
    <col min="6153" max="6153" width="10.125" style="46" customWidth="1"/>
    <col min="6154" max="6396" width="9.125" style="46"/>
    <col min="6397" max="6397" width="13.25" style="46" customWidth="1"/>
    <col min="6398" max="6398" width="9.75" style="46" customWidth="1"/>
    <col min="6399" max="6399" width="12.75" style="46" customWidth="1"/>
    <col min="6400" max="6400" width="32.5" style="46" customWidth="1"/>
    <col min="6401" max="6401" width="12" style="46" customWidth="1"/>
    <col min="6402" max="6402" width="9.125" style="46"/>
    <col min="6403" max="6403" width="9.125" style="46" customWidth="1"/>
    <col min="6404" max="6404" width="10" style="46" customWidth="1"/>
    <col min="6405" max="6405" width="11.375" style="46" customWidth="1"/>
    <col min="6406" max="6406" width="10.875" style="46" customWidth="1"/>
    <col min="6407" max="6407" width="12" style="46" customWidth="1"/>
    <col min="6408" max="6408" width="10.5" style="46" customWidth="1"/>
    <col min="6409" max="6409" width="10.125" style="46" customWidth="1"/>
    <col min="6410" max="6652" width="9.125" style="46"/>
    <col min="6653" max="6653" width="13.25" style="46" customWidth="1"/>
    <col min="6654" max="6654" width="9.75" style="46" customWidth="1"/>
    <col min="6655" max="6655" width="12.75" style="46" customWidth="1"/>
    <col min="6656" max="6656" width="32.5" style="46" customWidth="1"/>
    <col min="6657" max="6657" width="12" style="46" customWidth="1"/>
    <col min="6658" max="6658" width="9.125" style="46"/>
    <col min="6659" max="6659" width="9.125" style="46" customWidth="1"/>
    <col min="6660" max="6660" width="10" style="46" customWidth="1"/>
    <col min="6661" max="6661" width="11.375" style="46" customWidth="1"/>
    <col min="6662" max="6662" width="10.875" style="46" customWidth="1"/>
    <col min="6663" max="6663" width="12" style="46" customWidth="1"/>
    <col min="6664" max="6664" width="10.5" style="46" customWidth="1"/>
    <col min="6665" max="6665" width="10.125" style="46" customWidth="1"/>
    <col min="6666" max="6908" width="9.125" style="46"/>
    <col min="6909" max="6909" width="13.25" style="46" customWidth="1"/>
    <col min="6910" max="6910" width="9.75" style="46" customWidth="1"/>
    <col min="6911" max="6911" width="12.75" style="46" customWidth="1"/>
    <col min="6912" max="6912" width="32.5" style="46" customWidth="1"/>
    <col min="6913" max="6913" width="12" style="46" customWidth="1"/>
    <col min="6914" max="6914" width="9.125" style="46"/>
    <col min="6915" max="6915" width="9.125" style="46" customWidth="1"/>
    <col min="6916" max="6916" width="10" style="46" customWidth="1"/>
    <col min="6917" max="6917" width="11.375" style="46" customWidth="1"/>
    <col min="6918" max="6918" width="10.875" style="46" customWidth="1"/>
    <col min="6919" max="6919" width="12" style="46" customWidth="1"/>
    <col min="6920" max="6920" width="10.5" style="46" customWidth="1"/>
    <col min="6921" max="6921" width="10.125" style="46" customWidth="1"/>
    <col min="6922" max="7164" width="9.125" style="46"/>
    <col min="7165" max="7165" width="13.25" style="46" customWidth="1"/>
    <col min="7166" max="7166" width="9.75" style="46" customWidth="1"/>
    <col min="7167" max="7167" width="12.75" style="46" customWidth="1"/>
    <col min="7168" max="7168" width="32.5" style="46" customWidth="1"/>
    <col min="7169" max="7169" width="12" style="46" customWidth="1"/>
    <col min="7170" max="7170" width="9.125" style="46"/>
    <col min="7171" max="7171" width="9.125" style="46" customWidth="1"/>
    <col min="7172" max="7172" width="10" style="46" customWidth="1"/>
    <col min="7173" max="7173" width="11.375" style="46" customWidth="1"/>
    <col min="7174" max="7174" width="10.875" style="46" customWidth="1"/>
    <col min="7175" max="7175" width="12" style="46" customWidth="1"/>
    <col min="7176" max="7176" width="10.5" style="46" customWidth="1"/>
    <col min="7177" max="7177" width="10.125" style="46" customWidth="1"/>
    <col min="7178" max="7420" width="9.125" style="46"/>
    <col min="7421" max="7421" width="13.25" style="46" customWidth="1"/>
    <col min="7422" max="7422" width="9.75" style="46" customWidth="1"/>
    <col min="7423" max="7423" width="12.75" style="46" customWidth="1"/>
    <col min="7424" max="7424" width="32.5" style="46" customWidth="1"/>
    <col min="7425" max="7425" width="12" style="46" customWidth="1"/>
    <col min="7426" max="7426" width="9.125" style="46"/>
    <col min="7427" max="7427" width="9.125" style="46" customWidth="1"/>
    <col min="7428" max="7428" width="10" style="46" customWidth="1"/>
    <col min="7429" max="7429" width="11.375" style="46" customWidth="1"/>
    <col min="7430" max="7430" width="10.875" style="46" customWidth="1"/>
    <col min="7431" max="7431" width="12" style="46" customWidth="1"/>
    <col min="7432" max="7432" width="10.5" style="46" customWidth="1"/>
    <col min="7433" max="7433" width="10.125" style="46" customWidth="1"/>
    <col min="7434" max="7676" width="9.125" style="46"/>
    <col min="7677" max="7677" width="13.25" style="46" customWidth="1"/>
    <col min="7678" max="7678" width="9.75" style="46" customWidth="1"/>
    <col min="7679" max="7679" width="12.75" style="46" customWidth="1"/>
    <col min="7680" max="7680" width="32.5" style="46" customWidth="1"/>
    <col min="7681" max="7681" width="12" style="46" customWidth="1"/>
    <col min="7682" max="7682" width="9.125" style="46"/>
    <col min="7683" max="7683" width="9.125" style="46" customWidth="1"/>
    <col min="7684" max="7684" width="10" style="46" customWidth="1"/>
    <col min="7685" max="7685" width="11.375" style="46" customWidth="1"/>
    <col min="7686" max="7686" width="10.875" style="46" customWidth="1"/>
    <col min="7687" max="7687" width="12" style="46" customWidth="1"/>
    <col min="7688" max="7688" width="10.5" style="46" customWidth="1"/>
    <col min="7689" max="7689" width="10.125" style="46" customWidth="1"/>
    <col min="7690" max="7932" width="9.125" style="46"/>
    <col min="7933" max="7933" width="13.25" style="46" customWidth="1"/>
    <col min="7934" max="7934" width="9.75" style="46" customWidth="1"/>
    <col min="7935" max="7935" width="12.75" style="46" customWidth="1"/>
    <col min="7936" max="7936" width="32.5" style="46" customWidth="1"/>
    <col min="7937" max="7937" width="12" style="46" customWidth="1"/>
    <col min="7938" max="7938" width="9.125" style="46"/>
    <col min="7939" max="7939" width="9.125" style="46" customWidth="1"/>
    <col min="7940" max="7940" width="10" style="46" customWidth="1"/>
    <col min="7941" max="7941" width="11.375" style="46" customWidth="1"/>
    <col min="7942" max="7942" width="10.875" style="46" customWidth="1"/>
    <col min="7943" max="7943" width="12" style="46" customWidth="1"/>
    <col min="7944" max="7944" width="10.5" style="46" customWidth="1"/>
    <col min="7945" max="7945" width="10.125" style="46" customWidth="1"/>
    <col min="7946" max="8188" width="9.125" style="46"/>
    <col min="8189" max="8189" width="13.25" style="46" customWidth="1"/>
    <col min="8190" max="8190" width="9.75" style="46" customWidth="1"/>
    <col min="8191" max="8191" width="12.75" style="46" customWidth="1"/>
    <col min="8192" max="8192" width="32.5" style="46" customWidth="1"/>
    <col min="8193" max="8193" width="12" style="46" customWidth="1"/>
    <col min="8194" max="8194" width="9.125" style="46"/>
    <col min="8195" max="8195" width="9.125" style="46" customWidth="1"/>
    <col min="8196" max="8196" width="10" style="46" customWidth="1"/>
    <col min="8197" max="8197" width="11.375" style="46" customWidth="1"/>
    <col min="8198" max="8198" width="10.875" style="46" customWidth="1"/>
    <col min="8199" max="8199" width="12" style="46" customWidth="1"/>
    <col min="8200" max="8200" width="10.5" style="46" customWidth="1"/>
    <col min="8201" max="8201" width="10.125" style="46" customWidth="1"/>
    <col min="8202" max="8444" width="9.125" style="46"/>
    <col min="8445" max="8445" width="13.25" style="46" customWidth="1"/>
    <col min="8446" max="8446" width="9.75" style="46" customWidth="1"/>
    <col min="8447" max="8447" width="12.75" style="46" customWidth="1"/>
    <col min="8448" max="8448" width="32.5" style="46" customWidth="1"/>
    <col min="8449" max="8449" width="12" style="46" customWidth="1"/>
    <col min="8450" max="8450" width="9.125" style="46"/>
    <col min="8451" max="8451" width="9.125" style="46" customWidth="1"/>
    <col min="8452" max="8452" width="10" style="46" customWidth="1"/>
    <col min="8453" max="8453" width="11.375" style="46" customWidth="1"/>
    <col min="8454" max="8454" width="10.875" style="46" customWidth="1"/>
    <col min="8455" max="8455" width="12" style="46" customWidth="1"/>
    <col min="8456" max="8456" width="10.5" style="46" customWidth="1"/>
    <col min="8457" max="8457" width="10.125" style="46" customWidth="1"/>
    <col min="8458" max="8700" width="9.125" style="46"/>
    <col min="8701" max="8701" width="13.25" style="46" customWidth="1"/>
    <col min="8702" max="8702" width="9.75" style="46" customWidth="1"/>
    <col min="8703" max="8703" width="12.75" style="46" customWidth="1"/>
    <col min="8704" max="8704" width="32.5" style="46" customWidth="1"/>
    <col min="8705" max="8705" width="12" style="46" customWidth="1"/>
    <col min="8706" max="8706" width="9.125" style="46"/>
    <col min="8707" max="8707" width="9.125" style="46" customWidth="1"/>
    <col min="8708" max="8708" width="10" style="46" customWidth="1"/>
    <col min="8709" max="8709" width="11.375" style="46" customWidth="1"/>
    <col min="8710" max="8710" width="10.875" style="46" customWidth="1"/>
    <col min="8711" max="8711" width="12" style="46" customWidth="1"/>
    <col min="8712" max="8712" width="10.5" style="46" customWidth="1"/>
    <col min="8713" max="8713" width="10.125" style="46" customWidth="1"/>
    <col min="8714" max="8956" width="9.125" style="46"/>
    <col min="8957" max="8957" width="13.25" style="46" customWidth="1"/>
    <col min="8958" max="8958" width="9.75" style="46" customWidth="1"/>
    <col min="8959" max="8959" width="12.75" style="46" customWidth="1"/>
    <col min="8960" max="8960" width="32.5" style="46" customWidth="1"/>
    <col min="8961" max="8961" width="12" style="46" customWidth="1"/>
    <col min="8962" max="8962" width="9.125" style="46"/>
    <col min="8963" max="8963" width="9.125" style="46" customWidth="1"/>
    <col min="8964" max="8964" width="10" style="46" customWidth="1"/>
    <col min="8965" max="8965" width="11.375" style="46" customWidth="1"/>
    <col min="8966" max="8966" width="10.875" style="46" customWidth="1"/>
    <col min="8967" max="8967" width="12" style="46" customWidth="1"/>
    <col min="8968" max="8968" width="10.5" style="46" customWidth="1"/>
    <col min="8969" max="8969" width="10.125" style="46" customWidth="1"/>
    <col min="8970" max="9212" width="9.125" style="46"/>
    <col min="9213" max="9213" width="13.25" style="46" customWidth="1"/>
    <col min="9214" max="9214" width="9.75" style="46" customWidth="1"/>
    <col min="9215" max="9215" width="12.75" style="46" customWidth="1"/>
    <col min="9216" max="9216" width="32.5" style="46" customWidth="1"/>
    <col min="9217" max="9217" width="12" style="46" customWidth="1"/>
    <col min="9218" max="9218" width="9.125" style="46"/>
    <col min="9219" max="9219" width="9.125" style="46" customWidth="1"/>
    <col min="9220" max="9220" width="10" style="46" customWidth="1"/>
    <col min="9221" max="9221" width="11.375" style="46" customWidth="1"/>
    <col min="9222" max="9222" width="10.875" style="46" customWidth="1"/>
    <col min="9223" max="9223" width="12" style="46" customWidth="1"/>
    <col min="9224" max="9224" width="10.5" style="46" customWidth="1"/>
    <col min="9225" max="9225" width="10.125" style="46" customWidth="1"/>
    <col min="9226" max="9468" width="9.125" style="46"/>
    <col min="9469" max="9469" width="13.25" style="46" customWidth="1"/>
    <col min="9470" max="9470" width="9.75" style="46" customWidth="1"/>
    <col min="9471" max="9471" width="12.75" style="46" customWidth="1"/>
    <col min="9472" max="9472" width="32.5" style="46" customWidth="1"/>
    <col min="9473" max="9473" width="12" style="46" customWidth="1"/>
    <col min="9474" max="9474" width="9.125" style="46"/>
    <col min="9475" max="9475" width="9.125" style="46" customWidth="1"/>
    <col min="9476" max="9476" width="10" style="46" customWidth="1"/>
    <col min="9477" max="9477" width="11.375" style="46" customWidth="1"/>
    <col min="9478" max="9478" width="10.875" style="46" customWidth="1"/>
    <col min="9479" max="9479" width="12" style="46" customWidth="1"/>
    <col min="9480" max="9480" width="10.5" style="46" customWidth="1"/>
    <col min="9481" max="9481" width="10.125" style="46" customWidth="1"/>
    <col min="9482" max="9724" width="9.125" style="46"/>
    <col min="9725" max="9725" width="13.25" style="46" customWidth="1"/>
    <col min="9726" max="9726" width="9.75" style="46" customWidth="1"/>
    <col min="9727" max="9727" width="12.75" style="46" customWidth="1"/>
    <col min="9728" max="9728" width="32.5" style="46" customWidth="1"/>
    <col min="9729" max="9729" width="12" style="46" customWidth="1"/>
    <col min="9730" max="9730" width="9.125" style="46"/>
    <col min="9731" max="9731" width="9.125" style="46" customWidth="1"/>
    <col min="9732" max="9732" width="10" style="46" customWidth="1"/>
    <col min="9733" max="9733" width="11.375" style="46" customWidth="1"/>
    <col min="9734" max="9734" width="10.875" style="46" customWidth="1"/>
    <col min="9735" max="9735" width="12" style="46" customWidth="1"/>
    <col min="9736" max="9736" width="10.5" style="46" customWidth="1"/>
    <col min="9737" max="9737" width="10.125" style="46" customWidth="1"/>
    <col min="9738" max="9980" width="9.125" style="46"/>
    <col min="9981" max="9981" width="13.25" style="46" customWidth="1"/>
    <col min="9982" max="9982" width="9.75" style="46" customWidth="1"/>
    <col min="9983" max="9983" width="12.75" style="46" customWidth="1"/>
    <col min="9984" max="9984" width="32.5" style="46" customWidth="1"/>
    <col min="9985" max="9985" width="12" style="46" customWidth="1"/>
    <col min="9986" max="9986" width="9.125" style="46"/>
    <col min="9987" max="9987" width="9.125" style="46" customWidth="1"/>
    <col min="9988" max="9988" width="10" style="46" customWidth="1"/>
    <col min="9989" max="9989" width="11.375" style="46" customWidth="1"/>
    <col min="9990" max="9990" width="10.875" style="46" customWidth="1"/>
    <col min="9991" max="9991" width="12" style="46" customWidth="1"/>
    <col min="9992" max="9992" width="10.5" style="46" customWidth="1"/>
    <col min="9993" max="9993" width="10.125" style="46" customWidth="1"/>
    <col min="9994" max="10236" width="9.125" style="46"/>
    <col min="10237" max="10237" width="13.25" style="46" customWidth="1"/>
    <col min="10238" max="10238" width="9.75" style="46" customWidth="1"/>
    <col min="10239" max="10239" width="12.75" style="46" customWidth="1"/>
    <col min="10240" max="10240" width="32.5" style="46" customWidth="1"/>
    <col min="10241" max="10241" width="12" style="46" customWidth="1"/>
    <col min="10242" max="10242" width="9.125" style="46"/>
    <col min="10243" max="10243" width="9.125" style="46" customWidth="1"/>
    <col min="10244" max="10244" width="10" style="46" customWidth="1"/>
    <col min="10245" max="10245" width="11.375" style="46" customWidth="1"/>
    <col min="10246" max="10246" width="10.875" style="46" customWidth="1"/>
    <col min="10247" max="10247" width="12" style="46" customWidth="1"/>
    <col min="10248" max="10248" width="10.5" style="46" customWidth="1"/>
    <col min="10249" max="10249" width="10.125" style="46" customWidth="1"/>
    <col min="10250" max="10492" width="9.125" style="46"/>
    <col min="10493" max="10493" width="13.25" style="46" customWidth="1"/>
    <col min="10494" max="10494" width="9.75" style="46" customWidth="1"/>
    <col min="10495" max="10495" width="12.75" style="46" customWidth="1"/>
    <col min="10496" max="10496" width="32.5" style="46" customWidth="1"/>
    <col min="10497" max="10497" width="12" style="46" customWidth="1"/>
    <col min="10498" max="10498" width="9.125" style="46"/>
    <col min="10499" max="10499" width="9.125" style="46" customWidth="1"/>
    <col min="10500" max="10500" width="10" style="46" customWidth="1"/>
    <col min="10501" max="10501" width="11.375" style="46" customWidth="1"/>
    <col min="10502" max="10502" width="10.875" style="46" customWidth="1"/>
    <col min="10503" max="10503" width="12" style="46" customWidth="1"/>
    <col min="10504" max="10504" width="10.5" style="46" customWidth="1"/>
    <col min="10505" max="10505" width="10.125" style="46" customWidth="1"/>
    <col min="10506" max="10748" width="9.125" style="46"/>
    <col min="10749" max="10749" width="13.25" style="46" customWidth="1"/>
    <col min="10750" max="10750" width="9.75" style="46" customWidth="1"/>
    <col min="10751" max="10751" width="12.75" style="46" customWidth="1"/>
    <col min="10752" max="10752" width="32.5" style="46" customWidth="1"/>
    <col min="10753" max="10753" width="12" style="46" customWidth="1"/>
    <col min="10754" max="10754" width="9.125" style="46"/>
    <col min="10755" max="10755" width="9.125" style="46" customWidth="1"/>
    <col min="10756" max="10756" width="10" style="46" customWidth="1"/>
    <col min="10757" max="10757" width="11.375" style="46" customWidth="1"/>
    <col min="10758" max="10758" width="10.875" style="46" customWidth="1"/>
    <col min="10759" max="10759" width="12" style="46" customWidth="1"/>
    <col min="10760" max="10760" width="10.5" style="46" customWidth="1"/>
    <col min="10761" max="10761" width="10.125" style="46" customWidth="1"/>
    <col min="10762" max="11004" width="9.125" style="46"/>
    <col min="11005" max="11005" width="13.25" style="46" customWidth="1"/>
    <col min="11006" max="11006" width="9.75" style="46" customWidth="1"/>
    <col min="11007" max="11007" width="12.75" style="46" customWidth="1"/>
    <col min="11008" max="11008" width="32.5" style="46" customWidth="1"/>
    <col min="11009" max="11009" width="12" style="46" customWidth="1"/>
    <col min="11010" max="11010" width="9.125" style="46"/>
    <col min="11011" max="11011" width="9.125" style="46" customWidth="1"/>
    <col min="11012" max="11012" width="10" style="46" customWidth="1"/>
    <col min="11013" max="11013" width="11.375" style="46" customWidth="1"/>
    <col min="11014" max="11014" width="10.875" style="46" customWidth="1"/>
    <col min="11015" max="11015" width="12" style="46" customWidth="1"/>
    <col min="11016" max="11016" width="10.5" style="46" customWidth="1"/>
    <col min="11017" max="11017" width="10.125" style="46" customWidth="1"/>
    <col min="11018" max="11260" width="9.125" style="46"/>
    <col min="11261" max="11261" width="13.25" style="46" customWidth="1"/>
    <col min="11262" max="11262" width="9.75" style="46" customWidth="1"/>
    <col min="11263" max="11263" width="12.75" style="46" customWidth="1"/>
    <col min="11264" max="11264" width="32.5" style="46" customWidth="1"/>
    <col min="11265" max="11265" width="12" style="46" customWidth="1"/>
    <col min="11266" max="11266" width="9.125" style="46"/>
    <col min="11267" max="11267" width="9.125" style="46" customWidth="1"/>
    <col min="11268" max="11268" width="10" style="46" customWidth="1"/>
    <col min="11269" max="11269" width="11.375" style="46" customWidth="1"/>
    <col min="11270" max="11270" width="10.875" style="46" customWidth="1"/>
    <col min="11271" max="11271" width="12" style="46" customWidth="1"/>
    <col min="11272" max="11272" width="10.5" style="46" customWidth="1"/>
    <col min="11273" max="11273" width="10.125" style="46" customWidth="1"/>
    <col min="11274" max="11516" width="9.125" style="46"/>
    <col min="11517" max="11517" width="13.25" style="46" customWidth="1"/>
    <col min="11518" max="11518" width="9.75" style="46" customWidth="1"/>
    <col min="11519" max="11519" width="12.75" style="46" customWidth="1"/>
    <col min="11520" max="11520" width="32.5" style="46" customWidth="1"/>
    <col min="11521" max="11521" width="12" style="46" customWidth="1"/>
    <col min="11522" max="11522" width="9.125" style="46"/>
    <col min="11523" max="11523" width="9.125" style="46" customWidth="1"/>
    <col min="11524" max="11524" width="10" style="46" customWidth="1"/>
    <col min="11525" max="11525" width="11.375" style="46" customWidth="1"/>
    <col min="11526" max="11526" width="10.875" style="46" customWidth="1"/>
    <col min="11527" max="11527" width="12" style="46" customWidth="1"/>
    <col min="11528" max="11528" width="10.5" style="46" customWidth="1"/>
    <col min="11529" max="11529" width="10.125" style="46" customWidth="1"/>
    <col min="11530" max="11772" width="9.125" style="46"/>
    <col min="11773" max="11773" width="13.25" style="46" customWidth="1"/>
    <col min="11774" max="11774" width="9.75" style="46" customWidth="1"/>
    <col min="11775" max="11775" width="12.75" style="46" customWidth="1"/>
    <col min="11776" max="11776" width="32.5" style="46" customWidth="1"/>
    <col min="11777" max="11777" width="12" style="46" customWidth="1"/>
    <col min="11778" max="11778" width="9.125" style="46"/>
    <col min="11779" max="11779" width="9.125" style="46" customWidth="1"/>
    <col min="11780" max="11780" width="10" style="46" customWidth="1"/>
    <col min="11781" max="11781" width="11.375" style="46" customWidth="1"/>
    <col min="11782" max="11782" width="10.875" style="46" customWidth="1"/>
    <col min="11783" max="11783" width="12" style="46" customWidth="1"/>
    <col min="11784" max="11784" width="10.5" style="46" customWidth="1"/>
    <col min="11785" max="11785" width="10.125" style="46" customWidth="1"/>
    <col min="11786" max="12028" width="9.125" style="46"/>
    <col min="12029" max="12029" width="13.25" style="46" customWidth="1"/>
    <col min="12030" max="12030" width="9.75" style="46" customWidth="1"/>
    <col min="12031" max="12031" width="12.75" style="46" customWidth="1"/>
    <col min="12032" max="12032" width="32.5" style="46" customWidth="1"/>
    <col min="12033" max="12033" width="12" style="46" customWidth="1"/>
    <col min="12034" max="12034" width="9.125" style="46"/>
    <col min="12035" max="12035" width="9.125" style="46" customWidth="1"/>
    <col min="12036" max="12036" width="10" style="46" customWidth="1"/>
    <col min="12037" max="12037" width="11.375" style="46" customWidth="1"/>
    <col min="12038" max="12038" width="10.875" style="46" customWidth="1"/>
    <col min="12039" max="12039" width="12" style="46" customWidth="1"/>
    <col min="12040" max="12040" width="10.5" style="46" customWidth="1"/>
    <col min="12041" max="12041" width="10.125" style="46" customWidth="1"/>
    <col min="12042" max="12284" width="9.125" style="46"/>
    <col min="12285" max="12285" width="13.25" style="46" customWidth="1"/>
    <col min="12286" max="12286" width="9.75" style="46" customWidth="1"/>
    <col min="12287" max="12287" width="12.75" style="46" customWidth="1"/>
    <col min="12288" max="12288" width="32.5" style="46" customWidth="1"/>
    <col min="12289" max="12289" width="12" style="46" customWidth="1"/>
    <col min="12290" max="12290" width="9.125" style="46"/>
    <col min="12291" max="12291" width="9.125" style="46" customWidth="1"/>
    <col min="12292" max="12292" width="10" style="46" customWidth="1"/>
    <col min="12293" max="12293" width="11.375" style="46" customWidth="1"/>
    <col min="12294" max="12294" width="10.875" style="46" customWidth="1"/>
    <col min="12295" max="12295" width="12" style="46" customWidth="1"/>
    <col min="12296" max="12296" width="10.5" style="46" customWidth="1"/>
    <col min="12297" max="12297" width="10.125" style="46" customWidth="1"/>
    <col min="12298" max="12540" width="9.125" style="46"/>
    <col min="12541" max="12541" width="13.25" style="46" customWidth="1"/>
    <col min="12542" max="12542" width="9.75" style="46" customWidth="1"/>
    <col min="12543" max="12543" width="12.75" style="46" customWidth="1"/>
    <col min="12544" max="12544" width="32.5" style="46" customWidth="1"/>
    <col min="12545" max="12545" width="12" style="46" customWidth="1"/>
    <col min="12546" max="12546" width="9.125" style="46"/>
    <col min="12547" max="12547" width="9.125" style="46" customWidth="1"/>
    <col min="12548" max="12548" width="10" style="46" customWidth="1"/>
    <col min="12549" max="12549" width="11.375" style="46" customWidth="1"/>
    <col min="12550" max="12550" width="10.875" style="46" customWidth="1"/>
    <col min="12551" max="12551" width="12" style="46" customWidth="1"/>
    <col min="12552" max="12552" width="10.5" style="46" customWidth="1"/>
    <col min="12553" max="12553" width="10.125" style="46" customWidth="1"/>
    <col min="12554" max="12796" width="9.125" style="46"/>
    <col min="12797" max="12797" width="13.25" style="46" customWidth="1"/>
    <col min="12798" max="12798" width="9.75" style="46" customWidth="1"/>
    <col min="12799" max="12799" width="12.75" style="46" customWidth="1"/>
    <col min="12800" max="12800" width="32.5" style="46" customWidth="1"/>
    <col min="12801" max="12801" width="12" style="46" customWidth="1"/>
    <col min="12802" max="12802" width="9.125" style="46"/>
    <col min="12803" max="12803" width="9.125" style="46" customWidth="1"/>
    <col min="12804" max="12804" width="10" style="46" customWidth="1"/>
    <col min="12805" max="12805" width="11.375" style="46" customWidth="1"/>
    <col min="12806" max="12806" width="10.875" style="46" customWidth="1"/>
    <col min="12807" max="12807" width="12" style="46" customWidth="1"/>
    <col min="12808" max="12808" width="10.5" style="46" customWidth="1"/>
    <col min="12809" max="12809" width="10.125" style="46" customWidth="1"/>
    <col min="12810" max="13052" width="9.125" style="46"/>
    <col min="13053" max="13053" width="13.25" style="46" customWidth="1"/>
    <col min="13054" max="13054" width="9.75" style="46" customWidth="1"/>
    <col min="13055" max="13055" width="12.75" style="46" customWidth="1"/>
    <col min="13056" max="13056" width="32.5" style="46" customWidth="1"/>
    <col min="13057" max="13057" width="12" style="46" customWidth="1"/>
    <col min="13058" max="13058" width="9.125" style="46"/>
    <col min="13059" max="13059" width="9.125" style="46" customWidth="1"/>
    <col min="13060" max="13060" width="10" style="46" customWidth="1"/>
    <col min="13061" max="13061" width="11.375" style="46" customWidth="1"/>
    <col min="13062" max="13062" width="10.875" style="46" customWidth="1"/>
    <col min="13063" max="13063" width="12" style="46" customWidth="1"/>
    <col min="13064" max="13064" width="10.5" style="46" customWidth="1"/>
    <col min="13065" max="13065" width="10.125" style="46" customWidth="1"/>
    <col min="13066" max="13308" width="9.125" style="46"/>
    <col min="13309" max="13309" width="13.25" style="46" customWidth="1"/>
    <col min="13310" max="13310" width="9.75" style="46" customWidth="1"/>
    <col min="13311" max="13311" width="12.75" style="46" customWidth="1"/>
    <col min="13312" max="13312" width="32.5" style="46" customWidth="1"/>
    <col min="13313" max="13313" width="12" style="46" customWidth="1"/>
    <col min="13314" max="13314" width="9.125" style="46"/>
    <col min="13315" max="13315" width="9.125" style="46" customWidth="1"/>
    <col min="13316" max="13316" width="10" style="46" customWidth="1"/>
    <col min="13317" max="13317" width="11.375" style="46" customWidth="1"/>
    <col min="13318" max="13318" width="10.875" style="46" customWidth="1"/>
    <col min="13319" max="13319" width="12" style="46" customWidth="1"/>
    <col min="13320" max="13320" width="10.5" style="46" customWidth="1"/>
    <col min="13321" max="13321" width="10.125" style="46" customWidth="1"/>
    <col min="13322" max="13564" width="9.125" style="46"/>
    <col min="13565" max="13565" width="13.25" style="46" customWidth="1"/>
    <col min="13566" max="13566" width="9.75" style="46" customWidth="1"/>
    <col min="13567" max="13567" width="12.75" style="46" customWidth="1"/>
    <col min="13568" max="13568" width="32.5" style="46" customWidth="1"/>
    <col min="13569" max="13569" width="12" style="46" customWidth="1"/>
    <col min="13570" max="13570" width="9.125" style="46"/>
    <col min="13571" max="13571" width="9.125" style="46" customWidth="1"/>
    <col min="13572" max="13572" width="10" style="46" customWidth="1"/>
    <col min="13573" max="13573" width="11.375" style="46" customWidth="1"/>
    <col min="13574" max="13574" width="10.875" style="46" customWidth="1"/>
    <col min="13575" max="13575" width="12" style="46" customWidth="1"/>
    <col min="13576" max="13576" width="10.5" style="46" customWidth="1"/>
    <col min="13577" max="13577" width="10.125" style="46" customWidth="1"/>
    <col min="13578" max="13820" width="9.125" style="46"/>
    <col min="13821" max="13821" width="13.25" style="46" customWidth="1"/>
    <col min="13822" max="13822" width="9.75" style="46" customWidth="1"/>
    <col min="13823" max="13823" width="12.75" style="46" customWidth="1"/>
    <col min="13824" max="13824" width="32.5" style="46" customWidth="1"/>
    <col min="13825" max="13825" width="12" style="46" customWidth="1"/>
    <col min="13826" max="13826" width="9.125" style="46"/>
    <col min="13827" max="13827" width="9.125" style="46" customWidth="1"/>
    <col min="13828" max="13828" width="10" style="46" customWidth="1"/>
    <col min="13829" max="13829" width="11.375" style="46" customWidth="1"/>
    <col min="13830" max="13830" width="10.875" style="46" customWidth="1"/>
    <col min="13831" max="13831" width="12" style="46" customWidth="1"/>
    <col min="13832" max="13832" width="10.5" style="46" customWidth="1"/>
    <col min="13833" max="13833" width="10.125" style="46" customWidth="1"/>
    <col min="13834" max="14076" width="9.125" style="46"/>
    <col min="14077" max="14077" width="13.25" style="46" customWidth="1"/>
    <col min="14078" max="14078" width="9.75" style="46" customWidth="1"/>
    <col min="14079" max="14079" width="12.75" style="46" customWidth="1"/>
    <col min="14080" max="14080" width="32.5" style="46" customWidth="1"/>
    <col min="14081" max="14081" width="12" style="46" customWidth="1"/>
    <col min="14082" max="14082" width="9.125" style="46"/>
    <col min="14083" max="14083" width="9.125" style="46" customWidth="1"/>
    <col min="14084" max="14084" width="10" style="46" customWidth="1"/>
    <col min="14085" max="14085" width="11.375" style="46" customWidth="1"/>
    <col min="14086" max="14086" width="10.875" style="46" customWidth="1"/>
    <col min="14087" max="14087" width="12" style="46" customWidth="1"/>
    <col min="14088" max="14088" width="10.5" style="46" customWidth="1"/>
    <col min="14089" max="14089" width="10.125" style="46" customWidth="1"/>
    <col min="14090" max="14332" width="9.125" style="46"/>
    <col min="14333" max="14333" width="13.25" style="46" customWidth="1"/>
    <col min="14334" max="14334" width="9.75" style="46" customWidth="1"/>
    <col min="14335" max="14335" width="12.75" style="46" customWidth="1"/>
    <col min="14336" max="14336" width="32.5" style="46" customWidth="1"/>
    <col min="14337" max="14337" width="12" style="46" customWidth="1"/>
    <col min="14338" max="14338" width="9.125" style="46"/>
    <col min="14339" max="14339" width="9.125" style="46" customWidth="1"/>
    <col min="14340" max="14340" width="10" style="46" customWidth="1"/>
    <col min="14341" max="14341" width="11.375" style="46" customWidth="1"/>
    <col min="14342" max="14342" width="10.875" style="46" customWidth="1"/>
    <col min="14343" max="14343" width="12" style="46" customWidth="1"/>
    <col min="14344" max="14344" width="10.5" style="46" customWidth="1"/>
    <col min="14345" max="14345" width="10.125" style="46" customWidth="1"/>
    <col min="14346" max="14588" width="9.125" style="46"/>
    <col min="14589" max="14589" width="13.25" style="46" customWidth="1"/>
    <col min="14590" max="14590" width="9.75" style="46" customWidth="1"/>
    <col min="14591" max="14591" width="12.75" style="46" customWidth="1"/>
    <col min="14592" max="14592" width="32.5" style="46" customWidth="1"/>
    <col min="14593" max="14593" width="12" style="46" customWidth="1"/>
    <col min="14594" max="14594" width="9.125" style="46"/>
    <col min="14595" max="14595" width="9.125" style="46" customWidth="1"/>
    <col min="14596" max="14596" width="10" style="46" customWidth="1"/>
    <col min="14597" max="14597" width="11.375" style="46" customWidth="1"/>
    <col min="14598" max="14598" width="10.875" style="46" customWidth="1"/>
    <col min="14599" max="14599" width="12" style="46" customWidth="1"/>
    <col min="14600" max="14600" width="10.5" style="46" customWidth="1"/>
    <col min="14601" max="14601" width="10.125" style="46" customWidth="1"/>
    <col min="14602" max="14844" width="9.125" style="46"/>
    <col min="14845" max="14845" width="13.25" style="46" customWidth="1"/>
    <col min="14846" max="14846" width="9.75" style="46" customWidth="1"/>
    <col min="14847" max="14847" width="12.75" style="46" customWidth="1"/>
    <col min="14848" max="14848" width="32.5" style="46" customWidth="1"/>
    <col min="14849" max="14849" width="12" style="46" customWidth="1"/>
    <col min="14850" max="14850" width="9.125" style="46"/>
    <col min="14851" max="14851" width="9.125" style="46" customWidth="1"/>
    <col min="14852" max="14852" width="10" style="46" customWidth="1"/>
    <col min="14853" max="14853" width="11.375" style="46" customWidth="1"/>
    <col min="14854" max="14854" width="10.875" style="46" customWidth="1"/>
    <col min="14855" max="14855" width="12" style="46" customWidth="1"/>
    <col min="14856" max="14856" width="10.5" style="46" customWidth="1"/>
    <col min="14857" max="14857" width="10.125" style="46" customWidth="1"/>
    <col min="14858" max="15100" width="9.125" style="46"/>
    <col min="15101" max="15101" width="13.25" style="46" customWidth="1"/>
    <col min="15102" max="15102" width="9.75" style="46" customWidth="1"/>
    <col min="15103" max="15103" width="12.75" style="46" customWidth="1"/>
    <col min="15104" max="15104" width="32.5" style="46" customWidth="1"/>
    <col min="15105" max="15105" width="12" style="46" customWidth="1"/>
    <col min="15106" max="15106" width="9.125" style="46"/>
    <col min="15107" max="15107" width="9.125" style="46" customWidth="1"/>
    <col min="15108" max="15108" width="10" style="46" customWidth="1"/>
    <col min="15109" max="15109" width="11.375" style="46" customWidth="1"/>
    <col min="15110" max="15110" width="10.875" style="46" customWidth="1"/>
    <col min="15111" max="15111" width="12" style="46" customWidth="1"/>
    <col min="15112" max="15112" width="10.5" style="46" customWidth="1"/>
    <col min="15113" max="15113" width="10.125" style="46" customWidth="1"/>
    <col min="15114" max="15356" width="9.125" style="46"/>
    <col min="15357" max="15357" width="13.25" style="46" customWidth="1"/>
    <col min="15358" max="15358" width="9.75" style="46" customWidth="1"/>
    <col min="15359" max="15359" width="12.75" style="46" customWidth="1"/>
    <col min="15360" max="15360" width="32.5" style="46" customWidth="1"/>
    <col min="15361" max="15361" width="12" style="46" customWidth="1"/>
    <col min="15362" max="15362" width="9.125" style="46"/>
    <col min="15363" max="15363" width="9.125" style="46" customWidth="1"/>
    <col min="15364" max="15364" width="10" style="46" customWidth="1"/>
    <col min="15365" max="15365" width="11.375" style="46" customWidth="1"/>
    <col min="15366" max="15366" width="10.875" style="46" customWidth="1"/>
    <col min="15367" max="15367" width="12" style="46" customWidth="1"/>
    <col min="15368" max="15368" width="10.5" style="46" customWidth="1"/>
    <col min="15369" max="15369" width="10.125" style="46" customWidth="1"/>
    <col min="15370" max="15612" width="9.125" style="46"/>
    <col min="15613" max="15613" width="13.25" style="46" customWidth="1"/>
    <col min="15614" max="15614" width="9.75" style="46" customWidth="1"/>
    <col min="15615" max="15615" width="12.75" style="46" customWidth="1"/>
    <col min="15616" max="15616" width="32.5" style="46" customWidth="1"/>
    <col min="15617" max="15617" width="12" style="46" customWidth="1"/>
    <col min="15618" max="15618" width="9.125" style="46"/>
    <col min="15619" max="15619" width="9.125" style="46" customWidth="1"/>
    <col min="15620" max="15620" width="10" style="46" customWidth="1"/>
    <col min="15621" max="15621" width="11.375" style="46" customWidth="1"/>
    <col min="15622" max="15622" width="10.875" style="46" customWidth="1"/>
    <col min="15623" max="15623" width="12" style="46" customWidth="1"/>
    <col min="15624" max="15624" width="10.5" style="46" customWidth="1"/>
    <col min="15625" max="15625" width="10.125" style="46" customWidth="1"/>
    <col min="15626" max="15868" width="9.125" style="46"/>
    <col min="15869" max="15869" width="13.25" style="46" customWidth="1"/>
    <col min="15870" max="15870" width="9.75" style="46" customWidth="1"/>
    <col min="15871" max="15871" width="12.75" style="46" customWidth="1"/>
    <col min="15872" max="15872" width="32.5" style="46" customWidth="1"/>
    <col min="15873" max="15873" width="12" style="46" customWidth="1"/>
    <col min="15874" max="15874" width="9.125" style="46"/>
    <col min="15875" max="15875" width="9.125" style="46" customWidth="1"/>
    <col min="15876" max="15876" width="10" style="46" customWidth="1"/>
    <col min="15877" max="15877" width="11.375" style="46" customWidth="1"/>
    <col min="15878" max="15878" width="10.875" style="46" customWidth="1"/>
    <col min="15879" max="15879" width="12" style="46" customWidth="1"/>
    <col min="15880" max="15880" width="10.5" style="46" customWidth="1"/>
    <col min="15881" max="15881" width="10.125" style="46" customWidth="1"/>
    <col min="15882" max="16124" width="9.125" style="46"/>
    <col min="16125" max="16125" width="13.25" style="46" customWidth="1"/>
    <col min="16126" max="16126" width="9.75" style="46" customWidth="1"/>
    <col min="16127" max="16127" width="12.75" style="46" customWidth="1"/>
    <col min="16128" max="16128" width="32.5" style="46" customWidth="1"/>
    <col min="16129" max="16129" width="12" style="46" customWidth="1"/>
    <col min="16130" max="16130" width="9.125" style="46"/>
    <col min="16131" max="16131" width="9.125" style="46" customWidth="1"/>
    <col min="16132" max="16132" width="10" style="46" customWidth="1"/>
    <col min="16133" max="16133" width="11.375" style="46" customWidth="1"/>
    <col min="16134" max="16134" width="10.875" style="46" customWidth="1"/>
    <col min="16135" max="16135" width="12" style="46" customWidth="1"/>
    <col min="16136" max="16136" width="10.5" style="46" customWidth="1"/>
    <col min="16137" max="16137" width="10.125" style="46" customWidth="1"/>
    <col min="16138" max="16384" width="9.125" style="46"/>
  </cols>
  <sheetData>
    <row r="1" spans="1:17" ht="30" customHeight="1" x14ac:dyDescent="0.2">
      <c r="A1" s="164" t="s">
        <v>151</v>
      </c>
      <c r="B1" s="164"/>
      <c r="C1" s="164"/>
      <c r="D1" s="164"/>
      <c r="E1" s="164"/>
      <c r="F1" s="164"/>
      <c r="G1" s="164"/>
      <c r="H1" s="164"/>
      <c r="I1" s="164"/>
      <c r="P1" s="165" t="s">
        <v>152</v>
      </c>
      <c r="Q1" s="165"/>
    </row>
    <row r="2" spans="1:17" ht="18" x14ac:dyDescent="0.2">
      <c r="A2" s="159" t="s">
        <v>153</v>
      </c>
      <c r="B2" s="159" t="s">
        <v>154</v>
      </c>
      <c r="C2" s="159" t="s">
        <v>155</v>
      </c>
      <c r="D2" s="159" t="s">
        <v>156</v>
      </c>
      <c r="E2" s="159" t="s">
        <v>157</v>
      </c>
      <c r="F2" s="159" t="s">
        <v>158</v>
      </c>
      <c r="G2" s="159"/>
      <c r="H2" s="159"/>
      <c r="I2" s="159" t="s">
        <v>13</v>
      </c>
      <c r="P2" s="54" t="s">
        <v>90</v>
      </c>
      <c r="Q2" s="54">
        <v>12</v>
      </c>
    </row>
    <row r="3" spans="1:17" ht="18" x14ac:dyDescent="0.2">
      <c r="A3" s="159"/>
      <c r="B3" s="159"/>
      <c r="C3" s="159"/>
      <c r="D3" s="159"/>
      <c r="E3" s="159"/>
      <c r="F3" s="159"/>
      <c r="G3" s="58" t="s">
        <v>159</v>
      </c>
      <c r="H3" s="70" t="s">
        <v>160</v>
      </c>
      <c r="I3" s="159"/>
      <c r="P3" s="54" t="s">
        <v>161</v>
      </c>
      <c r="Q3" s="54">
        <v>10</v>
      </c>
    </row>
    <row r="4" spans="1:17" ht="16.5" customHeight="1" x14ac:dyDescent="0.2">
      <c r="A4" s="161" t="s">
        <v>16</v>
      </c>
      <c r="B4" s="161" t="s">
        <v>17</v>
      </c>
      <c r="C4" s="160">
        <v>1</v>
      </c>
      <c r="D4" s="19" t="s">
        <v>90</v>
      </c>
      <c r="E4" s="19">
        <v>0.85799999999999998</v>
      </c>
      <c r="F4" s="19">
        <v>7</v>
      </c>
      <c r="G4" s="65">
        <v>20.61</v>
      </c>
      <c r="H4" s="62">
        <f>E4*G4*F4*C4/60/60</f>
        <v>3.4384349999999994E-2</v>
      </c>
      <c r="I4" s="158">
        <f>SUM(H4:H6)</f>
        <v>0.29182879444444448</v>
      </c>
      <c r="P4" s="54" t="s">
        <v>162</v>
      </c>
      <c r="Q4" s="54">
        <v>12</v>
      </c>
    </row>
    <row r="5" spans="1:17" ht="16.5" customHeight="1" x14ac:dyDescent="0.2">
      <c r="A5" s="162"/>
      <c r="B5" s="162"/>
      <c r="C5" s="160"/>
      <c r="D5" s="19" t="s">
        <v>92</v>
      </c>
      <c r="E5" s="19">
        <v>35</v>
      </c>
      <c r="F5" s="19">
        <v>1</v>
      </c>
      <c r="G5" s="65">
        <v>26.48</v>
      </c>
      <c r="H5" s="62">
        <f>E5*G5*F5*C4/60/60</f>
        <v>0.25744444444444448</v>
      </c>
      <c r="I5" s="158"/>
      <c r="P5" s="19" t="s">
        <v>163</v>
      </c>
      <c r="Q5" s="19">
        <v>12</v>
      </c>
    </row>
    <row r="6" spans="1:17" ht="16.5" customHeight="1" x14ac:dyDescent="0.2">
      <c r="A6" s="163"/>
      <c r="B6" s="163"/>
      <c r="C6" s="160"/>
      <c r="D6" s="19"/>
      <c r="E6" s="19"/>
      <c r="F6" s="19"/>
      <c r="G6" s="65"/>
      <c r="H6" s="62"/>
      <c r="I6" s="158"/>
      <c r="P6" s="19" t="s">
        <v>164</v>
      </c>
      <c r="Q6" s="19">
        <v>40</v>
      </c>
    </row>
    <row r="7" spans="1:17" ht="16.5" customHeight="1" x14ac:dyDescent="0.2">
      <c r="A7" s="160" t="s">
        <v>96</v>
      </c>
      <c r="B7" s="161" t="s">
        <v>97</v>
      </c>
      <c r="C7" s="161">
        <v>1</v>
      </c>
      <c r="D7" s="51" t="s">
        <v>161</v>
      </c>
      <c r="E7" s="51">
        <v>10</v>
      </c>
      <c r="F7" s="19">
        <v>1</v>
      </c>
      <c r="G7" s="65">
        <v>24.17</v>
      </c>
      <c r="H7" s="62">
        <f>E7*G7*F7*C7/60/60</f>
        <v>6.7138888888888887E-2</v>
      </c>
      <c r="I7" s="158">
        <f>SUM(H7:H10)</f>
        <v>0.14770555555555556</v>
      </c>
      <c r="P7" s="46" t="s">
        <v>165</v>
      </c>
      <c r="Q7" s="46" t="s">
        <v>166</v>
      </c>
    </row>
    <row r="8" spans="1:17" ht="16.5" customHeight="1" x14ac:dyDescent="0.2">
      <c r="A8" s="160"/>
      <c r="B8" s="162"/>
      <c r="C8" s="162"/>
      <c r="D8" s="51" t="s">
        <v>167</v>
      </c>
      <c r="E8" s="51">
        <v>12</v>
      </c>
      <c r="F8" s="19">
        <v>1</v>
      </c>
      <c r="G8" s="65">
        <v>24.17</v>
      </c>
      <c r="H8" s="62">
        <f>E8*G8*F8*C7/60/60</f>
        <v>8.0566666666666675E-2</v>
      </c>
      <c r="I8" s="158"/>
    </row>
    <row r="9" spans="1:17" ht="16.5" customHeight="1" x14ac:dyDescent="0.2">
      <c r="A9" s="160"/>
      <c r="B9" s="162"/>
      <c r="C9" s="162"/>
      <c r="D9" s="51"/>
      <c r="E9" s="51"/>
      <c r="F9" s="19">
        <v>1</v>
      </c>
      <c r="G9" s="65">
        <v>24.17</v>
      </c>
      <c r="H9" s="62">
        <f>E9*G9*F9*C7/60/60</f>
        <v>0</v>
      </c>
      <c r="I9" s="158"/>
    </row>
    <row r="10" spans="1:17" ht="16.5" customHeight="1" x14ac:dyDescent="0.2">
      <c r="A10" s="160"/>
      <c r="B10" s="163"/>
      <c r="C10" s="163"/>
      <c r="D10" s="51"/>
      <c r="E10" s="51"/>
      <c r="F10" s="19"/>
      <c r="G10" s="65"/>
      <c r="H10" s="62"/>
      <c r="I10" s="158"/>
    </row>
    <row r="11" spans="1:17" ht="16.5" customHeight="1" x14ac:dyDescent="0.2">
      <c r="A11" s="160" t="s">
        <v>102</v>
      </c>
      <c r="B11" s="160" t="s">
        <v>168</v>
      </c>
      <c r="C11" s="160">
        <v>1</v>
      </c>
      <c r="D11" s="51" t="s">
        <v>161</v>
      </c>
      <c r="E11" s="51">
        <v>10</v>
      </c>
      <c r="F11" s="19">
        <v>1</v>
      </c>
      <c r="G11" s="65">
        <v>24.17</v>
      </c>
      <c r="H11" s="62">
        <f>E11*G11*F11*C11/60/60</f>
        <v>6.7138888888888887E-2</v>
      </c>
      <c r="I11" s="158">
        <f>SUM(H11:H14)*1</f>
        <v>0.14770555555555556</v>
      </c>
    </row>
    <row r="12" spans="1:17" ht="16.5" customHeight="1" x14ac:dyDescent="0.2">
      <c r="A12" s="160"/>
      <c r="B12" s="160"/>
      <c r="C12" s="160"/>
      <c r="D12" s="51" t="s">
        <v>167</v>
      </c>
      <c r="E12" s="51">
        <v>12</v>
      </c>
      <c r="F12" s="19">
        <v>1</v>
      </c>
      <c r="G12" s="65">
        <v>24.17</v>
      </c>
      <c r="H12" s="62">
        <f>E12*G12*F12*C11/60/60</f>
        <v>8.0566666666666675E-2</v>
      </c>
      <c r="I12" s="158"/>
    </row>
    <row r="13" spans="1:17" ht="16.5" customHeight="1" x14ac:dyDescent="0.2">
      <c r="A13" s="160"/>
      <c r="B13" s="160"/>
      <c r="C13" s="160"/>
      <c r="D13" s="51"/>
      <c r="E13" s="51"/>
      <c r="F13" s="19">
        <v>1</v>
      </c>
      <c r="G13" s="65">
        <v>24.17</v>
      </c>
      <c r="H13" s="62">
        <f>E13*G13*F13*C11/60/60</f>
        <v>0</v>
      </c>
      <c r="I13" s="158"/>
    </row>
    <row r="14" spans="1:17" ht="16.5" customHeight="1" x14ac:dyDescent="0.2">
      <c r="A14" s="160"/>
      <c r="B14" s="160"/>
      <c r="C14" s="160"/>
      <c r="D14" s="51"/>
      <c r="E14" s="51"/>
      <c r="F14" s="19"/>
      <c r="G14" s="65"/>
      <c r="H14" s="62"/>
      <c r="I14" s="158"/>
    </row>
    <row r="15" spans="1:17" ht="16.5" customHeight="1" x14ac:dyDescent="0.2">
      <c r="A15" s="160" t="s">
        <v>104</v>
      </c>
      <c r="B15" s="160" t="s">
        <v>169</v>
      </c>
      <c r="C15" s="160">
        <v>1</v>
      </c>
      <c r="D15" s="51" t="s">
        <v>161</v>
      </c>
      <c r="E15" s="51">
        <v>10</v>
      </c>
      <c r="F15" s="19">
        <v>1</v>
      </c>
      <c r="G15" s="65">
        <v>24.17</v>
      </c>
      <c r="H15" s="62">
        <f>E15*G15*F15*C15/60/60</f>
        <v>6.7138888888888887E-2</v>
      </c>
      <c r="I15" s="158">
        <f>SUM(H15:H18)*1</f>
        <v>0.41626111111111108</v>
      </c>
      <c r="N15" s="22"/>
      <c r="O15" s="12"/>
    </row>
    <row r="16" spans="1:17" ht="16.5" customHeight="1" x14ac:dyDescent="0.2">
      <c r="A16" s="160"/>
      <c r="B16" s="160"/>
      <c r="C16" s="160"/>
      <c r="D16" s="51" t="s">
        <v>167</v>
      </c>
      <c r="E16" s="51">
        <v>12</v>
      </c>
      <c r="F16" s="19">
        <v>1</v>
      </c>
      <c r="G16" s="65">
        <v>24.17</v>
      </c>
      <c r="H16" s="62">
        <f>E16*G16*F16*C15/60/60</f>
        <v>8.0566666666666675E-2</v>
      </c>
      <c r="I16" s="158"/>
      <c r="N16" s="22"/>
      <c r="O16" s="12"/>
    </row>
    <row r="17" spans="1:15" ht="16.5" customHeight="1" x14ac:dyDescent="0.2">
      <c r="A17" s="160"/>
      <c r="B17" s="160"/>
      <c r="C17" s="160"/>
      <c r="D17" s="51" t="s">
        <v>148</v>
      </c>
      <c r="E17" s="51">
        <v>40</v>
      </c>
      <c r="F17" s="19">
        <v>1</v>
      </c>
      <c r="G17" s="65">
        <v>24.17</v>
      </c>
      <c r="H17" s="62">
        <f>E17*G17*F17*C15/60/60</f>
        <v>0.26855555555555555</v>
      </c>
      <c r="I17" s="158"/>
      <c r="N17" s="22"/>
      <c r="O17" s="12"/>
    </row>
    <row r="18" spans="1:15" ht="16.5" customHeight="1" x14ac:dyDescent="0.2">
      <c r="A18" s="160"/>
      <c r="B18" s="160"/>
      <c r="C18" s="160"/>
      <c r="D18" s="51"/>
      <c r="E18" s="51"/>
      <c r="F18" s="19"/>
      <c r="G18" s="65"/>
      <c r="H18" s="62"/>
      <c r="I18" s="158"/>
      <c r="N18" s="22"/>
      <c r="O18" s="12"/>
    </row>
    <row r="19" spans="1:15" ht="16.5" customHeight="1" x14ac:dyDescent="0.2">
      <c r="A19" s="160" t="s">
        <v>107</v>
      </c>
      <c r="B19" s="160" t="s">
        <v>108</v>
      </c>
      <c r="C19" s="160">
        <v>1</v>
      </c>
      <c r="D19" s="51" t="s">
        <v>161</v>
      </c>
      <c r="E19" s="51">
        <v>10</v>
      </c>
      <c r="F19" s="19">
        <v>1</v>
      </c>
      <c r="G19" s="65">
        <v>24.17</v>
      </c>
      <c r="H19" s="62">
        <f t="shared" ref="H19" si="0">E19*G19*F19*C19/60/60</f>
        <v>6.7138888888888887E-2</v>
      </c>
      <c r="I19" s="158">
        <f t="shared" ref="I19" si="1">SUM(H19:H22)*2</f>
        <v>0.45654444444444447</v>
      </c>
      <c r="N19" s="22"/>
      <c r="O19" s="12"/>
    </row>
    <row r="20" spans="1:15" ht="16.5" customHeight="1" x14ac:dyDescent="0.2">
      <c r="A20" s="160"/>
      <c r="B20" s="160"/>
      <c r="C20" s="160"/>
      <c r="D20" s="51" t="s">
        <v>162</v>
      </c>
      <c r="E20" s="51">
        <v>12</v>
      </c>
      <c r="F20" s="19">
        <v>1</v>
      </c>
      <c r="G20" s="65">
        <v>24.17</v>
      </c>
      <c r="H20" s="62">
        <f t="shared" ref="H20" si="2">E20*G20*F20*C19/60/60</f>
        <v>8.0566666666666675E-2</v>
      </c>
      <c r="I20" s="158"/>
      <c r="N20" s="22"/>
      <c r="O20" s="12"/>
    </row>
    <row r="21" spans="1:15" ht="16.5" customHeight="1" x14ac:dyDescent="0.2">
      <c r="A21" s="160"/>
      <c r="B21" s="160"/>
      <c r="C21" s="160"/>
      <c r="D21" s="51" t="s">
        <v>170</v>
      </c>
      <c r="E21" s="51">
        <v>12</v>
      </c>
      <c r="F21" s="19">
        <v>1</v>
      </c>
      <c r="G21" s="65">
        <v>24.17</v>
      </c>
      <c r="H21" s="62">
        <f t="shared" ref="H21" si="3">E21*G21*F21*C19/60/60</f>
        <v>8.0566666666666675E-2</v>
      </c>
      <c r="I21" s="158"/>
      <c r="N21" s="22"/>
      <c r="O21" s="12"/>
    </row>
    <row r="22" spans="1:15" ht="16.5" customHeight="1" x14ac:dyDescent="0.2">
      <c r="A22" s="160"/>
      <c r="B22" s="160"/>
      <c r="C22" s="160"/>
      <c r="D22" s="51" t="s">
        <v>171</v>
      </c>
      <c r="E22" s="51">
        <v>10</v>
      </c>
      <c r="F22" s="19"/>
      <c r="G22" s="65"/>
      <c r="H22" s="62"/>
      <c r="I22" s="158"/>
    </row>
    <row r="23" spans="1:15" ht="16.5" customHeight="1" x14ac:dyDescent="0.2">
      <c r="A23" s="160" t="s">
        <v>110</v>
      </c>
      <c r="B23" s="160" t="s">
        <v>111</v>
      </c>
      <c r="C23" s="160">
        <v>2</v>
      </c>
      <c r="D23" s="51" t="s">
        <v>161</v>
      </c>
      <c r="E23" s="51">
        <v>10</v>
      </c>
      <c r="F23" s="19">
        <v>1</v>
      </c>
      <c r="G23" s="65">
        <v>24.17</v>
      </c>
      <c r="H23" s="62">
        <f t="shared" ref="H23" si="4">E23*G23*F23*C23/60/60</f>
        <v>0.13427777777777777</v>
      </c>
      <c r="I23" s="158">
        <f t="shared" ref="I23" si="5">SUM(H23:H26)*2</f>
        <v>0.59082222222222225</v>
      </c>
    </row>
    <row r="24" spans="1:15" ht="16.5" customHeight="1" x14ac:dyDescent="0.2">
      <c r="A24" s="160"/>
      <c r="B24" s="160"/>
      <c r="C24" s="160"/>
      <c r="D24" s="51" t="s">
        <v>162</v>
      </c>
      <c r="E24" s="51">
        <v>12</v>
      </c>
      <c r="F24" s="19">
        <v>1</v>
      </c>
      <c r="G24" s="65">
        <v>24.17</v>
      </c>
      <c r="H24" s="62">
        <f t="shared" ref="H24" si="6">E24*G24*F24*C23/60/60</f>
        <v>0.16113333333333335</v>
      </c>
      <c r="I24" s="158"/>
    </row>
    <row r="25" spans="1:15" ht="16.5" customHeight="1" x14ac:dyDescent="0.2">
      <c r="A25" s="160"/>
      <c r="B25" s="160"/>
      <c r="C25" s="160"/>
      <c r="D25" s="51"/>
      <c r="E25" s="51"/>
      <c r="F25" s="19">
        <v>1</v>
      </c>
      <c r="G25" s="65">
        <v>24.17</v>
      </c>
      <c r="H25" s="62">
        <f t="shared" ref="H25" si="7">E25*G25*F25*C23/60/60</f>
        <v>0</v>
      </c>
      <c r="I25" s="158"/>
    </row>
    <row r="26" spans="1:15" ht="16.5" customHeight="1" x14ac:dyDescent="0.2">
      <c r="A26" s="160"/>
      <c r="B26" s="160"/>
      <c r="C26" s="160"/>
      <c r="D26" s="51"/>
      <c r="E26" s="51"/>
      <c r="F26" s="19"/>
      <c r="G26" s="65"/>
      <c r="H26" s="62"/>
      <c r="I26" s="158"/>
    </row>
    <row r="27" spans="1:15" ht="16.5" customHeight="1" x14ac:dyDescent="0.2">
      <c r="A27" s="160" t="s">
        <v>114</v>
      </c>
      <c r="B27" s="160" t="s">
        <v>115</v>
      </c>
      <c r="C27" s="160">
        <v>1</v>
      </c>
      <c r="D27" s="51" t="s">
        <v>161</v>
      </c>
      <c r="E27" s="51">
        <v>10</v>
      </c>
      <c r="F27" s="19">
        <v>1</v>
      </c>
      <c r="G27" s="65">
        <v>24.17</v>
      </c>
      <c r="H27" s="62">
        <f t="shared" ref="H27" si="8">E27*G27*F27*C27/60/60</f>
        <v>6.7138888888888887E-2</v>
      </c>
      <c r="I27" s="158">
        <f>SUM(H27:H30)*1</f>
        <v>0.33569444444444441</v>
      </c>
    </row>
    <row r="28" spans="1:15" ht="16.5" customHeight="1" x14ac:dyDescent="0.2">
      <c r="A28" s="160"/>
      <c r="B28" s="160"/>
      <c r="C28" s="160"/>
      <c r="D28" s="51" t="s">
        <v>148</v>
      </c>
      <c r="E28" s="51">
        <v>40</v>
      </c>
      <c r="F28" s="19">
        <v>1</v>
      </c>
      <c r="G28" s="65">
        <v>24.17</v>
      </c>
      <c r="H28" s="62">
        <f t="shared" ref="H28" si="9">E28*G28*F28*C27/60/60</f>
        <v>0.26855555555555555</v>
      </c>
      <c r="I28" s="158"/>
    </row>
    <row r="29" spans="1:15" ht="16.5" customHeight="1" x14ac:dyDescent="0.2">
      <c r="A29" s="160"/>
      <c r="B29" s="160"/>
      <c r="C29" s="160"/>
      <c r="D29" s="51"/>
      <c r="E29" s="51"/>
      <c r="F29" s="19">
        <v>1</v>
      </c>
      <c r="G29" s="65">
        <v>24.17</v>
      </c>
      <c r="H29" s="62">
        <f t="shared" ref="H29" si="10">E29*G29*F29*C27/60/60</f>
        <v>0</v>
      </c>
      <c r="I29" s="158"/>
    </row>
    <row r="30" spans="1:15" ht="16.5" customHeight="1" x14ac:dyDescent="0.2">
      <c r="A30" s="160"/>
      <c r="B30" s="160"/>
      <c r="C30" s="160"/>
      <c r="D30" s="51"/>
      <c r="E30" s="51"/>
      <c r="F30" s="19"/>
      <c r="G30" s="65"/>
      <c r="H30" s="62"/>
      <c r="I30" s="158"/>
    </row>
    <row r="31" spans="1:15" ht="16.5" customHeight="1" x14ac:dyDescent="0.2">
      <c r="A31" s="160" t="s">
        <v>116</v>
      </c>
      <c r="B31" s="160" t="s">
        <v>117</v>
      </c>
      <c r="C31" s="160">
        <v>2</v>
      </c>
      <c r="D31" s="51" t="s">
        <v>161</v>
      </c>
      <c r="E31" s="51">
        <v>10</v>
      </c>
      <c r="F31" s="19">
        <v>1</v>
      </c>
      <c r="G31" s="65">
        <v>24.17</v>
      </c>
      <c r="H31" s="62">
        <f t="shared" ref="H31" si="11">E31*G31*F31*C31/60/60</f>
        <v>0.13427777777777777</v>
      </c>
      <c r="I31" s="158">
        <f t="shared" ref="I31" si="12">SUM(H31:H34)*2</f>
        <v>0.91308888888888895</v>
      </c>
    </row>
    <row r="32" spans="1:15" ht="16.5" customHeight="1" x14ac:dyDescent="0.2">
      <c r="A32" s="160"/>
      <c r="B32" s="160"/>
      <c r="C32" s="160"/>
      <c r="D32" s="51" t="s">
        <v>172</v>
      </c>
      <c r="E32" s="51">
        <v>12</v>
      </c>
      <c r="F32" s="19">
        <v>1</v>
      </c>
      <c r="G32" s="65">
        <v>24.17</v>
      </c>
      <c r="H32" s="62">
        <f t="shared" ref="H32" si="13">E32*G32*F32*C31/60/60</f>
        <v>0.16113333333333335</v>
      </c>
      <c r="I32" s="158"/>
    </row>
    <row r="33" spans="1:15" ht="16.5" customHeight="1" x14ac:dyDescent="0.2">
      <c r="A33" s="160"/>
      <c r="B33" s="160"/>
      <c r="C33" s="160"/>
      <c r="D33" s="51" t="s">
        <v>173</v>
      </c>
      <c r="E33" s="51">
        <v>12</v>
      </c>
      <c r="F33" s="19">
        <v>1</v>
      </c>
      <c r="G33" s="65">
        <v>24.17</v>
      </c>
      <c r="H33" s="62">
        <f t="shared" ref="H33" si="14">E33*G33*F33*C31/60/60</f>
        <v>0.16113333333333335</v>
      </c>
      <c r="I33" s="158"/>
    </row>
    <row r="34" spans="1:15" ht="16.5" customHeight="1" x14ac:dyDescent="0.2">
      <c r="A34" s="160"/>
      <c r="B34" s="160"/>
      <c r="C34" s="160"/>
      <c r="D34" s="51"/>
      <c r="E34" s="51"/>
      <c r="F34" s="19">
        <v>1</v>
      </c>
      <c r="G34" s="65">
        <v>24.17</v>
      </c>
      <c r="H34" s="62">
        <f t="shared" ref="H34:H50" si="15">E34*G34*F34*C32/60/60</f>
        <v>0</v>
      </c>
      <c r="I34" s="158"/>
    </row>
    <row r="35" spans="1:15" ht="16.5" customHeight="1" x14ac:dyDescent="0.2">
      <c r="A35" s="160" t="s">
        <v>124</v>
      </c>
      <c r="B35" s="160" t="s">
        <v>125</v>
      </c>
      <c r="C35" s="160">
        <v>1</v>
      </c>
      <c r="D35" s="51" t="s">
        <v>161</v>
      </c>
      <c r="E35" s="51">
        <v>10</v>
      </c>
      <c r="F35" s="19">
        <v>1</v>
      </c>
      <c r="G35" s="65">
        <v>24.17</v>
      </c>
      <c r="H35" s="62">
        <f t="shared" si="15"/>
        <v>0</v>
      </c>
      <c r="I35" s="158">
        <f>SUM(H35:H38)*1</f>
        <v>8.0566666666666675E-2</v>
      </c>
    </row>
    <row r="36" spans="1:15" ht="16.5" customHeight="1" x14ac:dyDescent="0.2">
      <c r="A36" s="160"/>
      <c r="B36" s="160"/>
      <c r="C36" s="160"/>
      <c r="D36" s="51" t="s">
        <v>167</v>
      </c>
      <c r="E36" s="51">
        <v>12</v>
      </c>
      <c r="F36" s="19">
        <v>1</v>
      </c>
      <c r="G36" s="65">
        <v>24.17</v>
      </c>
      <c r="H36" s="62">
        <f t="shared" si="15"/>
        <v>0</v>
      </c>
      <c r="I36" s="158"/>
    </row>
    <row r="37" spans="1:15" ht="16.5" customHeight="1" x14ac:dyDescent="0.2">
      <c r="A37" s="160"/>
      <c r="B37" s="160"/>
      <c r="C37" s="160"/>
      <c r="D37" s="51" t="s">
        <v>170</v>
      </c>
      <c r="E37" s="51">
        <v>12</v>
      </c>
      <c r="F37" s="19">
        <v>1</v>
      </c>
      <c r="G37" s="65">
        <v>24.17</v>
      </c>
      <c r="H37" s="62">
        <f t="shared" si="15"/>
        <v>8.0566666666666675E-2</v>
      </c>
      <c r="I37" s="158"/>
    </row>
    <row r="38" spans="1:15" ht="16.5" customHeight="1" x14ac:dyDescent="0.2">
      <c r="A38" s="160"/>
      <c r="B38" s="160"/>
      <c r="C38" s="160"/>
      <c r="D38" s="51"/>
      <c r="E38" s="51"/>
      <c r="F38" s="19">
        <v>1</v>
      </c>
      <c r="G38" s="65">
        <v>24.17</v>
      </c>
      <c r="H38" s="62">
        <f t="shared" si="15"/>
        <v>0</v>
      </c>
      <c r="I38" s="158"/>
      <c r="N38" s="22"/>
      <c r="O38" s="12"/>
    </row>
    <row r="39" spans="1:15" ht="16.5" customHeight="1" x14ac:dyDescent="0.2">
      <c r="A39" s="160" t="s">
        <v>127</v>
      </c>
      <c r="B39" s="160" t="s">
        <v>128</v>
      </c>
      <c r="C39" s="160">
        <v>2</v>
      </c>
      <c r="D39" s="51" t="s">
        <v>161</v>
      </c>
      <c r="E39" s="51">
        <v>10</v>
      </c>
      <c r="F39" s="19">
        <v>1</v>
      </c>
      <c r="G39" s="65">
        <v>24.17</v>
      </c>
      <c r="H39" s="62">
        <f t="shared" si="15"/>
        <v>0</v>
      </c>
      <c r="I39" s="158">
        <f t="shared" ref="I39:I47" si="16">SUM(H39:H42)*2</f>
        <v>0</v>
      </c>
      <c r="N39" s="22"/>
      <c r="O39" s="12"/>
    </row>
    <row r="40" spans="1:15" ht="16.5" customHeight="1" x14ac:dyDescent="0.2">
      <c r="A40" s="160"/>
      <c r="B40" s="160"/>
      <c r="C40" s="160"/>
      <c r="D40" s="51" t="s">
        <v>170</v>
      </c>
      <c r="E40" s="51">
        <v>12</v>
      </c>
      <c r="F40" s="19">
        <v>1</v>
      </c>
      <c r="G40" s="65">
        <v>24.17</v>
      </c>
      <c r="H40" s="62">
        <f t="shared" si="15"/>
        <v>0</v>
      </c>
      <c r="I40" s="158"/>
      <c r="N40" s="22"/>
      <c r="O40" s="12"/>
    </row>
    <row r="41" spans="1:15" ht="16.5" customHeight="1" x14ac:dyDescent="0.2">
      <c r="A41" s="160"/>
      <c r="B41" s="160"/>
      <c r="C41" s="160"/>
      <c r="D41" s="51"/>
      <c r="E41" s="51"/>
      <c r="F41" s="19">
        <v>1</v>
      </c>
      <c r="G41" s="65">
        <v>24.17</v>
      </c>
      <c r="H41" s="62">
        <f t="shared" si="15"/>
        <v>0</v>
      </c>
      <c r="I41" s="158"/>
      <c r="N41" s="22"/>
      <c r="O41" s="12"/>
    </row>
    <row r="42" spans="1:15" ht="16.5" customHeight="1" x14ac:dyDescent="0.2">
      <c r="A42" s="160"/>
      <c r="B42" s="160"/>
      <c r="C42" s="160"/>
      <c r="D42" s="51"/>
      <c r="E42" s="51"/>
      <c r="F42" s="19">
        <v>1</v>
      </c>
      <c r="G42" s="65">
        <v>24.17</v>
      </c>
      <c r="H42" s="62">
        <f t="shared" si="15"/>
        <v>0</v>
      </c>
      <c r="I42" s="158"/>
      <c r="N42" s="22"/>
      <c r="O42" s="12"/>
    </row>
    <row r="43" spans="1:15" ht="16.5" customHeight="1" x14ac:dyDescent="0.2">
      <c r="A43" s="160" t="s">
        <v>129</v>
      </c>
      <c r="B43" s="160" t="s">
        <v>130</v>
      </c>
      <c r="C43" s="160">
        <v>2</v>
      </c>
      <c r="D43" s="51" t="s">
        <v>174</v>
      </c>
      <c r="E43" s="51">
        <v>10</v>
      </c>
      <c r="F43" s="19">
        <v>1</v>
      </c>
      <c r="G43" s="65">
        <v>24.17</v>
      </c>
      <c r="H43" s="62">
        <f t="shared" si="15"/>
        <v>0</v>
      </c>
      <c r="I43" s="158">
        <f t="shared" si="16"/>
        <v>0.3222666666666667</v>
      </c>
      <c r="N43" s="22"/>
      <c r="O43" s="12"/>
    </row>
    <row r="44" spans="1:15" ht="16.5" customHeight="1" x14ac:dyDescent="0.2">
      <c r="A44" s="160"/>
      <c r="B44" s="160"/>
      <c r="C44" s="160"/>
      <c r="D44" s="51" t="s">
        <v>172</v>
      </c>
      <c r="E44" s="51">
        <v>12</v>
      </c>
      <c r="F44" s="19">
        <v>1</v>
      </c>
      <c r="G44" s="65">
        <v>24.17</v>
      </c>
      <c r="H44" s="62">
        <f t="shared" si="15"/>
        <v>0</v>
      </c>
      <c r="I44" s="158"/>
      <c r="N44" s="22"/>
      <c r="O44" s="12"/>
    </row>
    <row r="45" spans="1:15" ht="16.5" customHeight="1" x14ac:dyDescent="0.2">
      <c r="A45" s="160"/>
      <c r="B45" s="160"/>
      <c r="C45" s="160"/>
      <c r="D45" s="51" t="s">
        <v>173</v>
      </c>
      <c r="E45" s="51">
        <v>12</v>
      </c>
      <c r="F45" s="19">
        <v>1</v>
      </c>
      <c r="G45" s="65">
        <v>24.17</v>
      </c>
      <c r="H45" s="62">
        <f t="shared" si="15"/>
        <v>0.16113333333333335</v>
      </c>
      <c r="I45" s="158"/>
      <c r="N45" s="22"/>
      <c r="O45" s="12"/>
    </row>
    <row r="46" spans="1:15" ht="16.5" customHeight="1" x14ac:dyDescent="0.2">
      <c r="A46" s="160"/>
      <c r="B46" s="160"/>
      <c r="C46" s="160"/>
      <c r="D46" s="51"/>
      <c r="E46" s="51"/>
      <c r="F46" s="19">
        <v>1</v>
      </c>
      <c r="G46" s="65">
        <v>24.17</v>
      </c>
      <c r="H46" s="62">
        <f t="shared" si="15"/>
        <v>0</v>
      </c>
      <c r="I46" s="158"/>
    </row>
    <row r="47" spans="1:15" ht="16.5" customHeight="1" x14ac:dyDescent="0.2">
      <c r="A47" s="160" t="s">
        <v>131</v>
      </c>
      <c r="B47" s="160" t="s">
        <v>132</v>
      </c>
      <c r="C47" s="160">
        <v>2</v>
      </c>
      <c r="D47" s="51" t="s">
        <v>161</v>
      </c>
      <c r="E47" s="51">
        <v>10</v>
      </c>
      <c r="F47" s="19">
        <v>1</v>
      </c>
      <c r="G47" s="65">
        <v>24.17</v>
      </c>
      <c r="H47" s="62">
        <f t="shared" si="15"/>
        <v>0</v>
      </c>
      <c r="I47" s="158">
        <f t="shared" si="16"/>
        <v>0.3222666666666667</v>
      </c>
    </row>
    <row r="48" spans="1:15" ht="16.5" customHeight="1" x14ac:dyDescent="0.2">
      <c r="A48" s="160"/>
      <c r="B48" s="160"/>
      <c r="C48" s="160"/>
      <c r="D48" s="51" t="s">
        <v>175</v>
      </c>
      <c r="E48" s="51">
        <v>12</v>
      </c>
      <c r="F48" s="19">
        <v>1</v>
      </c>
      <c r="G48" s="65">
        <v>24.17</v>
      </c>
      <c r="H48" s="62">
        <f t="shared" si="15"/>
        <v>0</v>
      </c>
      <c r="I48" s="158"/>
    </row>
    <row r="49" spans="1:10" ht="16.5" customHeight="1" x14ac:dyDescent="0.2">
      <c r="A49" s="160"/>
      <c r="B49" s="160"/>
      <c r="C49" s="160"/>
      <c r="D49" s="51" t="s">
        <v>176</v>
      </c>
      <c r="E49" s="51">
        <v>12</v>
      </c>
      <c r="F49" s="19">
        <v>1</v>
      </c>
      <c r="G49" s="65">
        <v>24.17</v>
      </c>
      <c r="H49" s="62">
        <f t="shared" si="15"/>
        <v>0.16113333333333335</v>
      </c>
      <c r="I49" s="158"/>
    </row>
    <row r="50" spans="1:10" ht="16.5" customHeight="1" x14ac:dyDescent="0.2">
      <c r="A50" s="160"/>
      <c r="B50" s="160"/>
      <c r="C50" s="160"/>
      <c r="D50" s="51"/>
      <c r="E50" s="51"/>
      <c r="F50" s="19">
        <v>1</v>
      </c>
      <c r="G50" s="65">
        <v>24.17</v>
      </c>
      <c r="H50" s="62">
        <f t="shared" si="15"/>
        <v>0</v>
      </c>
      <c r="I50" s="158"/>
    </row>
    <row r="51" spans="1:10" ht="24.95" customHeight="1" x14ac:dyDescent="0.2">
      <c r="A51" s="166" t="s">
        <v>15</v>
      </c>
      <c r="B51" s="167"/>
      <c r="C51" s="167"/>
      <c r="D51" s="167"/>
      <c r="E51" s="167"/>
      <c r="F51" s="52"/>
      <c r="G51" s="71"/>
      <c r="H51" s="67"/>
      <c r="I51" s="72">
        <f>SUM(I4:I50)</f>
        <v>4.0247510166666665</v>
      </c>
      <c r="J51" s="73"/>
    </row>
    <row r="52" spans="1:10" ht="24.95" customHeight="1" x14ac:dyDescent="0.2"/>
  </sheetData>
  <mergeCells count="59">
    <mergeCell ref="A1:I1"/>
    <mergeCell ref="P1:Q1"/>
    <mergeCell ref="G2:H2"/>
    <mergeCell ref="A51:E51"/>
    <mergeCell ref="A2:A3"/>
    <mergeCell ref="A4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B2:B3"/>
    <mergeCell ref="B4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C39:C42"/>
    <mergeCell ref="C43:C46"/>
    <mergeCell ref="C47:C50"/>
    <mergeCell ref="D2:D3"/>
    <mergeCell ref="E2:E3"/>
    <mergeCell ref="C19:C22"/>
    <mergeCell ref="C23:C26"/>
    <mergeCell ref="C27:C30"/>
    <mergeCell ref="C31:C34"/>
    <mergeCell ref="C35:C38"/>
    <mergeCell ref="C2:C3"/>
    <mergeCell ref="C4:C6"/>
    <mergeCell ref="C7:C10"/>
    <mergeCell ref="C11:C14"/>
    <mergeCell ref="C15:C18"/>
    <mergeCell ref="F2:F3"/>
    <mergeCell ref="I2:I3"/>
    <mergeCell ref="I4:I6"/>
    <mergeCell ref="I7:I10"/>
    <mergeCell ref="I11:I14"/>
    <mergeCell ref="I35:I38"/>
    <mergeCell ref="I39:I42"/>
    <mergeCell ref="I43:I46"/>
    <mergeCell ref="I47:I50"/>
    <mergeCell ref="I15:I18"/>
    <mergeCell ref="I19:I22"/>
    <mergeCell ref="I23:I26"/>
    <mergeCell ref="I27:I30"/>
    <mergeCell ref="I31:I34"/>
  </mergeCells>
  <phoneticPr fontId="38" type="noConversion"/>
  <conditionalFormatting sqref="N15:N21">
    <cfRule type="duplicateValues" dxfId="11" priority="7"/>
  </conditionalFormatting>
  <conditionalFormatting sqref="N19">
    <cfRule type="duplicateValues" dxfId="10" priority="6"/>
  </conditionalFormatting>
  <conditionalFormatting sqref="N20 N15:N18">
    <cfRule type="duplicateValues" dxfId="9" priority="8"/>
  </conditionalFormatting>
  <conditionalFormatting sqref="N21">
    <cfRule type="duplicateValues" dxfId="8" priority="5"/>
  </conditionalFormatting>
  <conditionalFormatting sqref="N38:N45">
    <cfRule type="duplicateValues" dxfId="7" priority="3"/>
  </conditionalFormatting>
  <conditionalFormatting sqref="N39:N40">
    <cfRule type="duplicateValues" dxfId="6" priority="1"/>
  </conditionalFormatting>
  <conditionalFormatting sqref="N41:N43 N38 N45">
    <cfRule type="duplicateValues" dxfId="5" priority="4"/>
  </conditionalFormatting>
  <conditionalFormatting sqref="N44">
    <cfRule type="duplicateValues" dxfId="4" priority="2"/>
  </conditionalFormatting>
  <pageMargins left="0.75" right="0.75" top="1" bottom="1" header="0.51041666666666696" footer="0.51041666666666696"/>
  <pageSetup paperSize="9" orientation="portrait"/>
  <headerFooter scaleWithDoc="0"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4"/>
  <sheetViews>
    <sheetView topLeftCell="C1" zoomScale="80" zoomScaleNormal="80" workbookViewId="0">
      <selection activeCell="J67" sqref="J67"/>
    </sheetView>
  </sheetViews>
  <sheetFormatPr defaultColWidth="9.125" defaultRowHeight="14.25" x14ac:dyDescent="0.2"/>
  <cols>
    <col min="1" max="1" width="13.25" style="45" customWidth="1"/>
    <col min="2" max="2" width="17.125" style="45" customWidth="1"/>
    <col min="3" max="3" width="6.375" style="45" customWidth="1"/>
    <col min="4" max="4" width="17.75" style="46" customWidth="1"/>
    <col min="5" max="5" width="12.75" style="46" customWidth="1"/>
    <col min="6" max="6" width="32.5" style="47" customWidth="1"/>
    <col min="7" max="7" width="14.125" style="46" customWidth="1"/>
    <col min="8" max="9" width="9.125" style="46"/>
    <col min="10" max="10" width="10" style="46" customWidth="1"/>
    <col min="11" max="11" width="11.375" style="46" customWidth="1"/>
    <col min="12" max="12" width="10.875" style="46" customWidth="1"/>
    <col min="13" max="13" width="12" style="46" customWidth="1"/>
    <col min="14" max="14" width="10.5" style="46" customWidth="1"/>
    <col min="15" max="15" width="10.125" style="46" customWidth="1"/>
    <col min="16" max="16" width="9.125" style="47"/>
    <col min="17" max="258" width="9.125" style="46"/>
    <col min="259" max="259" width="13.25" style="46" customWidth="1"/>
    <col min="260" max="260" width="9.75" style="46" customWidth="1"/>
    <col min="261" max="261" width="12.75" style="46" customWidth="1"/>
    <col min="262" max="262" width="32.5" style="46" customWidth="1"/>
    <col min="263" max="263" width="12" style="46" customWidth="1"/>
    <col min="264" max="265" width="9.125" style="46"/>
    <col min="266" max="266" width="10" style="46" customWidth="1"/>
    <col min="267" max="267" width="11.375" style="46" customWidth="1"/>
    <col min="268" max="268" width="10.875" style="46" customWidth="1"/>
    <col min="269" max="269" width="12" style="46" customWidth="1"/>
    <col min="270" max="270" width="10.5" style="46" customWidth="1"/>
    <col min="271" max="271" width="10.125" style="46" customWidth="1"/>
    <col min="272" max="514" width="9.125" style="46"/>
    <col min="515" max="515" width="13.25" style="46" customWidth="1"/>
    <col min="516" max="516" width="9.75" style="46" customWidth="1"/>
    <col min="517" max="517" width="12.75" style="46" customWidth="1"/>
    <col min="518" max="518" width="32.5" style="46" customWidth="1"/>
    <col min="519" max="519" width="12" style="46" customWidth="1"/>
    <col min="520" max="521" width="9.125" style="46"/>
    <col min="522" max="522" width="10" style="46" customWidth="1"/>
    <col min="523" max="523" width="11.375" style="46" customWidth="1"/>
    <col min="524" max="524" width="10.875" style="46" customWidth="1"/>
    <col min="525" max="525" width="12" style="46" customWidth="1"/>
    <col min="526" max="526" width="10.5" style="46" customWidth="1"/>
    <col min="527" max="527" width="10.125" style="46" customWidth="1"/>
    <col min="528" max="770" width="9.125" style="46"/>
    <col min="771" max="771" width="13.25" style="46" customWidth="1"/>
    <col min="772" max="772" width="9.75" style="46" customWidth="1"/>
    <col min="773" max="773" width="12.75" style="46" customWidth="1"/>
    <col min="774" max="774" width="32.5" style="46" customWidth="1"/>
    <col min="775" max="775" width="12" style="46" customWidth="1"/>
    <col min="776" max="777" width="9.125" style="46"/>
    <col min="778" max="778" width="10" style="46" customWidth="1"/>
    <col min="779" max="779" width="11.375" style="46" customWidth="1"/>
    <col min="780" max="780" width="10.875" style="46" customWidth="1"/>
    <col min="781" max="781" width="12" style="46" customWidth="1"/>
    <col min="782" max="782" width="10.5" style="46" customWidth="1"/>
    <col min="783" max="783" width="10.125" style="46" customWidth="1"/>
    <col min="784" max="1026" width="9.125" style="46"/>
    <col min="1027" max="1027" width="13.25" style="46" customWidth="1"/>
    <col min="1028" max="1028" width="9.75" style="46" customWidth="1"/>
    <col min="1029" max="1029" width="12.75" style="46" customWidth="1"/>
    <col min="1030" max="1030" width="32.5" style="46" customWidth="1"/>
    <col min="1031" max="1031" width="12" style="46" customWidth="1"/>
    <col min="1032" max="1033" width="9.125" style="46"/>
    <col min="1034" max="1034" width="10" style="46" customWidth="1"/>
    <col min="1035" max="1035" width="11.375" style="46" customWidth="1"/>
    <col min="1036" max="1036" width="10.875" style="46" customWidth="1"/>
    <col min="1037" max="1037" width="12" style="46" customWidth="1"/>
    <col min="1038" max="1038" width="10.5" style="46" customWidth="1"/>
    <col min="1039" max="1039" width="10.125" style="46" customWidth="1"/>
    <col min="1040" max="1282" width="9.125" style="46"/>
    <col min="1283" max="1283" width="13.25" style="46" customWidth="1"/>
    <col min="1284" max="1284" width="9.75" style="46" customWidth="1"/>
    <col min="1285" max="1285" width="12.75" style="46" customWidth="1"/>
    <col min="1286" max="1286" width="32.5" style="46" customWidth="1"/>
    <col min="1287" max="1287" width="12" style="46" customWidth="1"/>
    <col min="1288" max="1289" width="9.125" style="46"/>
    <col min="1290" max="1290" width="10" style="46" customWidth="1"/>
    <col min="1291" max="1291" width="11.375" style="46" customWidth="1"/>
    <col min="1292" max="1292" width="10.875" style="46" customWidth="1"/>
    <col min="1293" max="1293" width="12" style="46" customWidth="1"/>
    <col min="1294" max="1294" width="10.5" style="46" customWidth="1"/>
    <col min="1295" max="1295" width="10.125" style="46" customWidth="1"/>
    <col min="1296" max="1538" width="9.125" style="46"/>
    <col min="1539" max="1539" width="13.25" style="46" customWidth="1"/>
    <col min="1540" max="1540" width="9.75" style="46" customWidth="1"/>
    <col min="1541" max="1541" width="12.75" style="46" customWidth="1"/>
    <col min="1542" max="1542" width="32.5" style="46" customWidth="1"/>
    <col min="1543" max="1543" width="12" style="46" customWidth="1"/>
    <col min="1544" max="1545" width="9.125" style="46"/>
    <col min="1546" max="1546" width="10" style="46" customWidth="1"/>
    <col min="1547" max="1547" width="11.375" style="46" customWidth="1"/>
    <col min="1548" max="1548" width="10.875" style="46" customWidth="1"/>
    <col min="1549" max="1549" width="12" style="46" customWidth="1"/>
    <col min="1550" max="1550" width="10.5" style="46" customWidth="1"/>
    <col min="1551" max="1551" width="10.125" style="46" customWidth="1"/>
    <col min="1552" max="1794" width="9.125" style="46"/>
    <col min="1795" max="1795" width="13.25" style="46" customWidth="1"/>
    <col min="1796" max="1796" width="9.75" style="46" customWidth="1"/>
    <col min="1797" max="1797" width="12.75" style="46" customWidth="1"/>
    <col min="1798" max="1798" width="32.5" style="46" customWidth="1"/>
    <col min="1799" max="1799" width="12" style="46" customWidth="1"/>
    <col min="1800" max="1801" width="9.125" style="46"/>
    <col min="1802" max="1802" width="10" style="46" customWidth="1"/>
    <col min="1803" max="1803" width="11.375" style="46" customWidth="1"/>
    <col min="1804" max="1804" width="10.875" style="46" customWidth="1"/>
    <col min="1805" max="1805" width="12" style="46" customWidth="1"/>
    <col min="1806" max="1806" width="10.5" style="46" customWidth="1"/>
    <col min="1807" max="1807" width="10.125" style="46" customWidth="1"/>
    <col min="1808" max="2050" width="9.125" style="46"/>
    <col min="2051" max="2051" width="13.25" style="46" customWidth="1"/>
    <col min="2052" max="2052" width="9.75" style="46" customWidth="1"/>
    <col min="2053" max="2053" width="12.75" style="46" customWidth="1"/>
    <col min="2054" max="2054" width="32.5" style="46" customWidth="1"/>
    <col min="2055" max="2055" width="12" style="46" customWidth="1"/>
    <col min="2056" max="2057" width="9.125" style="46"/>
    <col min="2058" max="2058" width="10" style="46" customWidth="1"/>
    <col min="2059" max="2059" width="11.375" style="46" customWidth="1"/>
    <col min="2060" max="2060" width="10.875" style="46" customWidth="1"/>
    <col min="2061" max="2061" width="12" style="46" customWidth="1"/>
    <col min="2062" max="2062" width="10.5" style="46" customWidth="1"/>
    <col min="2063" max="2063" width="10.125" style="46" customWidth="1"/>
    <col min="2064" max="2306" width="9.125" style="46"/>
    <col min="2307" max="2307" width="13.25" style="46" customWidth="1"/>
    <col min="2308" max="2308" width="9.75" style="46" customWidth="1"/>
    <col min="2309" max="2309" width="12.75" style="46" customWidth="1"/>
    <col min="2310" max="2310" width="32.5" style="46" customWidth="1"/>
    <col min="2311" max="2311" width="12" style="46" customWidth="1"/>
    <col min="2312" max="2313" width="9.125" style="46"/>
    <col min="2314" max="2314" width="10" style="46" customWidth="1"/>
    <col min="2315" max="2315" width="11.375" style="46" customWidth="1"/>
    <col min="2316" max="2316" width="10.875" style="46" customWidth="1"/>
    <col min="2317" max="2317" width="12" style="46" customWidth="1"/>
    <col min="2318" max="2318" width="10.5" style="46" customWidth="1"/>
    <col min="2319" max="2319" width="10.125" style="46" customWidth="1"/>
    <col min="2320" max="2562" width="9.125" style="46"/>
    <col min="2563" max="2563" width="13.25" style="46" customWidth="1"/>
    <col min="2564" max="2564" width="9.75" style="46" customWidth="1"/>
    <col min="2565" max="2565" width="12.75" style="46" customWidth="1"/>
    <col min="2566" max="2566" width="32.5" style="46" customWidth="1"/>
    <col min="2567" max="2567" width="12" style="46" customWidth="1"/>
    <col min="2568" max="2569" width="9.125" style="46"/>
    <col min="2570" max="2570" width="10" style="46" customWidth="1"/>
    <col min="2571" max="2571" width="11.375" style="46" customWidth="1"/>
    <col min="2572" max="2572" width="10.875" style="46" customWidth="1"/>
    <col min="2573" max="2573" width="12" style="46" customWidth="1"/>
    <col min="2574" max="2574" width="10.5" style="46" customWidth="1"/>
    <col min="2575" max="2575" width="10.125" style="46" customWidth="1"/>
    <col min="2576" max="2818" width="9.125" style="46"/>
    <col min="2819" max="2819" width="13.25" style="46" customWidth="1"/>
    <col min="2820" max="2820" width="9.75" style="46" customWidth="1"/>
    <col min="2821" max="2821" width="12.75" style="46" customWidth="1"/>
    <col min="2822" max="2822" width="32.5" style="46" customWidth="1"/>
    <col min="2823" max="2823" width="12" style="46" customWidth="1"/>
    <col min="2824" max="2825" width="9.125" style="46"/>
    <col min="2826" max="2826" width="10" style="46" customWidth="1"/>
    <col min="2827" max="2827" width="11.375" style="46" customWidth="1"/>
    <col min="2828" max="2828" width="10.875" style="46" customWidth="1"/>
    <col min="2829" max="2829" width="12" style="46" customWidth="1"/>
    <col min="2830" max="2830" width="10.5" style="46" customWidth="1"/>
    <col min="2831" max="2831" width="10.125" style="46" customWidth="1"/>
    <col min="2832" max="3074" width="9.125" style="46"/>
    <col min="3075" max="3075" width="13.25" style="46" customWidth="1"/>
    <col min="3076" max="3076" width="9.75" style="46" customWidth="1"/>
    <col min="3077" max="3077" width="12.75" style="46" customWidth="1"/>
    <col min="3078" max="3078" width="32.5" style="46" customWidth="1"/>
    <col min="3079" max="3079" width="12" style="46" customWidth="1"/>
    <col min="3080" max="3081" width="9.125" style="46"/>
    <col min="3082" max="3082" width="10" style="46" customWidth="1"/>
    <col min="3083" max="3083" width="11.375" style="46" customWidth="1"/>
    <col min="3084" max="3084" width="10.875" style="46" customWidth="1"/>
    <col min="3085" max="3085" width="12" style="46" customWidth="1"/>
    <col min="3086" max="3086" width="10.5" style="46" customWidth="1"/>
    <col min="3087" max="3087" width="10.125" style="46" customWidth="1"/>
    <col min="3088" max="3330" width="9.125" style="46"/>
    <col min="3331" max="3331" width="13.25" style="46" customWidth="1"/>
    <col min="3332" max="3332" width="9.75" style="46" customWidth="1"/>
    <col min="3333" max="3333" width="12.75" style="46" customWidth="1"/>
    <col min="3334" max="3334" width="32.5" style="46" customWidth="1"/>
    <col min="3335" max="3335" width="12" style="46" customWidth="1"/>
    <col min="3336" max="3337" width="9.125" style="46"/>
    <col min="3338" max="3338" width="10" style="46" customWidth="1"/>
    <col min="3339" max="3339" width="11.375" style="46" customWidth="1"/>
    <col min="3340" max="3340" width="10.875" style="46" customWidth="1"/>
    <col min="3341" max="3341" width="12" style="46" customWidth="1"/>
    <col min="3342" max="3342" width="10.5" style="46" customWidth="1"/>
    <col min="3343" max="3343" width="10.125" style="46" customWidth="1"/>
    <col min="3344" max="3586" width="9.125" style="46"/>
    <col min="3587" max="3587" width="13.25" style="46" customWidth="1"/>
    <col min="3588" max="3588" width="9.75" style="46" customWidth="1"/>
    <col min="3589" max="3589" width="12.75" style="46" customWidth="1"/>
    <col min="3590" max="3590" width="32.5" style="46" customWidth="1"/>
    <col min="3591" max="3591" width="12" style="46" customWidth="1"/>
    <col min="3592" max="3593" width="9.125" style="46"/>
    <col min="3594" max="3594" width="10" style="46" customWidth="1"/>
    <col min="3595" max="3595" width="11.375" style="46" customWidth="1"/>
    <col min="3596" max="3596" width="10.875" style="46" customWidth="1"/>
    <col min="3597" max="3597" width="12" style="46" customWidth="1"/>
    <col min="3598" max="3598" width="10.5" style="46" customWidth="1"/>
    <col min="3599" max="3599" width="10.125" style="46" customWidth="1"/>
    <col min="3600" max="3842" width="9.125" style="46"/>
    <col min="3843" max="3843" width="13.25" style="46" customWidth="1"/>
    <col min="3844" max="3844" width="9.75" style="46" customWidth="1"/>
    <col min="3845" max="3845" width="12.75" style="46" customWidth="1"/>
    <col min="3846" max="3846" width="32.5" style="46" customWidth="1"/>
    <col min="3847" max="3847" width="12" style="46" customWidth="1"/>
    <col min="3848" max="3849" width="9.125" style="46"/>
    <col min="3850" max="3850" width="10" style="46" customWidth="1"/>
    <col min="3851" max="3851" width="11.375" style="46" customWidth="1"/>
    <col min="3852" max="3852" width="10.875" style="46" customWidth="1"/>
    <col min="3853" max="3853" width="12" style="46" customWidth="1"/>
    <col min="3854" max="3854" width="10.5" style="46" customWidth="1"/>
    <col min="3855" max="3855" width="10.125" style="46" customWidth="1"/>
    <col min="3856" max="4098" width="9.125" style="46"/>
    <col min="4099" max="4099" width="13.25" style="46" customWidth="1"/>
    <col min="4100" max="4100" width="9.75" style="46" customWidth="1"/>
    <col min="4101" max="4101" width="12.75" style="46" customWidth="1"/>
    <col min="4102" max="4102" width="32.5" style="46" customWidth="1"/>
    <col min="4103" max="4103" width="12" style="46" customWidth="1"/>
    <col min="4104" max="4105" width="9.125" style="46"/>
    <col min="4106" max="4106" width="10" style="46" customWidth="1"/>
    <col min="4107" max="4107" width="11.375" style="46" customWidth="1"/>
    <col min="4108" max="4108" width="10.875" style="46" customWidth="1"/>
    <col min="4109" max="4109" width="12" style="46" customWidth="1"/>
    <col min="4110" max="4110" width="10.5" style="46" customWidth="1"/>
    <col min="4111" max="4111" width="10.125" style="46" customWidth="1"/>
    <col min="4112" max="4354" width="9.125" style="46"/>
    <col min="4355" max="4355" width="13.25" style="46" customWidth="1"/>
    <col min="4356" max="4356" width="9.75" style="46" customWidth="1"/>
    <col min="4357" max="4357" width="12.75" style="46" customWidth="1"/>
    <col min="4358" max="4358" width="32.5" style="46" customWidth="1"/>
    <col min="4359" max="4359" width="12" style="46" customWidth="1"/>
    <col min="4360" max="4361" width="9.125" style="46"/>
    <col min="4362" max="4362" width="10" style="46" customWidth="1"/>
    <col min="4363" max="4363" width="11.375" style="46" customWidth="1"/>
    <col min="4364" max="4364" width="10.875" style="46" customWidth="1"/>
    <col min="4365" max="4365" width="12" style="46" customWidth="1"/>
    <col min="4366" max="4366" width="10.5" style="46" customWidth="1"/>
    <col min="4367" max="4367" width="10.125" style="46" customWidth="1"/>
    <col min="4368" max="4610" width="9.125" style="46"/>
    <col min="4611" max="4611" width="13.25" style="46" customWidth="1"/>
    <col min="4612" max="4612" width="9.75" style="46" customWidth="1"/>
    <col min="4613" max="4613" width="12.75" style="46" customWidth="1"/>
    <col min="4614" max="4614" width="32.5" style="46" customWidth="1"/>
    <col min="4615" max="4615" width="12" style="46" customWidth="1"/>
    <col min="4616" max="4617" width="9.125" style="46"/>
    <col min="4618" max="4618" width="10" style="46" customWidth="1"/>
    <col min="4619" max="4619" width="11.375" style="46" customWidth="1"/>
    <col min="4620" max="4620" width="10.875" style="46" customWidth="1"/>
    <col min="4621" max="4621" width="12" style="46" customWidth="1"/>
    <col min="4622" max="4622" width="10.5" style="46" customWidth="1"/>
    <col min="4623" max="4623" width="10.125" style="46" customWidth="1"/>
    <col min="4624" max="4866" width="9.125" style="46"/>
    <col min="4867" max="4867" width="13.25" style="46" customWidth="1"/>
    <col min="4868" max="4868" width="9.75" style="46" customWidth="1"/>
    <col min="4869" max="4869" width="12.75" style="46" customWidth="1"/>
    <col min="4870" max="4870" width="32.5" style="46" customWidth="1"/>
    <col min="4871" max="4871" width="12" style="46" customWidth="1"/>
    <col min="4872" max="4873" width="9.125" style="46"/>
    <col min="4874" max="4874" width="10" style="46" customWidth="1"/>
    <col min="4875" max="4875" width="11.375" style="46" customWidth="1"/>
    <col min="4876" max="4876" width="10.875" style="46" customWidth="1"/>
    <col min="4877" max="4877" width="12" style="46" customWidth="1"/>
    <col min="4878" max="4878" width="10.5" style="46" customWidth="1"/>
    <col min="4879" max="4879" width="10.125" style="46" customWidth="1"/>
    <col min="4880" max="5122" width="9.125" style="46"/>
    <col min="5123" max="5123" width="13.25" style="46" customWidth="1"/>
    <col min="5124" max="5124" width="9.75" style="46" customWidth="1"/>
    <col min="5125" max="5125" width="12.75" style="46" customWidth="1"/>
    <col min="5126" max="5126" width="32.5" style="46" customWidth="1"/>
    <col min="5127" max="5127" width="12" style="46" customWidth="1"/>
    <col min="5128" max="5129" width="9.125" style="46"/>
    <col min="5130" max="5130" width="10" style="46" customWidth="1"/>
    <col min="5131" max="5131" width="11.375" style="46" customWidth="1"/>
    <col min="5132" max="5132" width="10.875" style="46" customWidth="1"/>
    <col min="5133" max="5133" width="12" style="46" customWidth="1"/>
    <col min="5134" max="5134" width="10.5" style="46" customWidth="1"/>
    <col min="5135" max="5135" width="10.125" style="46" customWidth="1"/>
    <col min="5136" max="5378" width="9.125" style="46"/>
    <col min="5379" max="5379" width="13.25" style="46" customWidth="1"/>
    <col min="5380" max="5380" width="9.75" style="46" customWidth="1"/>
    <col min="5381" max="5381" width="12.75" style="46" customWidth="1"/>
    <col min="5382" max="5382" width="32.5" style="46" customWidth="1"/>
    <col min="5383" max="5383" width="12" style="46" customWidth="1"/>
    <col min="5384" max="5385" width="9.125" style="46"/>
    <col min="5386" max="5386" width="10" style="46" customWidth="1"/>
    <col min="5387" max="5387" width="11.375" style="46" customWidth="1"/>
    <col min="5388" max="5388" width="10.875" style="46" customWidth="1"/>
    <col min="5389" max="5389" width="12" style="46" customWidth="1"/>
    <col min="5390" max="5390" width="10.5" style="46" customWidth="1"/>
    <col min="5391" max="5391" width="10.125" style="46" customWidth="1"/>
    <col min="5392" max="5634" width="9.125" style="46"/>
    <col min="5635" max="5635" width="13.25" style="46" customWidth="1"/>
    <col min="5636" max="5636" width="9.75" style="46" customWidth="1"/>
    <col min="5637" max="5637" width="12.75" style="46" customWidth="1"/>
    <col min="5638" max="5638" width="32.5" style="46" customWidth="1"/>
    <col min="5639" max="5639" width="12" style="46" customWidth="1"/>
    <col min="5640" max="5641" width="9.125" style="46"/>
    <col min="5642" max="5642" width="10" style="46" customWidth="1"/>
    <col min="5643" max="5643" width="11.375" style="46" customWidth="1"/>
    <col min="5644" max="5644" width="10.875" style="46" customWidth="1"/>
    <col min="5645" max="5645" width="12" style="46" customWidth="1"/>
    <col min="5646" max="5646" width="10.5" style="46" customWidth="1"/>
    <col min="5647" max="5647" width="10.125" style="46" customWidth="1"/>
    <col min="5648" max="5890" width="9.125" style="46"/>
    <col min="5891" max="5891" width="13.25" style="46" customWidth="1"/>
    <col min="5892" max="5892" width="9.75" style="46" customWidth="1"/>
    <col min="5893" max="5893" width="12.75" style="46" customWidth="1"/>
    <col min="5894" max="5894" width="32.5" style="46" customWidth="1"/>
    <col min="5895" max="5895" width="12" style="46" customWidth="1"/>
    <col min="5896" max="5897" width="9.125" style="46"/>
    <col min="5898" max="5898" width="10" style="46" customWidth="1"/>
    <col min="5899" max="5899" width="11.375" style="46" customWidth="1"/>
    <col min="5900" max="5900" width="10.875" style="46" customWidth="1"/>
    <col min="5901" max="5901" width="12" style="46" customWidth="1"/>
    <col min="5902" max="5902" width="10.5" style="46" customWidth="1"/>
    <col min="5903" max="5903" width="10.125" style="46" customWidth="1"/>
    <col min="5904" max="6146" width="9.125" style="46"/>
    <col min="6147" max="6147" width="13.25" style="46" customWidth="1"/>
    <col min="6148" max="6148" width="9.75" style="46" customWidth="1"/>
    <col min="6149" max="6149" width="12.75" style="46" customWidth="1"/>
    <col min="6150" max="6150" width="32.5" style="46" customWidth="1"/>
    <col min="6151" max="6151" width="12" style="46" customWidth="1"/>
    <col min="6152" max="6153" width="9.125" style="46"/>
    <col min="6154" max="6154" width="10" style="46" customWidth="1"/>
    <col min="6155" max="6155" width="11.375" style="46" customWidth="1"/>
    <col min="6156" max="6156" width="10.875" style="46" customWidth="1"/>
    <col min="6157" max="6157" width="12" style="46" customWidth="1"/>
    <col min="6158" max="6158" width="10.5" style="46" customWidth="1"/>
    <col min="6159" max="6159" width="10.125" style="46" customWidth="1"/>
    <col min="6160" max="6402" width="9.125" style="46"/>
    <col min="6403" max="6403" width="13.25" style="46" customWidth="1"/>
    <col min="6404" max="6404" width="9.75" style="46" customWidth="1"/>
    <col min="6405" max="6405" width="12.75" style="46" customWidth="1"/>
    <col min="6406" max="6406" width="32.5" style="46" customWidth="1"/>
    <col min="6407" max="6407" width="12" style="46" customWidth="1"/>
    <col min="6408" max="6409" width="9.125" style="46"/>
    <col min="6410" max="6410" width="10" style="46" customWidth="1"/>
    <col min="6411" max="6411" width="11.375" style="46" customWidth="1"/>
    <col min="6412" max="6412" width="10.875" style="46" customWidth="1"/>
    <col min="6413" max="6413" width="12" style="46" customWidth="1"/>
    <col min="6414" max="6414" width="10.5" style="46" customWidth="1"/>
    <col min="6415" max="6415" width="10.125" style="46" customWidth="1"/>
    <col min="6416" max="6658" width="9.125" style="46"/>
    <col min="6659" max="6659" width="13.25" style="46" customWidth="1"/>
    <col min="6660" max="6660" width="9.75" style="46" customWidth="1"/>
    <col min="6661" max="6661" width="12.75" style="46" customWidth="1"/>
    <col min="6662" max="6662" width="32.5" style="46" customWidth="1"/>
    <col min="6663" max="6663" width="12" style="46" customWidth="1"/>
    <col min="6664" max="6665" width="9.125" style="46"/>
    <col min="6666" max="6666" width="10" style="46" customWidth="1"/>
    <col min="6667" max="6667" width="11.375" style="46" customWidth="1"/>
    <col min="6668" max="6668" width="10.875" style="46" customWidth="1"/>
    <col min="6669" max="6669" width="12" style="46" customWidth="1"/>
    <col min="6670" max="6670" width="10.5" style="46" customWidth="1"/>
    <col min="6671" max="6671" width="10.125" style="46" customWidth="1"/>
    <col min="6672" max="6914" width="9.125" style="46"/>
    <col min="6915" max="6915" width="13.25" style="46" customWidth="1"/>
    <col min="6916" max="6916" width="9.75" style="46" customWidth="1"/>
    <col min="6917" max="6917" width="12.75" style="46" customWidth="1"/>
    <col min="6918" max="6918" width="32.5" style="46" customWidth="1"/>
    <col min="6919" max="6919" width="12" style="46" customWidth="1"/>
    <col min="6920" max="6921" width="9.125" style="46"/>
    <col min="6922" max="6922" width="10" style="46" customWidth="1"/>
    <col min="6923" max="6923" width="11.375" style="46" customWidth="1"/>
    <col min="6924" max="6924" width="10.875" style="46" customWidth="1"/>
    <col min="6925" max="6925" width="12" style="46" customWidth="1"/>
    <col min="6926" max="6926" width="10.5" style="46" customWidth="1"/>
    <col min="6927" max="6927" width="10.125" style="46" customWidth="1"/>
    <col min="6928" max="7170" width="9.125" style="46"/>
    <col min="7171" max="7171" width="13.25" style="46" customWidth="1"/>
    <col min="7172" max="7172" width="9.75" style="46" customWidth="1"/>
    <col min="7173" max="7173" width="12.75" style="46" customWidth="1"/>
    <col min="7174" max="7174" width="32.5" style="46" customWidth="1"/>
    <col min="7175" max="7175" width="12" style="46" customWidth="1"/>
    <col min="7176" max="7177" width="9.125" style="46"/>
    <col min="7178" max="7178" width="10" style="46" customWidth="1"/>
    <col min="7179" max="7179" width="11.375" style="46" customWidth="1"/>
    <col min="7180" max="7180" width="10.875" style="46" customWidth="1"/>
    <col min="7181" max="7181" width="12" style="46" customWidth="1"/>
    <col min="7182" max="7182" width="10.5" style="46" customWidth="1"/>
    <col min="7183" max="7183" width="10.125" style="46" customWidth="1"/>
    <col min="7184" max="7426" width="9.125" style="46"/>
    <col min="7427" max="7427" width="13.25" style="46" customWidth="1"/>
    <col min="7428" max="7428" width="9.75" style="46" customWidth="1"/>
    <col min="7429" max="7429" width="12.75" style="46" customWidth="1"/>
    <col min="7430" max="7430" width="32.5" style="46" customWidth="1"/>
    <col min="7431" max="7431" width="12" style="46" customWidth="1"/>
    <col min="7432" max="7433" width="9.125" style="46"/>
    <col min="7434" max="7434" width="10" style="46" customWidth="1"/>
    <col min="7435" max="7435" width="11.375" style="46" customWidth="1"/>
    <col min="7436" max="7436" width="10.875" style="46" customWidth="1"/>
    <col min="7437" max="7437" width="12" style="46" customWidth="1"/>
    <col min="7438" max="7438" width="10.5" style="46" customWidth="1"/>
    <col min="7439" max="7439" width="10.125" style="46" customWidth="1"/>
    <col min="7440" max="7682" width="9.125" style="46"/>
    <col min="7683" max="7683" width="13.25" style="46" customWidth="1"/>
    <col min="7684" max="7684" width="9.75" style="46" customWidth="1"/>
    <col min="7685" max="7685" width="12.75" style="46" customWidth="1"/>
    <col min="7686" max="7686" width="32.5" style="46" customWidth="1"/>
    <col min="7687" max="7687" width="12" style="46" customWidth="1"/>
    <col min="7688" max="7689" width="9.125" style="46"/>
    <col min="7690" max="7690" width="10" style="46" customWidth="1"/>
    <col min="7691" max="7691" width="11.375" style="46" customWidth="1"/>
    <col min="7692" max="7692" width="10.875" style="46" customWidth="1"/>
    <col min="7693" max="7693" width="12" style="46" customWidth="1"/>
    <col min="7694" max="7694" width="10.5" style="46" customWidth="1"/>
    <col min="7695" max="7695" width="10.125" style="46" customWidth="1"/>
    <col min="7696" max="7938" width="9.125" style="46"/>
    <col min="7939" max="7939" width="13.25" style="46" customWidth="1"/>
    <col min="7940" max="7940" width="9.75" style="46" customWidth="1"/>
    <col min="7941" max="7941" width="12.75" style="46" customWidth="1"/>
    <col min="7942" max="7942" width="32.5" style="46" customWidth="1"/>
    <col min="7943" max="7943" width="12" style="46" customWidth="1"/>
    <col min="7944" max="7945" width="9.125" style="46"/>
    <col min="7946" max="7946" width="10" style="46" customWidth="1"/>
    <col min="7947" max="7947" width="11.375" style="46" customWidth="1"/>
    <col min="7948" max="7948" width="10.875" style="46" customWidth="1"/>
    <col min="7949" max="7949" width="12" style="46" customWidth="1"/>
    <col min="7950" max="7950" width="10.5" style="46" customWidth="1"/>
    <col min="7951" max="7951" width="10.125" style="46" customWidth="1"/>
    <col min="7952" max="8194" width="9.125" style="46"/>
    <col min="8195" max="8195" width="13.25" style="46" customWidth="1"/>
    <col min="8196" max="8196" width="9.75" style="46" customWidth="1"/>
    <col min="8197" max="8197" width="12.75" style="46" customWidth="1"/>
    <col min="8198" max="8198" width="32.5" style="46" customWidth="1"/>
    <col min="8199" max="8199" width="12" style="46" customWidth="1"/>
    <col min="8200" max="8201" width="9.125" style="46"/>
    <col min="8202" max="8202" width="10" style="46" customWidth="1"/>
    <col min="8203" max="8203" width="11.375" style="46" customWidth="1"/>
    <col min="8204" max="8204" width="10.875" style="46" customWidth="1"/>
    <col min="8205" max="8205" width="12" style="46" customWidth="1"/>
    <col min="8206" max="8206" width="10.5" style="46" customWidth="1"/>
    <col min="8207" max="8207" width="10.125" style="46" customWidth="1"/>
    <col min="8208" max="8450" width="9.125" style="46"/>
    <col min="8451" max="8451" width="13.25" style="46" customWidth="1"/>
    <col min="8452" max="8452" width="9.75" style="46" customWidth="1"/>
    <col min="8453" max="8453" width="12.75" style="46" customWidth="1"/>
    <col min="8454" max="8454" width="32.5" style="46" customWidth="1"/>
    <col min="8455" max="8455" width="12" style="46" customWidth="1"/>
    <col min="8456" max="8457" width="9.125" style="46"/>
    <col min="8458" max="8458" width="10" style="46" customWidth="1"/>
    <col min="8459" max="8459" width="11.375" style="46" customWidth="1"/>
    <col min="8460" max="8460" width="10.875" style="46" customWidth="1"/>
    <col min="8461" max="8461" width="12" style="46" customWidth="1"/>
    <col min="8462" max="8462" width="10.5" style="46" customWidth="1"/>
    <col min="8463" max="8463" width="10.125" style="46" customWidth="1"/>
    <col min="8464" max="8706" width="9.125" style="46"/>
    <col min="8707" max="8707" width="13.25" style="46" customWidth="1"/>
    <col min="8708" max="8708" width="9.75" style="46" customWidth="1"/>
    <col min="8709" max="8709" width="12.75" style="46" customWidth="1"/>
    <col min="8710" max="8710" width="32.5" style="46" customWidth="1"/>
    <col min="8711" max="8711" width="12" style="46" customWidth="1"/>
    <col min="8712" max="8713" width="9.125" style="46"/>
    <col min="8714" max="8714" width="10" style="46" customWidth="1"/>
    <col min="8715" max="8715" width="11.375" style="46" customWidth="1"/>
    <col min="8716" max="8716" width="10.875" style="46" customWidth="1"/>
    <col min="8717" max="8717" width="12" style="46" customWidth="1"/>
    <col min="8718" max="8718" width="10.5" style="46" customWidth="1"/>
    <col min="8719" max="8719" width="10.125" style="46" customWidth="1"/>
    <col min="8720" max="8962" width="9.125" style="46"/>
    <col min="8963" max="8963" width="13.25" style="46" customWidth="1"/>
    <col min="8964" max="8964" width="9.75" style="46" customWidth="1"/>
    <col min="8965" max="8965" width="12.75" style="46" customWidth="1"/>
    <col min="8966" max="8966" width="32.5" style="46" customWidth="1"/>
    <col min="8967" max="8967" width="12" style="46" customWidth="1"/>
    <col min="8968" max="8969" width="9.125" style="46"/>
    <col min="8970" max="8970" width="10" style="46" customWidth="1"/>
    <col min="8971" max="8971" width="11.375" style="46" customWidth="1"/>
    <col min="8972" max="8972" width="10.875" style="46" customWidth="1"/>
    <col min="8973" max="8973" width="12" style="46" customWidth="1"/>
    <col min="8974" max="8974" width="10.5" style="46" customWidth="1"/>
    <col min="8975" max="8975" width="10.125" style="46" customWidth="1"/>
    <col min="8976" max="9218" width="9.125" style="46"/>
    <col min="9219" max="9219" width="13.25" style="46" customWidth="1"/>
    <col min="9220" max="9220" width="9.75" style="46" customWidth="1"/>
    <col min="9221" max="9221" width="12.75" style="46" customWidth="1"/>
    <col min="9222" max="9222" width="32.5" style="46" customWidth="1"/>
    <col min="9223" max="9223" width="12" style="46" customWidth="1"/>
    <col min="9224" max="9225" width="9.125" style="46"/>
    <col min="9226" max="9226" width="10" style="46" customWidth="1"/>
    <col min="9227" max="9227" width="11.375" style="46" customWidth="1"/>
    <col min="9228" max="9228" width="10.875" style="46" customWidth="1"/>
    <col min="9229" max="9229" width="12" style="46" customWidth="1"/>
    <col min="9230" max="9230" width="10.5" style="46" customWidth="1"/>
    <col min="9231" max="9231" width="10.125" style="46" customWidth="1"/>
    <col min="9232" max="9474" width="9.125" style="46"/>
    <col min="9475" max="9475" width="13.25" style="46" customWidth="1"/>
    <col min="9476" max="9476" width="9.75" style="46" customWidth="1"/>
    <col min="9477" max="9477" width="12.75" style="46" customWidth="1"/>
    <col min="9478" max="9478" width="32.5" style="46" customWidth="1"/>
    <col min="9479" max="9479" width="12" style="46" customWidth="1"/>
    <col min="9480" max="9481" width="9.125" style="46"/>
    <col min="9482" max="9482" width="10" style="46" customWidth="1"/>
    <col min="9483" max="9483" width="11.375" style="46" customWidth="1"/>
    <col min="9484" max="9484" width="10.875" style="46" customWidth="1"/>
    <col min="9485" max="9485" width="12" style="46" customWidth="1"/>
    <col min="9486" max="9486" width="10.5" style="46" customWidth="1"/>
    <col min="9487" max="9487" width="10.125" style="46" customWidth="1"/>
    <col min="9488" max="9730" width="9.125" style="46"/>
    <col min="9731" max="9731" width="13.25" style="46" customWidth="1"/>
    <col min="9732" max="9732" width="9.75" style="46" customWidth="1"/>
    <col min="9733" max="9733" width="12.75" style="46" customWidth="1"/>
    <col min="9734" max="9734" width="32.5" style="46" customWidth="1"/>
    <col min="9735" max="9735" width="12" style="46" customWidth="1"/>
    <col min="9736" max="9737" width="9.125" style="46"/>
    <col min="9738" max="9738" width="10" style="46" customWidth="1"/>
    <col min="9739" max="9739" width="11.375" style="46" customWidth="1"/>
    <col min="9740" max="9740" width="10.875" style="46" customWidth="1"/>
    <col min="9741" max="9741" width="12" style="46" customWidth="1"/>
    <col min="9742" max="9742" width="10.5" style="46" customWidth="1"/>
    <col min="9743" max="9743" width="10.125" style="46" customWidth="1"/>
    <col min="9744" max="9986" width="9.125" style="46"/>
    <col min="9987" max="9987" width="13.25" style="46" customWidth="1"/>
    <col min="9988" max="9988" width="9.75" style="46" customWidth="1"/>
    <col min="9989" max="9989" width="12.75" style="46" customWidth="1"/>
    <col min="9990" max="9990" width="32.5" style="46" customWidth="1"/>
    <col min="9991" max="9991" width="12" style="46" customWidth="1"/>
    <col min="9992" max="9993" width="9.125" style="46"/>
    <col min="9994" max="9994" width="10" style="46" customWidth="1"/>
    <col min="9995" max="9995" width="11.375" style="46" customWidth="1"/>
    <col min="9996" max="9996" width="10.875" style="46" customWidth="1"/>
    <col min="9997" max="9997" width="12" style="46" customWidth="1"/>
    <col min="9998" max="9998" width="10.5" style="46" customWidth="1"/>
    <col min="9999" max="9999" width="10.125" style="46" customWidth="1"/>
    <col min="10000" max="10242" width="9.125" style="46"/>
    <col min="10243" max="10243" width="13.25" style="46" customWidth="1"/>
    <col min="10244" max="10244" width="9.75" style="46" customWidth="1"/>
    <col min="10245" max="10245" width="12.75" style="46" customWidth="1"/>
    <col min="10246" max="10246" width="32.5" style="46" customWidth="1"/>
    <col min="10247" max="10247" width="12" style="46" customWidth="1"/>
    <col min="10248" max="10249" width="9.125" style="46"/>
    <col min="10250" max="10250" width="10" style="46" customWidth="1"/>
    <col min="10251" max="10251" width="11.375" style="46" customWidth="1"/>
    <col min="10252" max="10252" width="10.875" style="46" customWidth="1"/>
    <col min="10253" max="10253" width="12" style="46" customWidth="1"/>
    <col min="10254" max="10254" width="10.5" style="46" customWidth="1"/>
    <col min="10255" max="10255" width="10.125" style="46" customWidth="1"/>
    <col min="10256" max="10498" width="9.125" style="46"/>
    <col min="10499" max="10499" width="13.25" style="46" customWidth="1"/>
    <col min="10500" max="10500" width="9.75" style="46" customWidth="1"/>
    <col min="10501" max="10501" width="12.75" style="46" customWidth="1"/>
    <col min="10502" max="10502" width="32.5" style="46" customWidth="1"/>
    <col min="10503" max="10503" width="12" style="46" customWidth="1"/>
    <col min="10504" max="10505" width="9.125" style="46"/>
    <col min="10506" max="10506" width="10" style="46" customWidth="1"/>
    <col min="10507" max="10507" width="11.375" style="46" customWidth="1"/>
    <col min="10508" max="10508" width="10.875" style="46" customWidth="1"/>
    <col min="10509" max="10509" width="12" style="46" customWidth="1"/>
    <col min="10510" max="10510" width="10.5" style="46" customWidth="1"/>
    <col min="10511" max="10511" width="10.125" style="46" customWidth="1"/>
    <col min="10512" max="10754" width="9.125" style="46"/>
    <col min="10755" max="10755" width="13.25" style="46" customWidth="1"/>
    <col min="10756" max="10756" width="9.75" style="46" customWidth="1"/>
    <col min="10757" max="10757" width="12.75" style="46" customWidth="1"/>
    <col min="10758" max="10758" width="32.5" style="46" customWidth="1"/>
    <col min="10759" max="10759" width="12" style="46" customWidth="1"/>
    <col min="10760" max="10761" width="9.125" style="46"/>
    <col min="10762" max="10762" width="10" style="46" customWidth="1"/>
    <col min="10763" max="10763" width="11.375" style="46" customWidth="1"/>
    <col min="10764" max="10764" width="10.875" style="46" customWidth="1"/>
    <col min="10765" max="10765" width="12" style="46" customWidth="1"/>
    <col min="10766" max="10766" width="10.5" style="46" customWidth="1"/>
    <col min="10767" max="10767" width="10.125" style="46" customWidth="1"/>
    <col min="10768" max="11010" width="9.125" style="46"/>
    <col min="11011" max="11011" width="13.25" style="46" customWidth="1"/>
    <col min="11012" max="11012" width="9.75" style="46" customWidth="1"/>
    <col min="11013" max="11013" width="12.75" style="46" customWidth="1"/>
    <col min="11014" max="11014" width="32.5" style="46" customWidth="1"/>
    <col min="11015" max="11015" width="12" style="46" customWidth="1"/>
    <col min="11016" max="11017" width="9.125" style="46"/>
    <col min="11018" max="11018" width="10" style="46" customWidth="1"/>
    <col min="11019" max="11019" width="11.375" style="46" customWidth="1"/>
    <col min="11020" max="11020" width="10.875" style="46" customWidth="1"/>
    <col min="11021" max="11021" width="12" style="46" customWidth="1"/>
    <col min="11022" max="11022" width="10.5" style="46" customWidth="1"/>
    <col min="11023" max="11023" width="10.125" style="46" customWidth="1"/>
    <col min="11024" max="11266" width="9.125" style="46"/>
    <col min="11267" max="11267" width="13.25" style="46" customWidth="1"/>
    <col min="11268" max="11268" width="9.75" style="46" customWidth="1"/>
    <col min="11269" max="11269" width="12.75" style="46" customWidth="1"/>
    <col min="11270" max="11270" width="32.5" style="46" customWidth="1"/>
    <col min="11271" max="11271" width="12" style="46" customWidth="1"/>
    <col min="11272" max="11273" width="9.125" style="46"/>
    <col min="11274" max="11274" width="10" style="46" customWidth="1"/>
    <col min="11275" max="11275" width="11.375" style="46" customWidth="1"/>
    <col min="11276" max="11276" width="10.875" style="46" customWidth="1"/>
    <col min="11277" max="11277" width="12" style="46" customWidth="1"/>
    <col min="11278" max="11278" width="10.5" style="46" customWidth="1"/>
    <col min="11279" max="11279" width="10.125" style="46" customWidth="1"/>
    <col min="11280" max="11522" width="9.125" style="46"/>
    <col min="11523" max="11523" width="13.25" style="46" customWidth="1"/>
    <col min="11524" max="11524" width="9.75" style="46" customWidth="1"/>
    <col min="11525" max="11525" width="12.75" style="46" customWidth="1"/>
    <col min="11526" max="11526" width="32.5" style="46" customWidth="1"/>
    <col min="11527" max="11527" width="12" style="46" customWidth="1"/>
    <col min="11528" max="11529" width="9.125" style="46"/>
    <col min="11530" max="11530" width="10" style="46" customWidth="1"/>
    <col min="11531" max="11531" width="11.375" style="46" customWidth="1"/>
    <col min="11532" max="11532" width="10.875" style="46" customWidth="1"/>
    <col min="11533" max="11533" width="12" style="46" customWidth="1"/>
    <col min="11534" max="11534" width="10.5" style="46" customWidth="1"/>
    <col min="11535" max="11535" width="10.125" style="46" customWidth="1"/>
    <col min="11536" max="11778" width="9.125" style="46"/>
    <col min="11779" max="11779" width="13.25" style="46" customWidth="1"/>
    <col min="11780" max="11780" width="9.75" style="46" customWidth="1"/>
    <col min="11781" max="11781" width="12.75" style="46" customWidth="1"/>
    <col min="11782" max="11782" width="32.5" style="46" customWidth="1"/>
    <col min="11783" max="11783" width="12" style="46" customWidth="1"/>
    <col min="11784" max="11785" width="9.125" style="46"/>
    <col min="11786" max="11786" width="10" style="46" customWidth="1"/>
    <col min="11787" max="11787" width="11.375" style="46" customWidth="1"/>
    <col min="11788" max="11788" width="10.875" style="46" customWidth="1"/>
    <col min="11789" max="11789" width="12" style="46" customWidth="1"/>
    <col min="11790" max="11790" width="10.5" style="46" customWidth="1"/>
    <col min="11791" max="11791" width="10.125" style="46" customWidth="1"/>
    <col min="11792" max="12034" width="9.125" style="46"/>
    <col min="12035" max="12035" width="13.25" style="46" customWidth="1"/>
    <col min="12036" max="12036" width="9.75" style="46" customWidth="1"/>
    <col min="12037" max="12037" width="12.75" style="46" customWidth="1"/>
    <col min="12038" max="12038" width="32.5" style="46" customWidth="1"/>
    <col min="12039" max="12039" width="12" style="46" customWidth="1"/>
    <col min="12040" max="12041" width="9.125" style="46"/>
    <col min="12042" max="12042" width="10" style="46" customWidth="1"/>
    <col min="12043" max="12043" width="11.375" style="46" customWidth="1"/>
    <col min="12044" max="12044" width="10.875" style="46" customWidth="1"/>
    <col min="12045" max="12045" width="12" style="46" customWidth="1"/>
    <col min="12046" max="12046" width="10.5" style="46" customWidth="1"/>
    <col min="12047" max="12047" width="10.125" style="46" customWidth="1"/>
    <col min="12048" max="12290" width="9.125" style="46"/>
    <col min="12291" max="12291" width="13.25" style="46" customWidth="1"/>
    <col min="12292" max="12292" width="9.75" style="46" customWidth="1"/>
    <col min="12293" max="12293" width="12.75" style="46" customWidth="1"/>
    <col min="12294" max="12294" width="32.5" style="46" customWidth="1"/>
    <col min="12295" max="12295" width="12" style="46" customWidth="1"/>
    <col min="12296" max="12297" width="9.125" style="46"/>
    <col min="12298" max="12298" width="10" style="46" customWidth="1"/>
    <col min="12299" max="12299" width="11.375" style="46" customWidth="1"/>
    <col min="12300" max="12300" width="10.875" style="46" customWidth="1"/>
    <col min="12301" max="12301" width="12" style="46" customWidth="1"/>
    <col min="12302" max="12302" width="10.5" style="46" customWidth="1"/>
    <col min="12303" max="12303" width="10.125" style="46" customWidth="1"/>
    <col min="12304" max="12546" width="9.125" style="46"/>
    <col min="12547" max="12547" width="13.25" style="46" customWidth="1"/>
    <col min="12548" max="12548" width="9.75" style="46" customWidth="1"/>
    <col min="12549" max="12549" width="12.75" style="46" customWidth="1"/>
    <col min="12550" max="12550" width="32.5" style="46" customWidth="1"/>
    <col min="12551" max="12551" width="12" style="46" customWidth="1"/>
    <col min="12552" max="12553" width="9.125" style="46"/>
    <col min="12554" max="12554" width="10" style="46" customWidth="1"/>
    <col min="12555" max="12555" width="11.375" style="46" customWidth="1"/>
    <col min="12556" max="12556" width="10.875" style="46" customWidth="1"/>
    <col min="12557" max="12557" width="12" style="46" customWidth="1"/>
    <col min="12558" max="12558" width="10.5" style="46" customWidth="1"/>
    <col min="12559" max="12559" width="10.125" style="46" customWidth="1"/>
    <col min="12560" max="12802" width="9.125" style="46"/>
    <col min="12803" max="12803" width="13.25" style="46" customWidth="1"/>
    <col min="12804" max="12804" width="9.75" style="46" customWidth="1"/>
    <col min="12805" max="12805" width="12.75" style="46" customWidth="1"/>
    <col min="12806" max="12806" width="32.5" style="46" customWidth="1"/>
    <col min="12807" max="12807" width="12" style="46" customWidth="1"/>
    <col min="12808" max="12809" width="9.125" style="46"/>
    <col min="12810" max="12810" width="10" style="46" customWidth="1"/>
    <col min="12811" max="12811" width="11.375" style="46" customWidth="1"/>
    <col min="12812" max="12812" width="10.875" style="46" customWidth="1"/>
    <col min="12813" max="12813" width="12" style="46" customWidth="1"/>
    <col min="12814" max="12814" width="10.5" style="46" customWidth="1"/>
    <col min="12815" max="12815" width="10.125" style="46" customWidth="1"/>
    <col min="12816" max="13058" width="9.125" style="46"/>
    <col min="13059" max="13059" width="13.25" style="46" customWidth="1"/>
    <col min="13060" max="13060" width="9.75" style="46" customWidth="1"/>
    <col min="13061" max="13061" width="12.75" style="46" customWidth="1"/>
    <col min="13062" max="13062" width="32.5" style="46" customWidth="1"/>
    <col min="13063" max="13063" width="12" style="46" customWidth="1"/>
    <col min="13064" max="13065" width="9.125" style="46"/>
    <col min="13066" max="13066" width="10" style="46" customWidth="1"/>
    <col min="13067" max="13067" width="11.375" style="46" customWidth="1"/>
    <col min="13068" max="13068" width="10.875" style="46" customWidth="1"/>
    <col min="13069" max="13069" width="12" style="46" customWidth="1"/>
    <col min="13070" max="13070" width="10.5" style="46" customWidth="1"/>
    <col min="13071" max="13071" width="10.125" style="46" customWidth="1"/>
    <col min="13072" max="13314" width="9.125" style="46"/>
    <col min="13315" max="13315" width="13.25" style="46" customWidth="1"/>
    <col min="13316" max="13316" width="9.75" style="46" customWidth="1"/>
    <col min="13317" max="13317" width="12.75" style="46" customWidth="1"/>
    <col min="13318" max="13318" width="32.5" style="46" customWidth="1"/>
    <col min="13319" max="13319" width="12" style="46" customWidth="1"/>
    <col min="13320" max="13321" width="9.125" style="46"/>
    <col min="13322" max="13322" width="10" style="46" customWidth="1"/>
    <col min="13323" max="13323" width="11.375" style="46" customWidth="1"/>
    <col min="13324" max="13324" width="10.875" style="46" customWidth="1"/>
    <col min="13325" max="13325" width="12" style="46" customWidth="1"/>
    <col min="13326" max="13326" width="10.5" style="46" customWidth="1"/>
    <col min="13327" max="13327" width="10.125" style="46" customWidth="1"/>
    <col min="13328" max="13570" width="9.125" style="46"/>
    <col min="13571" max="13571" width="13.25" style="46" customWidth="1"/>
    <col min="13572" max="13572" width="9.75" style="46" customWidth="1"/>
    <col min="13573" max="13573" width="12.75" style="46" customWidth="1"/>
    <col min="13574" max="13574" width="32.5" style="46" customWidth="1"/>
    <col min="13575" max="13575" width="12" style="46" customWidth="1"/>
    <col min="13576" max="13577" width="9.125" style="46"/>
    <col min="13578" max="13578" width="10" style="46" customWidth="1"/>
    <col min="13579" max="13579" width="11.375" style="46" customWidth="1"/>
    <col min="13580" max="13580" width="10.875" style="46" customWidth="1"/>
    <col min="13581" max="13581" width="12" style="46" customWidth="1"/>
    <col min="13582" max="13582" width="10.5" style="46" customWidth="1"/>
    <col min="13583" max="13583" width="10.125" style="46" customWidth="1"/>
    <col min="13584" max="13826" width="9.125" style="46"/>
    <col min="13827" max="13827" width="13.25" style="46" customWidth="1"/>
    <col min="13828" max="13828" width="9.75" style="46" customWidth="1"/>
    <col min="13829" max="13829" width="12.75" style="46" customWidth="1"/>
    <col min="13830" max="13830" width="32.5" style="46" customWidth="1"/>
    <col min="13831" max="13831" width="12" style="46" customWidth="1"/>
    <col min="13832" max="13833" width="9.125" style="46"/>
    <col min="13834" max="13834" width="10" style="46" customWidth="1"/>
    <col min="13835" max="13835" width="11.375" style="46" customWidth="1"/>
    <col min="13836" max="13836" width="10.875" style="46" customWidth="1"/>
    <col min="13837" max="13837" width="12" style="46" customWidth="1"/>
    <col min="13838" max="13838" width="10.5" style="46" customWidth="1"/>
    <col min="13839" max="13839" width="10.125" style="46" customWidth="1"/>
    <col min="13840" max="14082" width="9.125" style="46"/>
    <col min="14083" max="14083" width="13.25" style="46" customWidth="1"/>
    <col min="14084" max="14084" width="9.75" style="46" customWidth="1"/>
    <col min="14085" max="14085" width="12.75" style="46" customWidth="1"/>
    <col min="14086" max="14086" width="32.5" style="46" customWidth="1"/>
    <col min="14087" max="14087" width="12" style="46" customWidth="1"/>
    <col min="14088" max="14089" width="9.125" style="46"/>
    <col min="14090" max="14090" width="10" style="46" customWidth="1"/>
    <col min="14091" max="14091" width="11.375" style="46" customWidth="1"/>
    <col min="14092" max="14092" width="10.875" style="46" customWidth="1"/>
    <col min="14093" max="14093" width="12" style="46" customWidth="1"/>
    <col min="14094" max="14094" width="10.5" style="46" customWidth="1"/>
    <col min="14095" max="14095" width="10.125" style="46" customWidth="1"/>
    <col min="14096" max="14338" width="9.125" style="46"/>
    <col min="14339" max="14339" width="13.25" style="46" customWidth="1"/>
    <col min="14340" max="14340" width="9.75" style="46" customWidth="1"/>
    <col min="14341" max="14341" width="12.75" style="46" customWidth="1"/>
    <col min="14342" max="14342" width="32.5" style="46" customWidth="1"/>
    <col min="14343" max="14343" width="12" style="46" customWidth="1"/>
    <col min="14344" max="14345" width="9.125" style="46"/>
    <col min="14346" max="14346" width="10" style="46" customWidth="1"/>
    <col min="14347" max="14347" width="11.375" style="46" customWidth="1"/>
    <col min="14348" max="14348" width="10.875" style="46" customWidth="1"/>
    <col min="14349" max="14349" width="12" style="46" customWidth="1"/>
    <col min="14350" max="14350" width="10.5" style="46" customWidth="1"/>
    <col min="14351" max="14351" width="10.125" style="46" customWidth="1"/>
    <col min="14352" max="14594" width="9.125" style="46"/>
    <col min="14595" max="14595" width="13.25" style="46" customWidth="1"/>
    <col min="14596" max="14596" width="9.75" style="46" customWidth="1"/>
    <col min="14597" max="14597" width="12.75" style="46" customWidth="1"/>
    <col min="14598" max="14598" width="32.5" style="46" customWidth="1"/>
    <col min="14599" max="14599" width="12" style="46" customWidth="1"/>
    <col min="14600" max="14601" width="9.125" style="46"/>
    <col min="14602" max="14602" width="10" style="46" customWidth="1"/>
    <col min="14603" max="14603" width="11.375" style="46" customWidth="1"/>
    <col min="14604" max="14604" width="10.875" style="46" customWidth="1"/>
    <col min="14605" max="14605" width="12" style="46" customWidth="1"/>
    <col min="14606" max="14606" width="10.5" style="46" customWidth="1"/>
    <col min="14607" max="14607" width="10.125" style="46" customWidth="1"/>
    <col min="14608" max="14850" width="9.125" style="46"/>
    <col min="14851" max="14851" width="13.25" style="46" customWidth="1"/>
    <col min="14852" max="14852" width="9.75" style="46" customWidth="1"/>
    <col min="14853" max="14853" width="12.75" style="46" customWidth="1"/>
    <col min="14854" max="14854" width="32.5" style="46" customWidth="1"/>
    <col min="14855" max="14855" width="12" style="46" customWidth="1"/>
    <col min="14856" max="14857" width="9.125" style="46"/>
    <col min="14858" max="14858" width="10" style="46" customWidth="1"/>
    <col min="14859" max="14859" width="11.375" style="46" customWidth="1"/>
    <col min="14860" max="14860" width="10.875" style="46" customWidth="1"/>
    <col min="14861" max="14861" width="12" style="46" customWidth="1"/>
    <col min="14862" max="14862" width="10.5" style="46" customWidth="1"/>
    <col min="14863" max="14863" width="10.125" style="46" customWidth="1"/>
    <col min="14864" max="15106" width="9.125" style="46"/>
    <col min="15107" max="15107" width="13.25" style="46" customWidth="1"/>
    <col min="15108" max="15108" width="9.75" style="46" customWidth="1"/>
    <col min="15109" max="15109" width="12.75" style="46" customWidth="1"/>
    <col min="15110" max="15110" width="32.5" style="46" customWidth="1"/>
    <col min="15111" max="15111" width="12" style="46" customWidth="1"/>
    <col min="15112" max="15113" width="9.125" style="46"/>
    <col min="15114" max="15114" width="10" style="46" customWidth="1"/>
    <col min="15115" max="15115" width="11.375" style="46" customWidth="1"/>
    <col min="15116" max="15116" width="10.875" style="46" customWidth="1"/>
    <col min="15117" max="15117" width="12" style="46" customWidth="1"/>
    <col min="15118" max="15118" width="10.5" style="46" customWidth="1"/>
    <col min="15119" max="15119" width="10.125" style="46" customWidth="1"/>
    <col min="15120" max="15362" width="9.125" style="46"/>
    <col min="15363" max="15363" width="13.25" style="46" customWidth="1"/>
    <col min="15364" max="15364" width="9.75" style="46" customWidth="1"/>
    <col min="15365" max="15365" width="12.75" style="46" customWidth="1"/>
    <col min="15366" max="15366" width="32.5" style="46" customWidth="1"/>
    <col min="15367" max="15367" width="12" style="46" customWidth="1"/>
    <col min="15368" max="15369" width="9.125" style="46"/>
    <col min="15370" max="15370" width="10" style="46" customWidth="1"/>
    <col min="15371" max="15371" width="11.375" style="46" customWidth="1"/>
    <col min="15372" max="15372" width="10.875" style="46" customWidth="1"/>
    <col min="15373" max="15373" width="12" style="46" customWidth="1"/>
    <col min="15374" max="15374" width="10.5" style="46" customWidth="1"/>
    <col min="15375" max="15375" width="10.125" style="46" customWidth="1"/>
    <col min="15376" max="15618" width="9.125" style="46"/>
    <col min="15619" max="15619" width="13.25" style="46" customWidth="1"/>
    <col min="15620" max="15620" width="9.75" style="46" customWidth="1"/>
    <col min="15621" max="15621" width="12.75" style="46" customWidth="1"/>
    <col min="15622" max="15622" width="32.5" style="46" customWidth="1"/>
    <col min="15623" max="15623" width="12" style="46" customWidth="1"/>
    <col min="15624" max="15625" width="9.125" style="46"/>
    <col min="15626" max="15626" width="10" style="46" customWidth="1"/>
    <col min="15627" max="15627" width="11.375" style="46" customWidth="1"/>
    <col min="15628" max="15628" width="10.875" style="46" customWidth="1"/>
    <col min="15629" max="15629" width="12" style="46" customWidth="1"/>
    <col min="15630" max="15630" width="10.5" style="46" customWidth="1"/>
    <col min="15631" max="15631" width="10.125" style="46" customWidth="1"/>
    <col min="15632" max="15874" width="9.125" style="46"/>
    <col min="15875" max="15875" width="13.25" style="46" customWidth="1"/>
    <col min="15876" max="15876" width="9.75" style="46" customWidth="1"/>
    <col min="15877" max="15877" width="12.75" style="46" customWidth="1"/>
    <col min="15878" max="15878" width="32.5" style="46" customWidth="1"/>
    <col min="15879" max="15879" width="12" style="46" customWidth="1"/>
    <col min="15880" max="15881" width="9.125" style="46"/>
    <col min="15882" max="15882" width="10" style="46" customWidth="1"/>
    <col min="15883" max="15883" width="11.375" style="46" customWidth="1"/>
    <col min="15884" max="15884" width="10.875" style="46" customWidth="1"/>
    <col min="15885" max="15885" width="12" style="46" customWidth="1"/>
    <col min="15886" max="15886" width="10.5" style="46" customWidth="1"/>
    <col min="15887" max="15887" width="10.125" style="46" customWidth="1"/>
    <col min="15888" max="16130" width="9.125" style="46"/>
    <col min="16131" max="16131" width="13.25" style="46" customWidth="1"/>
    <col min="16132" max="16132" width="9.75" style="46" customWidth="1"/>
    <col min="16133" max="16133" width="12.75" style="46" customWidth="1"/>
    <col min="16134" max="16134" width="32.5" style="46" customWidth="1"/>
    <col min="16135" max="16135" width="12" style="46" customWidth="1"/>
    <col min="16136" max="16137" width="9.125" style="46"/>
    <col min="16138" max="16138" width="10" style="46" customWidth="1"/>
    <col min="16139" max="16139" width="11.375" style="46" customWidth="1"/>
    <col min="16140" max="16140" width="10.875" style="46" customWidth="1"/>
    <col min="16141" max="16141" width="12" style="46" customWidth="1"/>
    <col min="16142" max="16142" width="10.5" style="46" customWidth="1"/>
    <col min="16143" max="16143" width="10.125" style="46" customWidth="1"/>
    <col min="16144" max="16384" width="9.125" style="46"/>
  </cols>
  <sheetData>
    <row r="1" spans="1:16" ht="30" customHeight="1" x14ac:dyDescent="0.2">
      <c r="A1" s="164" t="s">
        <v>151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6" ht="18" x14ac:dyDescent="0.2">
      <c r="A2" s="170" t="s">
        <v>153</v>
      </c>
      <c r="B2" s="170" t="s">
        <v>154</v>
      </c>
      <c r="C2" s="170" t="s">
        <v>155</v>
      </c>
      <c r="D2" s="170" t="s">
        <v>156</v>
      </c>
      <c r="E2" s="170" t="s">
        <v>157</v>
      </c>
      <c r="F2" s="170" t="s">
        <v>177</v>
      </c>
      <c r="G2" s="172" t="s">
        <v>178</v>
      </c>
      <c r="H2" s="173"/>
      <c r="I2" s="174"/>
      <c r="J2" s="172" t="s">
        <v>179</v>
      </c>
      <c r="K2" s="175"/>
      <c r="L2" s="175"/>
      <c r="M2" s="175"/>
      <c r="N2" s="159" t="s">
        <v>180</v>
      </c>
      <c r="O2" s="170" t="s">
        <v>181</v>
      </c>
    </row>
    <row r="3" spans="1:16" ht="36" x14ac:dyDescent="0.2">
      <c r="A3" s="171"/>
      <c r="B3" s="171"/>
      <c r="C3" s="171"/>
      <c r="D3" s="171"/>
      <c r="E3" s="171"/>
      <c r="F3" s="171"/>
      <c r="G3" s="49" t="s">
        <v>182</v>
      </c>
      <c r="H3" s="49" t="s">
        <v>183</v>
      </c>
      <c r="I3" s="59" t="s">
        <v>184</v>
      </c>
      <c r="J3" s="49" t="s">
        <v>185</v>
      </c>
      <c r="K3" s="48" t="s">
        <v>186</v>
      </c>
      <c r="L3" s="60" t="s">
        <v>187</v>
      </c>
      <c r="M3" s="61" t="s">
        <v>188</v>
      </c>
      <c r="N3" s="170"/>
      <c r="O3" s="171"/>
    </row>
    <row r="4" spans="1:16" ht="16.5" customHeight="1" x14ac:dyDescent="0.2">
      <c r="A4" s="161" t="s">
        <v>16</v>
      </c>
      <c r="B4" s="161" t="s">
        <v>17</v>
      </c>
      <c r="C4" s="160">
        <v>1</v>
      </c>
      <c r="D4" s="19" t="s">
        <v>90</v>
      </c>
      <c r="E4" s="19">
        <v>1.038</v>
      </c>
      <c r="F4" s="19" t="s">
        <v>189</v>
      </c>
      <c r="G4" s="50">
        <v>5557147.5599999996</v>
      </c>
      <c r="H4" s="19">
        <v>10</v>
      </c>
      <c r="I4" s="62">
        <f>IFERROR(G4*0.9/H4/300/20/3600*E4,“”)</f>
        <v>2.4034663197000001E-2</v>
      </c>
      <c r="J4" s="63">
        <v>850</v>
      </c>
      <c r="K4" s="64">
        <v>0.7</v>
      </c>
      <c r="L4" s="63">
        <v>0.82</v>
      </c>
      <c r="M4" s="62">
        <f t="shared" ref="M4:M8" si="0">L4*K4*J4*E4/3600</f>
        <v>0.14067783333333334</v>
      </c>
      <c r="N4" s="158">
        <f>SUM(I4:I6)*C4</f>
        <v>2.8287484484500001E-2</v>
      </c>
      <c r="O4" s="168">
        <f>SUM(M4:M6)*C4</f>
        <v>0.64938533333333326</v>
      </c>
      <c r="P4" s="169">
        <f>N4+O4</f>
        <v>0.67767281781783328</v>
      </c>
    </row>
    <row r="5" spans="1:16" ht="16.5" x14ac:dyDescent="0.2">
      <c r="A5" s="162"/>
      <c r="B5" s="162"/>
      <c r="C5" s="160"/>
      <c r="D5" s="19" t="s">
        <v>92</v>
      </c>
      <c r="E5" s="19">
        <v>212.7</v>
      </c>
      <c r="F5" s="19" t="s">
        <v>190</v>
      </c>
      <c r="G5" s="50">
        <v>4798.67</v>
      </c>
      <c r="H5" s="19">
        <v>10</v>
      </c>
      <c r="I5" s="62">
        <f>IFERROR(G5*0.9/H5/300/20/3600*E5,“”)</f>
        <v>4.252821287499999E-3</v>
      </c>
      <c r="J5" s="63">
        <v>15</v>
      </c>
      <c r="K5" s="64">
        <v>0.7</v>
      </c>
      <c r="L5" s="63">
        <v>0.82</v>
      </c>
      <c r="M5" s="62">
        <f t="shared" si="0"/>
        <v>0.50870749999999998</v>
      </c>
      <c r="N5" s="158"/>
      <c r="O5" s="168"/>
      <c r="P5" s="169"/>
    </row>
    <row r="6" spans="1:16" ht="16.5" x14ac:dyDescent="0.2">
      <c r="A6" s="163"/>
      <c r="B6" s="163"/>
      <c r="C6" s="160"/>
      <c r="D6" s="19"/>
      <c r="E6" s="19"/>
      <c r="F6" s="19"/>
      <c r="G6" s="50"/>
      <c r="H6" s="19"/>
      <c r="I6" s="62"/>
      <c r="J6" s="63"/>
      <c r="K6" s="64"/>
      <c r="L6" s="63"/>
      <c r="M6" s="62"/>
      <c r="N6" s="158"/>
      <c r="O6" s="168"/>
      <c r="P6" s="169"/>
    </row>
    <row r="7" spans="1:16" ht="16.5" customHeight="1" x14ac:dyDescent="0.2">
      <c r="A7" s="160" t="s">
        <v>96</v>
      </c>
      <c r="B7" s="161" t="s">
        <v>97</v>
      </c>
      <c r="C7" s="161">
        <v>1</v>
      </c>
      <c r="D7" s="51" t="s">
        <v>161</v>
      </c>
      <c r="E7" s="51">
        <v>10</v>
      </c>
      <c r="F7" s="51" t="s">
        <v>191</v>
      </c>
      <c r="G7" s="19">
        <v>182711.01</v>
      </c>
      <c r="H7" s="19">
        <v>10</v>
      </c>
      <c r="I7" s="62">
        <f>IFERROR(G7*0.9/H7/300/20/3600*E7,“”)</f>
        <v>7.6129587500000009E-3</v>
      </c>
      <c r="J7" s="63">
        <v>22</v>
      </c>
      <c r="K7" s="64">
        <v>0.7</v>
      </c>
      <c r="L7" s="63">
        <v>0.82</v>
      </c>
      <c r="M7" s="62">
        <f t="shared" si="0"/>
        <v>3.5077777777777777E-2</v>
      </c>
      <c r="N7" s="158">
        <f>SUM(I7:I10)*C7</f>
        <v>1.6748509250000002E-2</v>
      </c>
      <c r="O7" s="168">
        <f>SUM(M7:M10)*C7</f>
        <v>7.7171111111111107E-2</v>
      </c>
      <c r="P7" s="169">
        <f>N7+O7</f>
        <v>9.3919620361111109E-2</v>
      </c>
    </row>
    <row r="8" spans="1:16" ht="16.5" customHeight="1" x14ac:dyDescent="0.2">
      <c r="A8" s="160"/>
      <c r="B8" s="162"/>
      <c r="C8" s="162"/>
      <c r="D8" s="51" t="s">
        <v>167</v>
      </c>
      <c r="E8" s="51">
        <v>12</v>
      </c>
      <c r="F8" s="51" t="s">
        <v>191</v>
      </c>
      <c r="G8" s="19">
        <v>182711.01</v>
      </c>
      <c r="H8" s="19">
        <v>10</v>
      </c>
      <c r="I8" s="62">
        <f>IFERROR(G8*0.9/H8/300/20/3600*E8,“”)</f>
        <v>9.1355505000000024E-3</v>
      </c>
      <c r="J8" s="63">
        <v>22</v>
      </c>
      <c r="K8" s="64">
        <v>0.7</v>
      </c>
      <c r="L8" s="63">
        <v>0.82</v>
      </c>
      <c r="M8" s="62">
        <f t="shared" si="0"/>
        <v>4.2093333333333323E-2</v>
      </c>
      <c r="N8" s="158"/>
      <c r="O8" s="168"/>
      <c r="P8" s="169"/>
    </row>
    <row r="9" spans="1:16" ht="16.5" x14ac:dyDescent="0.2">
      <c r="A9" s="160"/>
      <c r="B9" s="162"/>
      <c r="C9" s="162"/>
      <c r="D9" s="51"/>
      <c r="E9" s="51"/>
      <c r="F9" s="51"/>
      <c r="G9" s="19"/>
      <c r="H9" s="19"/>
      <c r="I9" s="62"/>
      <c r="J9" s="63"/>
      <c r="K9" s="64"/>
      <c r="L9" s="63"/>
      <c r="M9" s="62"/>
      <c r="N9" s="158"/>
      <c r="O9" s="168"/>
      <c r="P9" s="169"/>
    </row>
    <row r="10" spans="1:16" ht="16.5" x14ac:dyDescent="0.2">
      <c r="A10" s="160"/>
      <c r="B10" s="163"/>
      <c r="C10" s="163"/>
      <c r="D10" s="51"/>
      <c r="E10" s="51"/>
      <c r="F10" s="51"/>
      <c r="G10" s="19"/>
      <c r="H10" s="19"/>
      <c r="I10" s="62"/>
      <c r="J10" s="63"/>
      <c r="K10" s="64"/>
      <c r="L10" s="63"/>
      <c r="M10" s="62"/>
      <c r="N10" s="158"/>
      <c r="O10" s="168"/>
      <c r="P10" s="169"/>
    </row>
    <row r="11" spans="1:16" ht="16.5" x14ac:dyDescent="0.2">
      <c r="A11" s="160" t="s">
        <v>102</v>
      </c>
      <c r="B11" s="160" t="s">
        <v>168</v>
      </c>
      <c r="C11" s="160">
        <v>1</v>
      </c>
      <c r="D11" s="51" t="s">
        <v>161</v>
      </c>
      <c r="E11" s="51">
        <v>10</v>
      </c>
      <c r="F11" s="51" t="s">
        <v>191</v>
      </c>
      <c r="G11" s="19">
        <v>182711.01</v>
      </c>
      <c r="H11" s="19">
        <v>10</v>
      </c>
      <c r="I11" s="62">
        <f>IFERROR(G11*0.9/H11/300/20/3600*E11,“”)</f>
        <v>7.6129587500000009E-3</v>
      </c>
      <c r="J11" s="63">
        <v>22</v>
      </c>
      <c r="K11" s="64">
        <v>0.7</v>
      </c>
      <c r="L11" s="63">
        <v>0.82</v>
      </c>
      <c r="M11" s="62">
        <f t="shared" ref="M11:M12" si="1">L11*K11*J11*E11/3600</f>
        <v>3.5077777777777777E-2</v>
      </c>
      <c r="N11" s="158">
        <f t="shared" ref="N11" si="2">SUM(I11:I14)*C11</f>
        <v>1.6748509250000002E-2</v>
      </c>
      <c r="O11" s="168">
        <f t="shared" ref="O11" si="3">SUM(M11:M14)*C11</f>
        <v>7.7171111111111107E-2</v>
      </c>
      <c r="P11" s="169">
        <f t="shared" ref="P11" si="4">N11+O11</f>
        <v>9.3919620361111109E-2</v>
      </c>
    </row>
    <row r="12" spans="1:16" ht="16.5" x14ac:dyDescent="0.2">
      <c r="A12" s="160"/>
      <c r="B12" s="160"/>
      <c r="C12" s="160"/>
      <c r="D12" s="51" t="s">
        <v>167</v>
      </c>
      <c r="E12" s="51">
        <v>12</v>
      </c>
      <c r="F12" s="51" t="s">
        <v>191</v>
      </c>
      <c r="G12" s="19">
        <v>182711.01</v>
      </c>
      <c r="H12" s="19">
        <v>10</v>
      </c>
      <c r="I12" s="62">
        <f>IFERROR(G12*0.9/H12/300/20/3600*E12,“”)</f>
        <v>9.1355505000000024E-3</v>
      </c>
      <c r="J12" s="63">
        <v>22</v>
      </c>
      <c r="K12" s="64">
        <v>0.7</v>
      </c>
      <c r="L12" s="63">
        <v>0.82</v>
      </c>
      <c r="M12" s="62">
        <f t="shared" si="1"/>
        <v>4.2093333333333323E-2</v>
      </c>
      <c r="N12" s="158"/>
      <c r="O12" s="168"/>
      <c r="P12" s="169"/>
    </row>
    <row r="13" spans="1:16" ht="16.5" x14ac:dyDescent="0.2">
      <c r="A13" s="160"/>
      <c r="B13" s="160"/>
      <c r="C13" s="160"/>
      <c r="D13" s="51"/>
      <c r="E13" s="51"/>
      <c r="F13" s="51"/>
      <c r="G13" s="19"/>
      <c r="H13" s="19"/>
      <c r="I13" s="62"/>
      <c r="J13" s="63"/>
      <c r="K13" s="64"/>
      <c r="L13" s="63"/>
      <c r="M13" s="62"/>
      <c r="N13" s="158"/>
      <c r="O13" s="168"/>
      <c r="P13" s="169"/>
    </row>
    <row r="14" spans="1:16" ht="16.5" x14ac:dyDescent="0.2">
      <c r="A14" s="160"/>
      <c r="B14" s="160"/>
      <c r="C14" s="160"/>
      <c r="D14" s="51"/>
      <c r="E14" s="51"/>
      <c r="F14" s="51"/>
      <c r="G14" s="19"/>
      <c r="H14" s="19"/>
      <c r="I14" s="62"/>
      <c r="J14" s="63"/>
      <c r="K14" s="64"/>
      <c r="L14" s="63"/>
      <c r="M14" s="62"/>
      <c r="N14" s="158"/>
      <c r="O14" s="168"/>
      <c r="P14" s="169"/>
    </row>
    <row r="15" spans="1:16" ht="16.5" x14ac:dyDescent="0.2">
      <c r="A15" s="160" t="s">
        <v>104</v>
      </c>
      <c r="B15" s="160" t="s">
        <v>169</v>
      </c>
      <c r="C15" s="160">
        <v>1</v>
      </c>
      <c r="D15" s="51" t="s">
        <v>161</v>
      </c>
      <c r="E15" s="51">
        <v>10</v>
      </c>
      <c r="F15" s="51" t="s">
        <v>191</v>
      </c>
      <c r="G15" s="19">
        <v>182711.01</v>
      </c>
      <c r="H15" s="19">
        <v>10</v>
      </c>
      <c r="I15" s="62">
        <f>IFERROR(G15*0.9/H15/300/20/3600*E15,“”)</f>
        <v>7.6129587500000009E-3</v>
      </c>
      <c r="J15" s="63">
        <v>22</v>
      </c>
      <c r="K15" s="64">
        <v>0.7</v>
      </c>
      <c r="L15" s="63">
        <v>0.82</v>
      </c>
      <c r="M15" s="62">
        <f t="shared" ref="M15:M16" si="5">L15*K15*J15*E15/3600</f>
        <v>3.5077777777777777E-2</v>
      </c>
      <c r="N15" s="158">
        <f t="shared" ref="N15" si="6">SUM(I15:I18)*C15</f>
        <v>4.7200344250000005E-2</v>
      </c>
      <c r="O15" s="168">
        <f t="shared" ref="O15" si="7">SUM(M15:M18)*C15</f>
        <v>0.21748222222222222</v>
      </c>
      <c r="P15" s="66"/>
    </row>
    <row r="16" spans="1:16" ht="16.5" x14ac:dyDescent="0.2">
      <c r="A16" s="160"/>
      <c r="B16" s="160"/>
      <c r="C16" s="160"/>
      <c r="D16" s="51" t="s">
        <v>167</v>
      </c>
      <c r="E16" s="51">
        <v>12</v>
      </c>
      <c r="F16" s="51" t="s">
        <v>191</v>
      </c>
      <c r="G16" s="19">
        <v>182711.01</v>
      </c>
      <c r="H16" s="19">
        <v>10</v>
      </c>
      <c r="I16" s="62">
        <f>IFERROR(G16*0.9/H16/300/20/3600*E16,“”)</f>
        <v>9.1355505000000024E-3</v>
      </c>
      <c r="J16" s="63">
        <v>22</v>
      </c>
      <c r="K16" s="64">
        <v>0.7</v>
      </c>
      <c r="L16" s="63">
        <v>0.82</v>
      </c>
      <c r="M16" s="62">
        <f t="shared" si="5"/>
        <v>4.2093333333333323E-2</v>
      </c>
      <c r="N16" s="158"/>
      <c r="O16" s="168"/>
      <c r="P16" s="66"/>
    </row>
    <row r="17" spans="1:16" ht="16.5" x14ac:dyDescent="0.2">
      <c r="A17" s="160"/>
      <c r="B17" s="160"/>
      <c r="C17" s="160"/>
      <c r="D17" s="51" t="s">
        <v>148</v>
      </c>
      <c r="E17" s="51">
        <v>40</v>
      </c>
      <c r="F17" s="51" t="s">
        <v>191</v>
      </c>
      <c r="G17" s="19">
        <v>182711.01</v>
      </c>
      <c r="H17" s="19">
        <v>10</v>
      </c>
      <c r="I17" s="62">
        <f>IFERROR(G17*0.9/H17/300/20/3600*E17,“”)</f>
        <v>3.0451835000000003E-2</v>
      </c>
      <c r="J17" s="63">
        <v>22</v>
      </c>
      <c r="K17" s="64">
        <v>0.7</v>
      </c>
      <c r="L17" s="63">
        <v>0.82</v>
      </c>
      <c r="M17" s="62">
        <f t="shared" ref="M17" si="8">L17*K17*J17*E17/3600</f>
        <v>0.14031111111111111</v>
      </c>
      <c r="N17" s="158"/>
      <c r="O17" s="168"/>
      <c r="P17" s="66"/>
    </row>
    <row r="18" spans="1:16" ht="16.5" x14ac:dyDescent="0.2">
      <c r="A18" s="160"/>
      <c r="B18" s="160"/>
      <c r="C18" s="160"/>
      <c r="D18" s="51"/>
      <c r="E18" s="51"/>
      <c r="F18" s="51"/>
      <c r="G18" s="19"/>
      <c r="H18" s="19"/>
      <c r="I18" s="62"/>
      <c r="J18" s="63"/>
      <c r="K18" s="64"/>
      <c r="L18" s="63"/>
      <c r="M18" s="62"/>
      <c r="N18" s="158"/>
      <c r="O18" s="168"/>
      <c r="P18" s="66"/>
    </row>
    <row r="19" spans="1:16" ht="16.5" x14ac:dyDescent="0.2">
      <c r="A19" s="160" t="s">
        <v>107</v>
      </c>
      <c r="B19" s="160" t="s">
        <v>108</v>
      </c>
      <c r="C19" s="160">
        <v>1</v>
      </c>
      <c r="D19" s="51" t="s">
        <v>161</v>
      </c>
      <c r="E19" s="51">
        <v>10</v>
      </c>
      <c r="F19" s="51" t="s">
        <v>191</v>
      </c>
      <c r="G19" s="19">
        <v>182711.01</v>
      </c>
      <c r="H19" s="19">
        <v>10</v>
      </c>
      <c r="I19" s="62">
        <f>IFERROR(G19*0.9/H19/300/20/3600*E19,“”)</f>
        <v>7.6129587500000009E-3</v>
      </c>
      <c r="J19" s="63">
        <v>22</v>
      </c>
      <c r="K19" s="64">
        <v>0.7</v>
      </c>
      <c r="L19" s="63">
        <v>0.82</v>
      </c>
      <c r="M19" s="62">
        <f t="shared" ref="M19:M20" si="9">L19*K19*J19*E19/3600</f>
        <v>3.5077777777777777E-2</v>
      </c>
      <c r="N19" s="158">
        <f t="shared" ref="N19" si="10">SUM(I19:I22)*C19</f>
        <v>3.3497018500000003E-2</v>
      </c>
      <c r="O19" s="168">
        <f t="shared" ref="O19" si="11">SUM(M19:M22)*C19</f>
        <v>0.15434222222222221</v>
      </c>
      <c r="P19" s="66"/>
    </row>
    <row r="20" spans="1:16" ht="16.5" x14ac:dyDescent="0.2">
      <c r="A20" s="160"/>
      <c r="B20" s="160"/>
      <c r="C20" s="160"/>
      <c r="D20" s="51" t="s">
        <v>162</v>
      </c>
      <c r="E20" s="51">
        <v>12</v>
      </c>
      <c r="F20" s="51" t="s">
        <v>191</v>
      </c>
      <c r="G20" s="19">
        <v>182711.01</v>
      </c>
      <c r="H20" s="19">
        <v>10</v>
      </c>
      <c r="I20" s="62">
        <f>IFERROR(G20*0.9/H20/300/20/3600*E20,“”)</f>
        <v>9.1355505000000024E-3</v>
      </c>
      <c r="J20" s="63">
        <v>22</v>
      </c>
      <c r="K20" s="64">
        <v>0.7</v>
      </c>
      <c r="L20" s="63">
        <v>0.82</v>
      </c>
      <c r="M20" s="62">
        <f t="shared" si="9"/>
        <v>4.2093333333333323E-2</v>
      </c>
      <c r="N20" s="158"/>
      <c r="O20" s="168"/>
      <c r="P20" s="66"/>
    </row>
    <row r="21" spans="1:16" ht="16.5" x14ac:dyDescent="0.2">
      <c r="A21" s="160"/>
      <c r="B21" s="160"/>
      <c r="C21" s="160"/>
      <c r="D21" s="51" t="s">
        <v>170</v>
      </c>
      <c r="E21" s="51">
        <v>12</v>
      </c>
      <c r="F21" s="51" t="s">
        <v>191</v>
      </c>
      <c r="G21" s="19">
        <v>182711.01</v>
      </c>
      <c r="H21" s="19">
        <v>10</v>
      </c>
      <c r="I21" s="62">
        <f>IFERROR(G21*0.9/H21/300/20/3600*E21,“”)</f>
        <v>9.1355505000000024E-3</v>
      </c>
      <c r="J21" s="63">
        <v>22</v>
      </c>
      <c r="K21" s="64">
        <v>0.7</v>
      </c>
      <c r="L21" s="63">
        <v>0.82</v>
      </c>
      <c r="M21" s="62">
        <f t="shared" ref="M21:M22" si="12">L21*K21*J21*E21/3600</f>
        <v>4.2093333333333323E-2</v>
      </c>
      <c r="N21" s="158"/>
      <c r="O21" s="168"/>
      <c r="P21" s="66"/>
    </row>
    <row r="22" spans="1:16" ht="16.5" x14ac:dyDescent="0.2">
      <c r="A22" s="160"/>
      <c r="B22" s="160"/>
      <c r="C22" s="160"/>
      <c r="D22" s="51" t="s">
        <v>171</v>
      </c>
      <c r="E22" s="51">
        <v>10</v>
      </c>
      <c r="F22" s="51" t="s">
        <v>191</v>
      </c>
      <c r="G22" s="19">
        <v>182711.01</v>
      </c>
      <c r="H22" s="19">
        <v>10</v>
      </c>
      <c r="I22" s="62">
        <f>IFERROR(G22*0.9/H22/300/20/3600*E22,“”)</f>
        <v>7.6129587500000009E-3</v>
      </c>
      <c r="J22" s="63">
        <v>22</v>
      </c>
      <c r="K22" s="64">
        <v>0.7</v>
      </c>
      <c r="L22" s="63">
        <v>0.82</v>
      </c>
      <c r="M22" s="62">
        <f t="shared" si="12"/>
        <v>3.5077777777777777E-2</v>
      </c>
      <c r="N22" s="158"/>
      <c r="O22" s="168"/>
      <c r="P22" s="66"/>
    </row>
    <row r="23" spans="1:16" ht="16.5" x14ac:dyDescent="0.2">
      <c r="A23" s="160" t="s">
        <v>110</v>
      </c>
      <c r="B23" s="160" t="s">
        <v>111</v>
      </c>
      <c r="C23" s="160">
        <v>2</v>
      </c>
      <c r="D23" s="51" t="s">
        <v>161</v>
      </c>
      <c r="E23" s="51">
        <v>10</v>
      </c>
      <c r="F23" s="51" t="s">
        <v>192</v>
      </c>
      <c r="G23" s="19">
        <v>58443.93</v>
      </c>
      <c r="H23" s="19">
        <v>10</v>
      </c>
      <c r="I23" s="62">
        <f>IFERROR(G23*0.9/H23/300/20/3600*E23,“”)</f>
        <v>2.4351637500000002E-3</v>
      </c>
      <c r="J23" s="63">
        <v>19</v>
      </c>
      <c r="K23" s="64">
        <v>0.7</v>
      </c>
      <c r="L23" s="63">
        <v>0.82</v>
      </c>
      <c r="M23" s="62">
        <f t="shared" ref="M23:M24" si="13">L23*K23*J23*E23/3600</f>
        <v>3.029444444444444E-2</v>
      </c>
      <c r="N23" s="158">
        <f t="shared" ref="N23" si="14">SUM(I23:I26)*C23</f>
        <v>1.07147205E-2</v>
      </c>
      <c r="O23" s="168">
        <f t="shared" ref="O23" si="15">SUM(M23:M26)*C23</f>
        <v>0.13329555555555553</v>
      </c>
      <c r="P23" s="66"/>
    </row>
    <row r="24" spans="1:16" ht="16.5" x14ac:dyDescent="0.2">
      <c r="A24" s="160"/>
      <c r="B24" s="160"/>
      <c r="C24" s="160"/>
      <c r="D24" s="51" t="s">
        <v>162</v>
      </c>
      <c r="E24" s="51">
        <v>12</v>
      </c>
      <c r="F24" s="51" t="s">
        <v>192</v>
      </c>
      <c r="G24" s="19">
        <v>58443.93</v>
      </c>
      <c r="H24" s="19">
        <v>10</v>
      </c>
      <c r="I24" s="62">
        <f>IFERROR(G24*0.9/H24/300/20/3600*E24,“”)</f>
        <v>2.9221964999999999E-3</v>
      </c>
      <c r="J24" s="63">
        <v>19</v>
      </c>
      <c r="K24" s="64">
        <v>0.7</v>
      </c>
      <c r="L24" s="63">
        <v>0.82</v>
      </c>
      <c r="M24" s="62">
        <f t="shared" si="13"/>
        <v>3.6353333333333328E-2</v>
      </c>
      <c r="N24" s="158"/>
      <c r="O24" s="168"/>
      <c r="P24" s="66"/>
    </row>
    <row r="25" spans="1:16" ht="16.5" x14ac:dyDescent="0.2">
      <c r="A25" s="160"/>
      <c r="B25" s="160"/>
      <c r="C25" s="160"/>
      <c r="D25" s="51"/>
      <c r="E25" s="51"/>
      <c r="F25" s="51"/>
      <c r="G25" s="19"/>
      <c r="H25" s="19"/>
      <c r="I25" s="62"/>
      <c r="J25" s="63"/>
      <c r="K25" s="64"/>
      <c r="L25" s="63"/>
      <c r="M25" s="62"/>
      <c r="N25" s="158"/>
      <c r="O25" s="168"/>
      <c r="P25" s="66"/>
    </row>
    <row r="26" spans="1:16" ht="16.5" x14ac:dyDescent="0.2">
      <c r="A26" s="160"/>
      <c r="B26" s="160"/>
      <c r="C26" s="160"/>
      <c r="D26" s="51"/>
      <c r="E26" s="51"/>
      <c r="F26" s="51"/>
      <c r="G26" s="19"/>
      <c r="H26" s="19"/>
      <c r="I26" s="62"/>
      <c r="J26" s="63"/>
      <c r="K26" s="64"/>
      <c r="L26" s="63"/>
      <c r="M26" s="62"/>
      <c r="N26" s="158"/>
      <c r="O26" s="168"/>
      <c r="P26" s="66"/>
    </row>
    <row r="27" spans="1:16" ht="16.5" x14ac:dyDescent="0.2">
      <c r="A27" s="160" t="s">
        <v>114</v>
      </c>
      <c r="B27" s="160" t="s">
        <v>115</v>
      </c>
      <c r="C27" s="160">
        <v>1</v>
      </c>
      <c r="D27" s="51" t="s">
        <v>161</v>
      </c>
      <c r="E27" s="51">
        <v>10</v>
      </c>
      <c r="F27" s="51" t="s">
        <v>191</v>
      </c>
      <c r="G27" s="19">
        <v>182711.01</v>
      </c>
      <c r="H27" s="19">
        <v>10</v>
      </c>
      <c r="I27" s="62">
        <f>IFERROR(G27*0.9/H27/300/20/3600*E27,“”)</f>
        <v>7.6129587500000009E-3</v>
      </c>
      <c r="J27" s="63">
        <v>22</v>
      </c>
      <c r="K27" s="64">
        <v>0.7</v>
      </c>
      <c r="L27" s="63">
        <v>0.82</v>
      </c>
      <c r="M27" s="62">
        <f t="shared" ref="M27:M28" si="16">L27*K27*J27*E27/3600</f>
        <v>3.5077777777777777E-2</v>
      </c>
      <c r="N27" s="158">
        <f t="shared" ref="N27" si="17">SUM(I27:I30)*C27</f>
        <v>3.8064793750000006E-2</v>
      </c>
      <c r="O27" s="168">
        <f t="shared" ref="O27" si="18">SUM(M27:M30)*C27</f>
        <v>0.17538888888888887</v>
      </c>
      <c r="P27" s="66"/>
    </row>
    <row r="28" spans="1:16" ht="16.5" x14ac:dyDescent="0.2">
      <c r="A28" s="160"/>
      <c r="B28" s="160"/>
      <c r="C28" s="160"/>
      <c r="D28" s="51" t="s">
        <v>148</v>
      </c>
      <c r="E28" s="51">
        <v>40</v>
      </c>
      <c r="F28" s="51" t="s">
        <v>191</v>
      </c>
      <c r="G28" s="19">
        <v>182711.01</v>
      </c>
      <c r="H28" s="19">
        <v>10</v>
      </c>
      <c r="I28" s="62">
        <f>IFERROR(G28*0.9/H28/300/20/3600*E28,“”)</f>
        <v>3.0451835000000003E-2</v>
      </c>
      <c r="J28" s="63">
        <v>22</v>
      </c>
      <c r="K28" s="64">
        <v>0.7</v>
      </c>
      <c r="L28" s="63">
        <v>0.82</v>
      </c>
      <c r="M28" s="62">
        <f t="shared" si="16"/>
        <v>0.14031111111111111</v>
      </c>
      <c r="N28" s="158"/>
      <c r="O28" s="168"/>
      <c r="P28" s="66"/>
    </row>
    <row r="29" spans="1:16" ht="16.5" x14ac:dyDescent="0.2">
      <c r="A29" s="160"/>
      <c r="B29" s="160"/>
      <c r="C29" s="160"/>
      <c r="D29" s="51"/>
      <c r="E29" s="51"/>
      <c r="F29" s="51"/>
      <c r="G29" s="19"/>
      <c r="H29" s="19"/>
      <c r="I29" s="62"/>
      <c r="J29" s="63"/>
      <c r="K29" s="64"/>
      <c r="L29" s="63"/>
      <c r="M29" s="62"/>
      <c r="N29" s="158"/>
      <c r="O29" s="168"/>
      <c r="P29" s="66"/>
    </row>
    <row r="30" spans="1:16" ht="16.5" x14ac:dyDescent="0.2">
      <c r="A30" s="160"/>
      <c r="B30" s="160"/>
      <c r="C30" s="160"/>
      <c r="D30" s="51"/>
      <c r="E30" s="51"/>
      <c r="F30" s="51"/>
      <c r="G30" s="19"/>
      <c r="H30" s="19"/>
      <c r="I30" s="62"/>
      <c r="J30" s="63"/>
      <c r="K30" s="64"/>
      <c r="L30" s="63"/>
      <c r="M30" s="62"/>
      <c r="N30" s="158"/>
      <c r="O30" s="168"/>
      <c r="P30" s="66"/>
    </row>
    <row r="31" spans="1:16" ht="16.5" x14ac:dyDescent="0.2">
      <c r="A31" s="160" t="s">
        <v>116</v>
      </c>
      <c r="B31" s="160" t="s">
        <v>117</v>
      </c>
      <c r="C31" s="160">
        <v>2</v>
      </c>
      <c r="D31" s="51" t="s">
        <v>161</v>
      </c>
      <c r="E31" s="51">
        <v>10</v>
      </c>
      <c r="F31" s="51" t="s">
        <v>192</v>
      </c>
      <c r="G31" s="19">
        <v>58443.93</v>
      </c>
      <c r="H31" s="19">
        <v>10</v>
      </c>
      <c r="I31" s="62">
        <f>IFERROR(G31*0.9/H31/300/20/3600*E31,“”)</f>
        <v>2.4351637500000002E-3</v>
      </c>
      <c r="J31" s="63">
        <v>5.5</v>
      </c>
      <c r="K31" s="64">
        <v>0.7</v>
      </c>
      <c r="L31" s="63">
        <v>0.82</v>
      </c>
      <c r="M31" s="62">
        <f t="shared" ref="M31:M32" si="19">L31*K31*J31*E31/3600</f>
        <v>8.7694444444444443E-3</v>
      </c>
      <c r="N31" s="158">
        <f t="shared" ref="N31" si="20">SUM(I31:I34)*C31</f>
        <v>1.65591135E-2</v>
      </c>
      <c r="O31" s="168">
        <f t="shared" ref="O31" si="21">SUM(M31:M34)*C31</f>
        <v>5.9632222222222211E-2</v>
      </c>
      <c r="P31" s="66"/>
    </row>
    <row r="32" spans="1:16" ht="16.5" x14ac:dyDescent="0.2">
      <c r="A32" s="160"/>
      <c r="B32" s="160"/>
      <c r="C32" s="160"/>
      <c r="D32" s="51" t="s">
        <v>172</v>
      </c>
      <c r="E32" s="51">
        <v>12</v>
      </c>
      <c r="F32" s="51" t="s">
        <v>192</v>
      </c>
      <c r="G32" s="19">
        <v>58443.93</v>
      </c>
      <c r="H32" s="19">
        <v>10</v>
      </c>
      <c r="I32" s="62">
        <f>IFERROR(G32*0.9/H32/300/20/3600*E32,“”)</f>
        <v>2.9221964999999999E-3</v>
      </c>
      <c r="J32" s="63">
        <v>5.5</v>
      </c>
      <c r="K32" s="64">
        <v>0.7</v>
      </c>
      <c r="L32" s="63">
        <v>0.82</v>
      </c>
      <c r="M32" s="62">
        <f t="shared" si="19"/>
        <v>1.0523333333333331E-2</v>
      </c>
      <c r="N32" s="158"/>
      <c r="O32" s="168"/>
      <c r="P32" s="66"/>
    </row>
    <row r="33" spans="1:16" ht="16.5" x14ac:dyDescent="0.2">
      <c r="A33" s="160"/>
      <c r="B33" s="160"/>
      <c r="C33" s="160"/>
      <c r="D33" s="51" t="s">
        <v>173</v>
      </c>
      <c r="E33" s="51">
        <v>12</v>
      </c>
      <c r="F33" s="51" t="s">
        <v>192</v>
      </c>
      <c r="G33" s="19">
        <v>58443.93</v>
      </c>
      <c r="H33" s="19">
        <v>10</v>
      </c>
      <c r="I33" s="62">
        <f>IFERROR(G33*0.9/H33/300/20/3600*E33,“”)</f>
        <v>2.9221964999999999E-3</v>
      </c>
      <c r="J33" s="63">
        <v>5.5</v>
      </c>
      <c r="K33" s="64">
        <v>0.7</v>
      </c>
      <c r="L33" s="63">
        <v>0.82</v>
      </c>
      <c r="M33" s="62">
        <f t="shared" ref="M33" si="22">L33*K33*J33*E33/3600</f>
        <v>1.0523333333333331E-2</v>
      </c>
      <c r="N33" s="158"/>
      <c r="O33" s="168"/>
      <c r="P33" s="66"/>
    </row>
    <row r="34" spans="1:16" ht="16.5" x14ac:dyDescent="0.2">
      <c r="A34" s="160"/>
      <c r="B34" s="160"/>
      <c r="C34" s="160"/>
      <c r="D34" s="51"/>
      <c r="E34" s="51"/>
      <c r="F34" s="51"/>
      <c r="G34" s="19"/>
      <c r="H34" s="19"/>
      <c r="I34" s="62"/>
      <c r="J34" s="63"/>
      <c r="K34" s="64"/>
      <c r="L34" s="63"/>
      <c r="M34" s="62"/>
      <c r="N34" s="158"/>
      <c r="O34" s="168"/>
      <c r="P34" s="66"/>
    </row>
    <row r="35" spans="1:16" ht="16.5" x14ac:dyDescent="0.2">
      <c r="A35" s="160" t="s">
        <v>124</v>
      </c>
      <c r="B35" s="160" t="s">
        <v>125</v>
      </c>
      <c r="C35" s="160">
        <v>1</v>
      </c>
      <c r="D35" s="51" t="s">
        <v>161</v>
      </c>
      <c r="E35" s="51">
        <v>10</v>
      </c>
      <c r="F35" s="51" t="s">
        <v>191</v>
      </c>
      <c r="G35" s="19">
        <v>182711.01</v>
      </c>
      <c r="H35" s="19">
        <v>10</v>
      </c>
      <c r="I35" s="62">
        <f>IFERROR(G35*0.9/H35/300/20/3600*E35,“”)</f>
        <v>7.6129587500000009E-3</v>
      </c>
      <c r="J35" s="63">
        <v>22</v>
      </c>
      <c r="K35" s="64">
        <v>0.7</v>
      </c>
      <c r="L35" s="63">
        <v>0.82</v>
      </c>
      <c r="M35" s="62">
        <f t="shared" ref="M35:M36" si="23">L35*K35*J35*E35/3600</f>
        <v>3.5077777777777777E-2</v>
      </c>
      <c r="N35" s="158">
        <f t="shared" ref="N35" si="24">SUM(I35:I38)*C35</f>
        <v>2.5884059750000004E-2</v>
      </c>
      <c r="O35" s="168">
        <f t="shared" ref="O35" si="25">SUM(M35:M38)*C35</f>
        <v>0.11926444444444442</v>
      </c>
      <c r="P35" s="66"/>
    </row>
    <row r="36" spans="1:16" ht="16.5" x14ac:dyDescent="0.2">
      <c r="A36" s="160"/>
      <c r="B36" s="160"/>
      <c r="C36" s="160"/>
      <c r="D36" s="51" t="s">
        <v>167</v>
      </c>
      <c r="E36" s="51">
        <v>12</v>
      </c>
      <c r="F36" s="51" t="s">
        <v>191</v>
      </c>
      <c r="G36" s="19">
        <v>182711.01</v>
      </c>
      <c r="H36" s="19">
        <v>10</v>
      </c>
      <c r="I36" s="62">
        <f>IFERROR(G36*0.9/H36/300/20/3600*E36,“”)</f>
        <v>9.1355505000000024E-3</v>
      </c>
      <c r="J36" s="63">
        <v>22</v>
      </c>
      <c r="K36" s="64">
        <v>0.7</v>
      </c>
      <c r="L36" s="63">
        <v>0.82</v>
      </c>
      <c r="M36" s="62">
        <f t="shared" si="23"/>
        <v>4.2093333333333323E-2</v>
      </c>
      <c r="N36" s="158"/>
      <c r="O36" s="168"/>
      <c r="P36" s="66"/>
    </row>
    <row r="37" spans="1:16" ht="16.5" x14ac:dyDescent="0.2">
      <c r="A37" s="160"/>
      <c r="B37" s="160"/>
      <c r="C37" s="160"/>
      <c r="D37" s="51" t="s">
        <v>170</v>
      </c>
      <c r="E37" s="51">
        <v>12</v>
      </c>
      <c r="F37" s="51" t="s">
        <v>191</v>
      </c>
      <c r="G37" s="19">
        <v>182711.01</v>
      </c>
      <c r="H37" s="19">
        <v>10</v>
      </c>
      <c r="I37" s="62">
        <f>IFERROR(G37*0.9/H37/300/20/3600*E37,“”)</f>
        <v>9.1355505000000024E-3</v>
      </c>
      <c r="J37" s="63">
        <v>22</v>
      </c>
      <c r="K37" s="64">
        <v>0.7</v>
      </c>
      <c r="L37" s="63">
        <v>0.82</v>
      </c>
      <c r="M37" s="62">
        <f t="shared" ref="M37" si="26">L37*K37*J37*E37/3600</f>
        <v>4.2093333333333323E-2</v>
      </c>
      <c r="N37" s="158"/>
      <c r="O37" s="168"/>
      <c r="P37" s="66"/>
    </row>
    <row r="38" spans="1:16" ht="16.5" x14ac:dyDescent="0.2">
      <c r="A38" s="160"/>
      <c r="B38" s="160"/>
      <c r="C38" s="160"/>
      <c r="D38" s="51"/>
      <c r="E38" s="51"/>
      <c r="F38" s="51"/>
      <c r="G38" s="19"/>
      <c r="H38" s="19"/>
      <c r="I38" s="62"/>
      <c r="J38" s="63"/>
      <c r="K38" s="64"/>
      <c r="L38" s="63"/>
      <c r="M38" s="62"/>
      <c r="N38" s="158"/>
      <c r="O38" s="168"/>
      <c r="P38" s="66"/>
    </row>
    <row r="39" spans="1:16" ht="16.5" x14ac:dyDescent="0.2">
      <c r="A39" s="160" t="s">
        <v>127</v>
      </c>
      <c r="B39" s="160" t="s">
        <v>128</v>
      </c>
      <c r="C39" s="160">
        <v>2</v>
      </c>
      <c r="D39" s="51" t="s">
        <v>161</v>
      </c>
      <c r="E39" s="51">
        <v>10</v>
      </c>
      <c r="F39" s="51" t="s">
        <v>193</v>
      </c>
      <c r="G39" s="19">
        <v>67294.100000000006</v>
      </c>
      <c r="H39" s="19">
        <v>10</v>
      </c>
      <c r="I39" s="62">
        <f>IFERROR(G39*0.9/H39/300/20/3600*E39,“”)</f>
        <v>2.8039208333333334E-3</v>
      </c>
      <c r="J39" s="63">
        <v>5.5</v>
      </c>
      <c r="K39" s="64">
        <v>0.7</v>
      </c>
      <c r="L39" s="63">
        <v>0.82</v>
      </c>
      <c r="M39" s="62">
        <f t="shared" ref="M39:M40" si="27">L39*K39*J39*E39/3600</f>
        <v>8.7694444444444443E-3</v>
      </c>
      <c r="N39" s="158">
        <f t="shared" ref="N39" si="28">SUM(I39:I42)*C39</f>
        <v>1.2337251666666667E-2</v>
      </c>
      <c r="O39" s="168">
        <f t="shared" ref="O39" si="29">SUM(M39:M42)*C39</f>
        <v>3.8585555555555553E-2</v>
      </c>
      <c r="P39" s="66"/>
    </row>
    <row r="40" spans="1:16" ht="16.5" x14ac:dyDescent="0.2">
      <c r="A40" s="160"/>
      <c r="B40" s="160"/>
      <c r="C40" s="160"/>
      <c r="D40" s="51" t="s">
        <v>170</v>
      </c>
      <c r="E40" s="51">
        <v>12</v>
      </c>
      <c r="F40" s="51" t="s">
        <v>193</v>
      </c>
      <c r="G40" s="19">
        <v>67294.100000000006</v>
      </c>
      <c r="H40" s="19">
        <v>10</v>
      </c>
      <c r="I40" s="62">
        <f>IFERROR(G40*0.9/H40/300/20/3600*E40,“”)</f>
        <v>3.3647050000000004E-3</v>
      </c>
      <c r="J40" s="63">
        <v>5.5</v>
      </c>
      <c r="K40" s="64">
        <v>0.7</v>
      </c>
      <c r="L40" s="63">
        <v>0.82</v>
      </c>
      <c r="M40" s="62">
        <f t="shared" si="27"/>
        <v>1.0523333333333331E-2</v>
      </c>
      <c r="N40" s="158"/>
      <c r="O40" s="168"/>
      <c r="P40" s="66"/>
    </row>
    <row r="41" spans="1:16" ht="16.5" x14ac:dyDescent="0.2">
      <c r="A41" s="160"/>
      <c r="B41" s="160"/>
      <c r="C41" s="160"/>
      <c r="D41" s="51"/>
      <c r="E41" s="51"/>
      <c r="F41" s="51"/>
      <c r="G41" s="19"/>
      <c r="H41" s="19"/>
      <c r="I41" s="62"/>
      <c r="J41" s="63"/>
      <c r="K41" s="64"/>
      <c r="L41" s="63"/>
      <c r="M41" s="62"/>
      <c r="N41" s="158"/>
      <c r="O41" s="168"/>
      <c r="P41" s="66"/>
    </row>
    <row r="42" spans="1:16" ht="16.5" x14ac:dyDescent="0.2">
      <c r="A42" s="160"/>
      <c r="B42" s="160"/>
      <c r="C42" s="160"/>
      <c r="D42" s="51"/>
      <c r="E42" s="51"/>
      <c r="F42" s="51"/>
      <c r="G42" s="19"/>
      <c r="H42" s="19"/>
      <c r="I42" s="62"/>
      <c r="J42" s="63"/>
      <c r="K42" s="64"/>
      <c r="L42" s="63"/>
      <c r="M42" s="62"/>
      <c r="N42" s="158"/>
      <c r="O42" s="168"/>
      <c r="P42" s="66"/>
    </row>
    <row r="43" spans="1:16" ht="16.5" x14ac:dyDescent="0.2">
      <c r="A43" s="160" t="s">
        <v>129</v>
      </c>
      <c r="B43" s="160" t="s">
        <v>130</v>
      </c>
      <c r="C43" s="160">
        <v>2</v>
      </c>
      <c r="D43" s="51" t="s">
        <v>174</v>
      </c>
      <c r="E43" s="51">
        <v>10</v>
      </c>
      <c r="F43" s="51" t="s">
        <v>192</v>
      </c>
      <c r="G43" s="19">
        <v>58443.93</v>
      </c>
      <c r="H43" s="19">
        <v>10</v>
      </c>
      <c r="I43" s="62">
        <f>IFERROR(G43*0.9/H43/300/20/3600*E43,“”)</f>
        <v>2.4351637500000002E-3</v>
      </c>
      <c r="J43" s="63">
        <v>5.5</v>
      </c>
      <c r="K43" s="64">
        <v>0.7</v>
      </c>
      <c r="L43" s="63">
        <v>0.82</v>
      </c>
      <c r="M43" s="62">
        <f t="shared" ref="M43:M44" si="30">L43*K43*J43*E43/3600</f>
        <v>8.7694444444444443E-3</v>
      </c>
      <c r="N43" s="158">
        <f t="shared" ref="N43" si="31">SUM(I43:I46)*C43</f>
        <v>1.65591135E-2</v>
      </c>
      <c r="O43" s="168">
        <f t="shared" ref="O43" si="32">SUM(M43:M46)*C43</f>
        <v>5.9632222222222211E-2</v>
      </c>
      <c r="P43" s="66"/>
    </row>
    <row r="44" spans="1:16" ht="16.5" x14ac:dyDescent="0.2">
      <c r="A44" s="160"/>
      <c r="B44" s="160"/>
      <c r="C44" s="160"/>
      <c r="D44" s="51" t="s">
        <v>172</v>
      </c>
      <c r="E44" s="51">
        <v>12</v>
      </c>
      <c r="F44" s="51" t="s">
        <v>192</v>
      </c>
      <c r="G44" s="19">
        <v>58443.93</v>
      </c>
      <c r="H44" s="19">
        <v>10</v>
      </c>
      <c r="I44" s="62">
        <f>IFERROR(G44*0.9/H44/300/20/3600*E44,“”)</f>
        <v>2.9221964999999999E-3</v>
      </c>
      <c r="J44" s="63">
        <v>5.5</v>
      </c>
      <c r="K44" s="64">
        <v>0.7</v>
      </c>
      <c r="L44" s="63">
        <v>0.82</v>
      </c>
      <c r="M44" s="62">
        <f t="shared" si="30"/>
        <v>1.0523333333333331E-2</v>
      </c>
      <c r="N44" s="158"/>
      <c r="O44" s="168"/>
      <c r="P44" s="66"/>
    </row>
    <row r="45" spans="1:16" ht="16.5" x14ac:dyDescent="0.2">
      <c r="A45" s="160"/>
      <c r="B45" s="160"/>
      <c r="C45" s="160"/>
      <c r="D45" s="51" t="s">
        <v>173</v>
      </c>
      <c r="E45" s="51">
        <v>12</v>
      </c>
      <c r="F45" s="51" t="s">
        <v>192</v>
      </c>
      <c r="G45" s="19">
        <v>58443.93</v>
      </c>
      <c r="H45" s="19">
        <v>10</v>
      </c>
      <c r="I45" s="62">
        <f>IFERROR(G45*0.9/H45/300/20/3600*E45,“”)</f>
        <v>2.9221964999999999E-3</v>
      </c>
      <c r="J45" s="63">
        <v>5.5</v>
      </c>
      <c r="K45" s="64">
        <v>0.7</v>
      </c>
      <c r="L45" s="63">
        <v>0.82</v>
      </c>
      <c r="M45" s="62">
        <f t="shared" ref="M45" si="33">L45*K45*J45*E45/3600</f>
        <v>1.0523333333333331E-2</v>
      </c>
      <c r="N45" s="158"/>
      <c r="O45" s="168"/>
      <c r="P45" s="66"/>
    </row>
    <row r="46" spans="1:16" ht="16.5" x14ac:dyDescent="0.2">
      <c r="A46" s="160"/>
      <c r="B46" s="160"/>
      <c r="C46" s="160"/>
      <c r="D46" s="51"/>
      <c r="E46" s="51"/>
      <c r="F46" s="51"/>
      <c r="G46" s="19"/>
      <c r="H46" s="19"/>
      <c r="I46" s="62"/>
      <c r="J46" s="63"/>
      <c r="K46" s="64"/>
      <c r="L46" s="63"/>
      <c r="M46" s="62"/>
      <c r="N46" s="158"/>
      <c r="O46" s="168"/>
      <c r="P46" s="66"/>
    </row>
    <row r="47" spans="1:16" ht="16.5" x14ac:dyDescent="0.2">
      <c r="A47" s="160" t="s">
        <v>131</v>
      </c>
      <c r="B47" s="160" t="s">
        <v>132</v>
      </c>
      <c r="C47" s="160">
        <v>2</v>
      </c>
      <c r="D47" s="51" t="s">
        <v>161</v>
      </c>
      <c r="E47" s="51">
        <v>10</v>
      </c>
      <c r="F47" s="51" t="s">
        <v>193</v>
      </c>
      <c r="G47" s="19">
        <v>67294.100000000006</v>
      </c>
      <c r="H47" s="19">
        <v>10</v>
      </c>
      <c r="I47" s="62">
        <f>IFERROR(G47*0.9/H47/300/20/3600*E47,“”)</f>
        <v>2.8039208333333334E-3</v>
      </c>
      <c r="J47" s="63">
        <v>5.5</v>
      </c>
      <c r="K47" s="64">
        <v>0.7</v>
      </c>
      <c r="L47" s="63">
        <v>0.82</v>
      </c>
      <c r="M47" s="62">
        <f t="shared" ref="M47:M48" si="34">L47*K47*J47*E47/3600</f>
        <v>8.7694444444444443E-3</v>
      </c>
      <c r="N47" s="158">
        <f t="shared" ref="N47" si="35">SUM(I47:I50)*C47</f>
        <v>1.9066661666666668E-2</v>
      </c>
      <c r="O47" s="168">
        <f t="shared" ref="O47" si="36">SUM(M47:M50)*C47</f>
        <v>5.9632222222222211E-2</v>
      </c>
      <c r="P47" s="66"/>
    </row>
    <row r="48" spans="1:16" ht="16.5" x14ac:dyDescent="0.2">
      <c r="A48" s="160"/>
      <c r="B48" s="160"/>
      <c r="C48" s="160"/>
      <c r="D48" s="51" t="s">
        <v>175</v>
      </c>
      <c r="E48" s="51">
        <v>12</v>
      </c>
      <c r="F48" s="51" t="s">
        <v>193</v>
      </c>
      <c r="G48" s="19">
        <v>67294.100000000006</v>
      </c>
      <c r="H48" s="19">
        <v>10</v>
      </c>
      <c r="I48" s="62">
        <f>IFERROR(G48*0.9/H48/300/20/3600*E48,“”)</f>
        <v>3.3647050000000004E-3</v>
      </c>
      <c r="J48" s="63">
        <v>5.5</v>
      </c>
      <c r="K48" s="64">
        <v>0.7</v>
      </c>
      <c r="L48" s="63">
        <v>0.82</v>
      </c>
      <c r="M48" s="62">
        <f t="shared" si="34"/>
        <v>1.0523333333333331E-2</v>
      </c>
      <c r="N48" s="158"/>
      <c r="O48" s="168"/>
      <c r="P48" s="66"/>
    </row>
    <row r="49" spans="1:16" ht="16.5" x14ac:dyDescent="0.2">
      <c r="A49" s="160"/>
      <c r="B49" s="160"/>
      <c r="C49" s="160"/>
      <c r="D49" s="51" t="s">
        <v>176</v>
      </c>
      <c r="E49" s="51">
        <v>12</v>
      </c>
      <c r="F49" s="51" t="s">
        <v>193</v>
      </c>
      <c r="G49" s="19">
        <v>67294.100000000006</v>
      </c>
      <c r="H49" s="19">
        <v>10</v>
      </c>
      <c r="I49" s="62">
        <f>IFERROR(G49*0.9/H49/300/20/3600*E49,“”)</f>
        <v>3.3647050000000004E-3</v>
      </c>
      <c r="J49" s="63">
        <v>5.5</v>
      </c>
      <c r="K49" s="64">
        <v>0.7</v>
      </c>
      <c r="L49" s="63">
        <v>0.82</v>
      </c>
      <c r="M49" s="62">
        <f t="shared" ref="M49" si="37">L49*K49*J49*E49/3600</f>
        <v>1.0523333333333331E-2</v>
      </c>
      <c r="N49" s="158"/>
      <c r="O49" s="168"/>
      <c r="P49" s="66"/>
    </row>
    <row r="50" spans="1:16" ht="16.5" x14ac:dyDescent="0.2">
      <c r="A50" s="160"/>
      <c r="B50" s="160"/>
      <c r="C50" s="160"/>
      <c r="D50" s="51"/>
      <c r="E50" s="19"/>
      <c r="F50" s="51"/>
      <c r="G50" s="50"/>
      <c r="H50" s="19"/>
      <c r="I50" s="62"/>
      <c r="J50" s="63"/>
      <c r="K50" s="64"/>
      <c r="L50" s="63"/>
      <c r="M50" s="62"/>
      <c r="N50" s="158"/>
      <c r="O50" s="168"/>
      <c r="P50" s="66"/>
    </row>
    <row r="51" spans="1:16" ht="17.25" x14ac:dyDescent="0.2">
      <c r="A51" s="166" t="s">
        <v>15</v>
      </c>
      <c r="B51" s="167"/>
      <c r="C51" s="167"/>
      <c r="D51" s="167"/>
      <c r="E51" s="167"/>
      <c r="F51" s="176"/>
      <c r="G51" s="53"/>
      <c r="H51" s="53"/>
      <c r="I51" s="67"/>
      <c r="J51" s="53"/>
      <c r="K51" s="53"/>
      <c r="L51" s="53"/>
      <c r="M51" s="67"/>
      <c r="N51" s="67">
        <f>SUM(N4:N50)</f>
        <v>0.28166758006783327</v>
      </c>
      <c r="O51" s="67">
        <f>SUM(O4:O50)</f>
        <v>1.820983111111111</v>
      </c>
      <c r="P51" s="68">
        <f>SUM(N51:O51)</f>
        <v>2.1026506911789444</v>
      </c>
    </row>
    <row r="55" spans="1:16" x14ac:dyDescent="0.2">
      <c r="F55" s="177"/>
      <c r="G55" s="177"/>
    </row>
    <row r="56" spans="1:16" x14ac:dyDescent="0.2">
      <c r="F56" s="54" t="s">
        <v>177</v>
      </c>
      <c r="G56" s="54" t="s">
        <v>194</v>
      </c>
    </row>
    <row r="57" spans="1:16" x14ac:dyDescent="0.2">
      <c r="F57" s="54" t="s">
        <v>189</v>
      </c>
      <c r="G57" s="54">
        <v>850</v>
      </c>
    </row>
    <row r="58" spans="1:16" x14ac:dyDescent="0.2">
      <c r="F58" s="54" t="s">
        <v>190</v>
      </c>
      <c r="G58" s="54">
        <v>15</v>
      </c>
    </row>
    <row r="59" spans="1:16" x14ac:dyDescent="0.2">
      <c r="F59" s="55" t="s">
        <v>195</v>
      </c>
      <c r="G59" s="56">
        <v>70</v>
      </c>
    </row>
    <row r="60" spans="1:16" x14ac:dyDescent="0.2">
      <c r="F60" s="55" t="s">
        <v>196</v>
      </c>
      <c r="G60" s="56">
        <v>43</v>
      </c>
    </row>
    <row r="61" spans="1:16" x14ac:dyDescent="0.2">
      <c r="F61" s="55" t="s">
        <v>197</v>
      </c>
      <c r="G61" s="56">
        <v>45</v>
      </c>
    </row>
    <row r="62" spans="1:16" x14ac:dyDescent="0.2">
      <c r="F62" s="55" t="s">
        <v>198</v>
      </c>
      <c r="G62" s="57">
        <v>22</v>
      </c>
    </row>
    <row r="63" spans="1:16" x14ac:dyDescent="0.2">
      <c r="F63" s="55" t="s">
        <v>199</v>
      </c>
      <c r="G63" s="57">
        <v>11</v>
      </c>
    </row>
    <row r="64" spans="1:16" x14ac:dyDescent="0.2">
      <c r="F64" s="55" t="s">
        <v>200</v>
      </c>
      <c r="G64" s="57">
        <v>7.5</v>
      </c>
    </row>
    <row r="65" spans="6:7" x14ac:dyDescent="0.2">
      <c r="F65" s="55" t="s">
        <v>193</v>
      </c>
      <c r="G65" s="57">
        <v>5.5</v>
      </c>
    </row>
    <row r="66" spans="6:7" x14ac:dyDescent="0.2">
      <c r="F66" s="55" t="s">
        <v>192</v>
      </c>
      <c r="G66" s="57">
        <v>5.5</v>
      </c>
    </row>
    <row r="67" spans="6:7" x14ac:dyDescent="0.2">
      <c r="F67" s="55" t="s">
        <v>201</v>
      </c>
      <c r="G67" s="57">
        <v>7.5</v>
      </c>
    </row>
    <row r="68" spans="6:7" x14ac:dyDescent="0.2">
      <c r="F68" s="55" t="s">
        <v>202</v>
      </c>
      <c r="G68" s="57">
        <v>7.5</v>
      </c>
    </row>
    <row r="69" spans="6:7" x14ac:dyDescent="0.2">
      <c r="F69" s="55" t="s">
        <v>203</v>
      </c>
      <c r="G69" s="57">
        <v>4</v>
      </c>
    </row>
    <row r="70" spans="6:7" x14ac:dyDescent="0.2">
      <c r="F70" s="55" t="s">
        <v>204</v>
      </c>
      <c r="G70" s="57">
        <v>3</v>
      </c>
    </row>
    <row r="71" spans="6:7" x14ac:dyDescent="0.2">
      <c r="F71" s="55" t="s">
        <v>204</v>
      </c>
      <c r="G71" s="57">
        <v>3</v>
      </c>
    </row>
    <row r="72" spans="6:7" x14ac:dyDescent="0.2">
      <c r="F72" s="55" t="s">
        <v>205</v>
      </c>
      <c r="G72" s="57">
        <v>2.2000000000000002</v>
      </c>
    </row>
    <row r="73" spans="6:7" x14ac:dyDescent="0.2">
      <c r="F73" s="55" t="s">
        <v>206</v>
      </c>
      <c r="G73" s="57">
        <v>1.5</v>
      </c>
    </row>
    <row r="74" spans="6:7" x14ac:dyDescent="0.2">
      <c r="F74" s="55" t="s">
        <v>207</v>
      </c>
      <c r="G74" s="57">
        <v>11</v>
      </c>
    </row>
    <row r="75" spans="6:7" x14ac:dyDescent="0.2">
      <c r="F75" s="55" t="s">
        <v>208</v>
      </c>
      <c r="G75" s="56">
        <v>44</v>
      </c>
    </row>
    <row r="76" spans="6:7" x14ac:dyDescent="0.2">
      <c r="F76" s="69" t="s">
        <v>209</v>
      </c>
      <c r="G76" s="56">
        <v>3</v>
      </c>
    </row>
    <row r="77" spans="6:7" x14ac:dyDescent="0.2">
      <c r="F77" s="69" t="s">
        <v>210</v>
      </c>
      <c r="G77" s="56">
        <v>19.5</v>
      </c>
    </row>
    <row r="78" spans="6:7" x14ac:dyDescent="0.2">
      <c r="F78" s="69" t="s">
        <v>211</v>
      </c>
      <c r="G78" s="56">
        <v>3.37</v>
      </c>
    </row>
    <row r="79" spans="6:7" x14ac:dyDescent="0.2">
      <c r="F79" s="69" t="s">
        <v>212</v>
      </c>
      <c r="G79" s="56">
        <v>4</v>
      </c>
    </row>
    <row r="80" spans="6:7" x14ac:dyDescent="0.2">
      <c r="F80" s="69" t="s">
        <v>212</v>
      </c>
      <c r="G80" s="56">
        <v>7.5</v>
      </c>
    </row>
    <row r="81" spans="6:7" x14ac:dyDescent="0.2">
      <c r="F81" s="69" t="s">
        <v>213</v>
      </c>
      <c r="G81" s="56">
        <v>20</v>
      </c>
    </row>
    <row r="82" spans="6:7" x14ac:dyDescent="0.2">
      <c r="F82" s="69" t="s">
        <v>214</v>
      </c>
      <c r="G82" s="56">
        <v>2.6</v>
      </c>
    </row>
    <row r="83" spans="6:7" x14ac:dyDescent="0.2">
      <c r="F83" s="69" t="s">
        <v>215</v>
      </c>
      <c r="G83" s="56">
        <v>30</v>
      </c>
    </row>
    <row r="84" spans="6:7" x14ac:dyDescent="0.2">
      <c r="F84" s="69" t="s">
        <v>216</v>
      </c>
      <c r="G84" s="56">
        <v>0.55000000000000004</v>
      </c>
    </row>
  </sheetData>
  <mergeCells count="76">
    <mergeCell ref="A1:O1"/>
    <mergeCell ref="G2:I2"/>
    <mergeCell ref="J2:M2"/>
    <mergeCell ref="A51:F51"/>
    <mergeCell ref="F55:G55"/>
    <mergeCell ref="A2:A3"/>
    <mergeCell ref="A4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B2:B3"/>
    <mergeCell ref="B4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C39:C42"/>
    <mergeCell ref="C43:C46"/>
    <mergeCell ref="C47:C50"/>
    <mergeCell ref="D2:D3"/>
    <mergeCell ref="E2:E3"/>
    <mergeCell ref="C19:C22"/>
    <mergeCell ref="C23:C26"/>
    <mergeCell ref="C27:C30"/>
    <mergeCell ref="C31:C34"/>
    <mergeCell ref="C35:C38"/>
    <mergeCell ref="C2:C3"/>
    <mergeCell ref="C4:C6"/>
    <mergeCell ref="C7:C10"/>
    <mergeCell ref="C11:C14"/>
    <mergeCell ref="C15:C18"/>
    <mergeCell ref="N19:N22"/>
    <mergeCell ref="N23:N26"/>
    <mergeCell ref="N27:N30"/>
    <mergeCell ref="N31:N34"/>
    <mergeCell ref="F2:F3"/>
    <mergeCell ref="N2:N3"/>
    <mergeCell ref="N4:N6"/>
    <mergeCell ref="N7:N10"/>
    <mergeCell ref="N11:N14"/>
    <mergeCell ref="O2:O3"/>
    <mergeCell ref="O4:O6"/>
    <mergeCell ref="O7:O10"/>
    <mergeCell ref="O11:O14"/>
    <mergeCell ref="O15:O18"/>
    <mergeCell ref="O47:O50"/>
    <mergeCell ref="P4:P6"/>
    <mergeCell ref="P7:P10"/>
    <mergeCell ref="P11:P14"/>
    <mergeCell ref="N35:N38"/>
    <mergeCell ref="N39:N42"/>
    <mergeCell ref="N43:N46"/>
    <mergeCell ref="N47:N50"/>
    <mergeCell ref="O19:O22"/>
    <mergeCell ref="O23:O26"/>
    <mergeCell ref="O27:O30"/>
    <mergeCell ref="O31:O34"/>
    <mergeCell ref="O35:O38"/>
    <mergeCell ref="O39:O42"/>
    <mergeCell ref="O43:O46"/>
    <mergeCell ref="N15:N18"/>
  </mergeCells>
  <phoneticPr fontId="38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21"/>
  <sheetViews>
    <sheetView topLeftCell="A2" workbookViewId="0">
      <selection activeCell="M6" sqref="M6"/>
    </sheetView>
  </sheetViews>
  <sheetFormatPr defaultColWidth="8.75" defaultRowHeight="14.25" x14ac:dyDescent="0.2"/>
  <cols>
    <col min="1" max="1" width="4" style="32" customWidth="1"/>
    <col min="2" max="2" width="14.875" style="32" customWidth="1"/>
    <col min="3" max="4" width="15.875" style="32" customWidth="1"/>
    <col min="5" max="5" width="8.375" style="32" customWidth="1"/>
    <col min="6" max="7" width="5.625" style="33" customWidth="1"/>
    <col min="8" max="8" width="6.625" style="33" customWidth="1"/>
    <col min="9" max="9" width="8.875" style="33" customWidth="1"/>
    <col min="10" max="11" width="9.125" style="33" customWidth="1"/>
    <col min="12" max="12" width="10.125" style="34" customWidth="1"/>
    <col min="13" max="13" width="8.625" style="35" customWidth="1"/>
    <col min="14" max="14" width="8.75" style="32"/>
    <col min="15" max="15" width="19.125" style="32" customWidth="1"/>
    <col min="16" max="16384" width="8.75" style="32"/>
  </cols>
  <sheetData>
    <row r="2" spans="2:13" ht="39" customHeight="1" x14ac:dyDescent="0.2">
      <c r="B2" s="178" t="s">
        <v>217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2:13" ht="26.25" customHeight="1" x14ac:dyDescent="0.2">
      <c r="B3" s="178" t="s">
        <v>1</v>
      </c>
      <c r="C3" s="178" t="s">
        <v>218</v>
      </c>
      <c r="D3" s="178" t="s">
        <v>219</v>
      </c>
      <c r="E3" s="179" t="s">
        <v>220</v>
      </c>
      <c r="F3" s="180"/>
      <c r="G3" s="180"/>
      <c r="H3" s="180"/>
      <c r="I3" s="180"/>
      <c r="J3" s="180"/>
      <c r="K3" s="180"/>
      <c r="L3" s="180"/>
      <c r="M3" s="181"/>
    </row>
    <row r="4" spans="2:13" ht="40.5" customHeight="1" x14ac:dyDescent="0.2">
      <c r="B4" s="178"/>
      <c r="C4" s="178"/>
      <c r="D4" s="178"/>
      <c r="E4" s="37" t="s">
        <v>221</v>
      </c>
      <c r="F4" s="36" t="s">
        <v>76</v>
      </c>
      <c r="G4" s="36" t="s">
        <v>77</v>
      </c>
      <c r="H4" s="36" t="s">
        <v>78</v>
      </c>
      <c r="I4" s="37" t="s">
        <v>222</v>
      </c>
      <c r="J4" s="37" t="s">
        <v>223</v>
      </c>
      <c r="K4" s="37" t="s">
        <v>224</v>
      </c>
      <c r="L4" s="41" t="s">
        <v>225</v>
      </c>
      <c r="M4" s="42" t="s">
        <v>217</v>
      </c>
    </row>
    <row r="5" spans="2:13" ht="50.1" customHeight="1" x14ac:dyDescent="0.2">
      <c r="B5" s="37"/>
      <c r="C5" s="37"/>
      <c r="D5" s="27" t="s">
        <v>244</v>
      </c>
      <c r="E5" s="37">
        <v>7.585</v>
      </c>
      <c r="F5" s="36">
        <v>510</v>
      </c>
      <c r="G5" s="36">
        <v>440</v>
      </c>
      <c r="H5" s="36">
        <v>560</v>
      </c>
      <c r="I5" s="42">
        <v>2</v>
      </c>
      <c r="J5" s="42">
        <f>(F5*2+H5*2+30)*(F5+H5)/1000000*D8</f>
        <v>23.218999999999998</v>
      </c>
      <c r="K5" s="42">
        <v>1</v>
      </c>
      <c r="L5" s="42">
        <f>K5*J5</f>
        <v>23.218999999999998</v>
      </c>
      <c r="M5" s="43">
        <f>L5/I5</f>
        <v>11.609499999999999</v>
      </c>
    </row>
    <row r="7" spans="2:13" x14ac:dyDescent="0.2">
      <c r="C7" s="32" t="s">
        <v>226</v>
      </c>
      <c r="D7" s="38">
        <v>7</v>
      </c>
      <c r="E7" s="38"/>
    </row>
    <row r="8" spans="2:13" x14ac:dyDescent="0.2">
      <c r="C8" s="39" t="s">
        <v>227</v>
      </c>
      <c r="D8" s="40">
        <v>10</v>
      </c>
      <c r="E8" s="38"/>
    </row>
    <row r="9" spans="2:13" x14ac:dyDescent="0.2">
      <c r="C9" s="32" t="s">
        <v>228</v>
      </c>
      <c r="D9" s="38">
        <v>15</v>
      </c>
      <c r="E9" s="38"/>
    </row>
    <row r="10" spans="2:13" x14ac:dyDescent="0.2">
      <c r="C10" s="32" t="s">
        <v>229</v>
      </c>
      <c r="D10" s="38">
        <v>1</v>
      </c>
      <c r="E10" s="38"/>
    </row>
    <row r="12" spans="2:13" ht="38.1" customHeight="1" x14ac:dyDescent="0.2">
      <c r="B12" s="182" t="s">
        <v>230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2:13" x14ac:dyDescent="0.2">
      <c r="B13" s="178" t="s">
        <v>1</v>
      </c>
      <c r="C13" s="178" t="s">
        <v>218</v>
      </c>
      <c r="D13" s="178" t="s">
        <v>219</v>
      </c>
      <c r="E13" s="179" t="s">
        <v>231</v>
      </c>
      <c r="F13" s="180"/>
      <c r="G13" s="180"/>
      <c r="H13" s="180"/>
      <c r="I13" s="180"/>
      <c r="J13" s="180"/>
      <c r="K13" s="180"/>
      <c r="L13" s="180"/>
      <c r="M13" s="181"/>
    </row>
    <row r="14" spans="2:13" ht="28.5" x14ac:dyDescent="0.2">
      <c r="B14" s="178"/>
      <c r="C14" s="178"/>
      <c r="D14" s="178"/>
      <c r="E14" s="37" t="s">
        <v>221</v>
      </c>
      <c r="F14" s="36" t="s">
        <v>76</v>
      </c>
      <c r="G14" s="36" t="s">
        <v>77</v>
      </c>
      <c r="H14" s="36" t="s">
        <v>78</v>
      </c>
      <c r="I14" s="37" t="s">
        <v>222</v>
      </c>
      <c r="J14" s="37" t="s">
        <v>232</v>
      </c>
      <c r="K14" s="37" t="s">
        <v>233</v>
      </c>
      <c r="L14" s="41" t="s">
        <v>234</v>
      </c>
      <c r="M14" s="42" t="s">
        <v>7</v>
      </c>
    </row>
    <row r="15" spans="2:13" ht="35.1" customHeight="1" x14ac:dyDescent="0.2">
      <c r="B15" s="37"/>
      <c r="C15" s="37"/>
      <c r="D15" s="37" t="s">
        <v>89</v>
      </c>
      <c r="E15" s="37">
        <v>7.585</v>
      </c>
      <c r="F15" s="36">
        <v>4200</v>
      </c>
      <c r="G15" s="36">
        <v>2400</v>
      </c>
      <c r="H15" s="36">
        <v>2400</v>
      </c>
      <c r="I15" s="42">
        <f>8*5*4</f>
        <v>160</v>
      </c>
      <c r="J15" s="42">
        <v>5000</v>
      </c>
      <c r="K15" s="42">
        <v>1100</v>
      </c>
      <c r="L15" s="44">
        <f>I15*I5</f>
        <v>320</v>
      </c>
      <c r="M15" s="43">
        <f>J15/L15</f>
        <v>15.625</v>
      </c>
    </row>
    <row r="19" spans="6:10" x14ac:dyDescent="0.2">
      <c r="F19" s="33">
        <f>F15/F5</f>
        <v>8.235294117647058</v>
      </c>
      <c r="G19" s="33">
        <f t="shared" ref="G19:H19" si="0">G15/G5</f>
        <v>5.4545454545454541</v>
      </c>
      <c r="H19" s="33">
        <f t="shared" si="0"/>
        <v>4.2857142857142856</v>
      </c>
    </row>
    <row r="21" spans="6:10" x14ac:dyDescent="0.2">
      <c r="J21" s="33">
        <f>72*20</f>
        <v>1440</v>
      </c>
    </row>
  </sheetData>
  <mergeCells count="10">
    <mergeCell ref="B2:M2"/>
    <mergeCell ref="E3:M3"/>
    <mergeCell ref="B12:M12"/>
    <mergeCell ref="E13:M13"/>
    <mergeCell ref="B3:B4"/>
    <mergeCell ref="B13:B14"/>
    <mergeCell ref="C3:C4"/>
    <mergeCell ref="C13:C14"/>
    <mergeCell ref="D3:D4"/>
    <mergeCell ref="D13:D14"/>
  </mergeCells>
  <phoneticPr fontId="38" type="noConversion"/>
  <conditionalFormatting sqref="B5">
    <cfRule type="duplicateValues" dxfId="3" priority="3"/>
  </conditionalFormatting>
  <conditionalFormatting sqref="B15">
    <cfRule type="duplicateValues" dxfId="2" priority="1"/>
  </conditionalFormatting>
  <pageMargins left="0.69930555555555596" right="0.69930555555555596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P54"/>
  <sheetViews>
    <sheetView zoomScale="66" zoomScaleNormal="66" workbookViewId="0">
      <pane xSplit="5" ySplit="3" topLeftCell="F37" activePane="bottomRight" state="frozen"/>
      <selection pane="topRight"/>
      <selection pane="bottomLeft"/>
      <selection pane="bottomRight" activeCell="E56" sqref="E56"/>
    </sheetView>
  </sheetViews>
  <sheetFormatPr defaultColWidth="9" defaultRowHeight="18" outlineLevelRow="1" x14ac:dyDescent="0.2"/>
  <cols>
    <col min="1" max="1" width="9" style="3" customWidth="1"/>
    <col min="2" max="2" width="9.125" style="3" customWidth="1"/>
    <col min="3" max="3" width="17.875" style="3" customWidth="1"/>
    <col min="4" max="4" width="23" style="3" customWidth="1"/>
    <col min="5" max="5" width="28.375" style="3" customWidth="1"/>
    <col min="6" max="6" width="10.5" style="3" customWidth="1"/>
    <col min="7" max="7" width="11.25" style="3" customWidth="1"/>
    <col min="8" max="10" width="11.75" style="3" customWidth="1"/>
    <col min="11" max="12" width="12.5" style="3" customWidth="1"/>
    <col min="13" max="15" width="15.625" style="4" customWidth="1"/>
    <col min="16" max="16" width="16.125" style="3" customWidth="1"/>
    <col min="17" max="16384" width="9" style="3"/>
  </cols>
  <sheetData>
    <row r="1" spans="1:16" ht="20.25" customHeight="1" outlineLevel="1" x14ac:dyDescent="0.2">
      <c r="A1" s="195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3"/>
    </row>
    <row r="2" spans="1:16" s="1" customFormat="1" ht="42.75" customHeight="1" x14ac:dyDescent="0.2">
      <c r="A2" s="189" t="s">
        <v>0</v>
      </c>
      <c r="B2" s="189" t="s">
        <v>37</v>
      </c>
      <c r="C2" s="189" t="s">
        <v>38</v>
      </c>
      <c r="D2" s="189" t="s">
        <v>1</v>
      </c>
      <c r="E2" s="189" t="s">
        <v>25</v>
      </c>
      <c r="F2" s="189" t="s">
        <v>42</v>
      </c>
      <c r="G2" s="189" t="s">
        <v>235</v>
      </c>
      <c r="H2" s="189" t="s">
        <v>49</v>
      </c>
      <c r="I2" s="189" t="s">
        <v>50</v>
      </c>
      <c r="J2" s="188" t="s">
        <v>236</v>
      </c>
      <c r="K2" s="188" t="s">
        <v>59</v>
      </c>
      <c r="L2" s="188" t="s">
        <v>237</v>
      </c>
      <c r="M2" s="183" t="s">
        <v>238</v>
      </c>
      <c r="N2" s="183" t="s">
        <v>239</v>
      </c>
      <c r="O2" s="183" t="s">
        <v>240</v>
      </c>
      <c r="P2" s="14"/>
    </row>
    <row r="3" spans="1:16" s="1" customFormat="1" ht="42.75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84"/>
      <c r="K3" s="184"/>
      <c r="L3" s="184"/>
      <c r="M3" s="184"/>
      <c r="N3" s="184"/>
      <c r="O3" s="184"/>
      <c r="P3" s="14"/>
    </row>
    <row r="4" spans="1:16" ht="39.950000000000003" customHeight="1" x14ac:dyDescent="0.2">
      <c r="A4" s="194">
        <v>1</v>
      </c>
      <c r="B4" s="194" t="s">
        <v>79</v>
      </c>
      <c r="C4" s="160" t="s">
        <v>96</v>
      </c>
      <c r="D4" s="160" t="s">
        <v>96</v>
      </c>
      <c r="E4" s="161" t="s">
        <v>97</v>
      </c>
      <c r="F4" s="185"/>
      <c r="G4" s="185" t="s">
        <v>80</v>
      </c>
      <c r="H4" s="185" t="s">
        <v>98</v>
      </c>
      <c r="I4" s="185" t="s">
        <v>99</v>
      </c>
      <c r="J4" s="15"/>
      <c r="K4" s="6" t="s">
        <v>161</v>
      </c>
      <c r="L4" s="6" t="s">
        <v>191</v>
      </c>
      <c r="M4" s="16">
        <v>25000</v>
      </c>
      <c r="N4" s="6"/>
      <c r="O4" s="17"/>
      <c r="P4" s="18"/>
    </row>
    <row r="5" spans="1:16" ht="39.950000000000003" customHeight="1" x14ac:dyDescent="0.2">
      <c r="A5" s="194"/>
      <c r="B5" s="194"/>
      <c r="C5" s="160"/>
      <c r="D5" s="160"/>
      <c r="E5" s="162"/>
      <c r="F5" s="186"/>
      <c r="G5" s="186"/>
      <c r="H5" s="186"/>
      <c r="I5" s="186"/>
      <c r="J5" s="15"/>
      <c r="K5" s="6" t="s">
        <v>167</v>
      </c>
      <c r="L5" s="6" t="s">
        <v>191</v>
      </c>
      <c r="M5" s="16">
        <v>27000</v>
      </c>
      <c r="N5" s="6"/>
      <c r="O5" s="17"/>
      <c r="P5" s="18"/>
    </row>
    <row r="6" spans="1:16" ht="39.950000000000003" customHeight="1" x14ac:dyDescent="0.2">
      <c r="A6" s="194"/>
      <c r="B6" s="194"/>
      <c r="C6" s="160"/>
      <c r="D6" s="160"/>
      <c r="E6" s="162"/>
      <c r="F6" s="186"/>
      <c r="G6" s="186"/>
      <c r="H6" s="186"/>
      <c r="I6" s="186"/>
      <c r="J6" s="15"/>
      <c r="K6" s="6"/>
      <c r="L6" s="6"/>
      <c r="M6" s="17"/>
      <c r="N6" s="17"/>
      <c r="O6" s="17"/>
      <c r="P6" s="18"/>
    </row>
    <row r="7" spans="1:16" ht="39.950000000000003" customHeight="1" x14ac:dyDescent="0.2">
      <c r="A7" s="194"/>
      <c r="B7" s="194"/>
      <c r="C7" s="160"/>
      <c r="D7" s="160"/>
      <c r="E7" s="163"/>
      <c r="F7" s="187"/>
      <c r="G7" s="187"/>
      <c r="H7" s="187"/>
      <c r="I7" s="187"/>
      <c r="J7" s="15"/>
      <c r="K7" s="19"/>
      <c r="L7" s="6"/>
      <c r="M7" s="16"/>
      <c r="N7" s="17"/>
      <c r="O7" s="17"/>
      <c r="P7" s="18"/>
    </row>
    <row r="8" spans="1:16" ht="39.950000000000003" customHeight="1" x14ac:dyDescent="0.2">
      <c r="A8" s="194">
        <v>2</v>
      </c>
      <c r="B8" s="194" t="s">
        <v>79</v>
      </c>
      <c r="C8" s="160" t="s">
        <v>102</v>
      </c>
      <c r="D8" s="160" t="s">
        <v>102</v>
      </c>
      <c r="E8" s="160" t="s">
        <v>168</v>
      </c>
      <c r="F8" s="185"/>
      <c r="G8" s="185" t="s">
        <v>80</v>
      </c>
      <c r="H8" s="185" t="s">
        <v>98</v>
      </c>
      <c r="I8" s="185" t="s">
        <v>99</v>
      </c>
      <c r="J8" s="15"/>
      <c r="K8" s="6" t="s">
        <v>161</v>
      </c>
      <c r="L8" s="6" t="s">
        <v>191</v>
      </c>
      <c r="M8" s="16"/>
      <c r="N8" s="17"/>
      <c r="O8" s="17"/>
      <c r="P8" s="18"/>
    </row>
    <row r="9" spans="1:16" ht="39.950000000000003" customHeight="1" x14ac:dyDescent="0.2">
      <c r="A9" s="194"/>
      <c r="B9" s="194"/>
      <c r="C9" s="160"/>
      <c r="D9" s="160"/>
      <c r="E9" s="160"/>
      <c r="F9" s="186"/>
      <c r="G9" s="186"/>
      <c r="H9" s="186"/>
      <c r="I9" s="186"/>
      <c r="J9" s="15"/>
      <c r="K9" s="6" t="s">
        <v>167</v>
      </c>
      <c r="L9" s="6" t="s">
        <v>191</v>
      </c>
      <c r="M9" s="16">
        <v>27000</v>
      </c>
      <c r="N9" s="17"/>
      <c r="O9" s="17"/>
      <c r="P9" s="18"/>
    </row>
    <row r="10" spans="1:16" ht="39.950000000000003" customHeight="1" x14ac:dyDescent="0.2">
      <c r="A10" s="194"/>
      <c r="B10" s="194"/>
      <c r="C10" s="160"/>
      <c r="D10" s="160"/>
      <c r="E10" s="160"/>
      <c r="F10" s="186"/>
      <c r="G10" s="186"/>
      <c r="H10" s="186"/>
      <c r="I10" s="186"/>
      <c r="J10" s="15"/>
      <c r="K10" s="6"/>
      <c r="L10" s="6"/>
      <c r="M10" s="16"/>
      <c r="N10" s="17"/>
      <c r="O10" s="17"/>
      <c r="P10" s="18"/>
    </row>
    <row r="11" spans="1:16" ht="39.950000000000003" customHeight="1" x14ac:dyDescent="0.2">
      <c r="A11" s="194"/>
      <c r="B11" s="194"/>
      <c r="C11" s="160"/>
      <c r="D11" s="160"/>
      <c r="E11" s="160"/>
      <c r="F11" s="187"/>
      <c r="G11" s="187"/>
      <c r="H11" s="187"/>
      <c r="I11" s="187"/>
      <c r="J11" s="15"/>
      <c r="K11" s="19"/>
      <c r="L11" s="6"/>
      <c r="M11" s="16"/>
      <c r="N11" s="17"/>
      <c r="O11" s="17"/>
      <c r="P11" s="18"/>
    </row>
    <row r="12" spans="1:16" ht="39.950000000000003" customHeight="1" x14ac:dyDescent="0.2">
      <c r="A12" s="194">
        <v>3</v>
      </c>
      <c r="B12" s="194" t="s">
        <v>79</v>
      </c>
      <c r="C12" s="160" t="s">
        <v>104</v>
      </c>
      <c r="D12" s="160" t="s">
        <v>104</v>
      </c>
      <c r="E12" s="160" t="s">
        <v>169</v>
      </c>
      <c r="F12" s="185"/>
      <c r="G12" s="185" t="s">
        <v>80</v>
      </c>
      <c r="H12" s="185" t="s">
        <v>98</v>
      </c>
      <c r="I12" s="185" t="s">
        <v>99</v>
      </c>
      <c r="J12" s="15"/>
      <c r="K12" s="6" t="s">
        <v>161</v>
      </c>
      <c r="L12" s="6" t="s">
        <v>191</v>
      </c>
      <c r="M12" s="16">
        <v>15000</v>
      </c>
      <c r="N12" s="17"/>
      <c r="O12" s="17"/>
      <c r="P12" s="18"/>
    </row>
    <row r="13" spans="1:16" ht="39.950000000000003" customHeight="1" x14ac:dyDescent="0.2">
      <c r="A13" s="194"/>
      <c r="B13" s="194"/>
      <c r="C13" s="160"/>
      <c r="D13" s="160"/>
      <c r="E13" s="160"/>
      <c r="F13" s="186"/>
      <c r="G13" s="186"/>
      <c r="H13" s="186"/>
      <c r="I13" s="186"/>
      <c r="J13" s="6"/>
      <c r="K13" s="6" t="s">
        <v>167</v>
      </c>
      <c r="L13" s="6" t="s">
        <v>191</v>
      </c>
      <c r="M13" s="16">
        <v>18000</v>
      </c>
      <c r="N13" s="17"/>
      <c r="O13" s="17"/>
      <c r="P13" s="18"/>
    </row>
    <row r="14" spans="1:16" ht="39.950000000000003" customHeight="1" x14ac:dyDescent="0.2">
      <c r="A14" s="194"/>
      <c r="B14" s="194"/>
      <c r="C14" s="160"/>
      <c r="D14" s="160"/>
      <c r="E14" s="160"/>
      <c r="F14" s="186"/>
      <c r="G14" s="186"/>
      <c r="H14" s="186"/>
      <c r="I14" s="186"/>
      <c r="J14" s="5"/>
      <c r="K14" s="20" t="s">
        <v>148</v>
      </c>
      <c r="L14" s="20" t="s">
        <v>191</v>
      </c>
      <c r="M14" s="16">
        <v>16000</v>
      </c>
      <c r="N14" s="17"/>
      <c r="O14" s="17"/>
      <c r="P14" s="18"/>
    </row>
    <row r="15" spans="1:16" ht="39.950000000000003" customHeight="1" x14ac:dyDescent="0.2">
      <c r="A15" s="194"/>
      <c r="B15" s="194"/>
      <c r="C15" s="160"/>
      <c r="D15" s="160"/>
      <c r="E15" s="160"/>
      <c r="F15" s="187"/>
      <c r="G15" s="187"/>
      <c r="H15" s="187"/>
      <c r="I15" s="187"/>
      <c r="J15" s="6"/>
      <c r="K15" s="21"/>
      <c r="L15" s="21"/>
      <c r="M15" s="16"/>
      <c r="N15" s="17"/>
      <c r="O15" s="17"/>
      <c r="P15" s="18"/>
    </row>
    <row r="16" spans="1:16" ht="39.950000000000003" customHeight="1" x14ac:dyDescent="0.2">
      <c r="A16" s="194">
        <v>4</v>
      </c>
      <c r="B16" s="194" t="s">
        <v>79</v>
      </c>
      <c r="C16" s="160" t="s">
        <v>107</v>
      </c>
      <c r="D16" s="160" t="s">
        <v>107</v>
      </c>
      <c r="E16" s="160" t="s">
        <v>108</v>
      </c>
      <c r="F16" s="185"/>
      <c r="G16" s="185" t="s">
        <v>80</v>
      </c>
      <c r="H16" s="185" t="s">
        <v>98</v>
      </c>
      <c r="I16" s="185" t="s">
        <v>99</v>
      </c>
      <c r="J16" s="6"/>
      <c r="K16" s="21" t="s">
        <v>161</v>
      </c>
      <c r="L16" s="21" t="s">
        <v>191</v>
      </c>
      <c r="M16" s="16">
        <v>15000</v>
      </c>
      <c r="N16" s="17"/>
      <c r="O16" s="17"/>
      <c r="P16" s="18"/>
    </row>
    <row r="17" spans="1:16" ht="39.950000000000003" customHeight="1" x14ac:dyDescent="0.2">
      <c r="A17" s="194"/>
      <c r="B17" s="194"/>
      <c r="C17" s="160"/>
      <c r="D17" s="160"/>
      <c r="E17" s="160"/>
      <c r="F17" s="186"/>
      <c r="G17" s="186"/>
      <c r="H17" s="186"/>
      <c r="I17" s="186"/>
      <c r="J17" s="6"/>
      <c r="K17" s="21" t="s">
        <v>162</v>
      </c>
      <c r="L17" s="21" t="s">
        <v>191</v>
      </c>
      <c r="M17" s="16">
        <v>18000</v>
      </c>
      <c r="N17" s="17"/>
      <c r="O17" s="17"/>
      <c r="P17" s="18"/>
    </row>
    <row r="18" spans="1:16" ht="39.950000000000003" customHeight="1" x14ac:dyDescent="0.2">
      <c r="A18" s="194"/>
      <c r="B18" s="194"/>
      <c r="C18" s="160"/>
      <c r="D18" s="160"/>
      <c r="E18" s="160"/>
      <c r="F18" s="186"/>
      <c r="G18" s="186"/>
      <c r="H18" s="186"/>
      <c r="I18" s="186"/>
      <c r="J18" s="6"/>
      <c r="K18" s="21" t="s">
        <v>170</v>
      </c>
      <c r="L18" s="21" t="s">
        <v>191</v>
      </c>
      <c r="M18" s="16">
        <v>18000</v>
      </c>
      <c r="N18" s="17"/>
      <c r="O18" s="17"/>
      <c r="P18" s="18"/>
    </row>
    <row r="19" spans="1:16" ht="39.950000000000003" customHeight="1" x14ac:dyDescent="0.2">
      <c r="A19" s="194"/>
      <c r="B19" s="194"/>
      <c r="C19" s="160"/>
      <c r="D19" s="160"/>
      <c r="E19" s="160"/>
      <c r="F19" s="187"/>
      <c r="G19" s="187"/>
      <c r="H19" s="187"/>
      <c r="I19" s="187"/>
      <c r="J19" s="6"/>
      <c r="K19" s="21" t="s">
        <v>171</v>
      </c>
      <c r="L19" s="21" t="s">
        <v>191</v>
      </c>
      <c r="M19" s="16">
        <v>14000</v>
      </c>
      <c r="N19" s="17"/>
      <c r="O19" s="17"/>
      <c r="P19" s="18"/>
    </row>
    <row r="20" spans="1:16" ht="39.950000000000003" customHeight="1" x14ac:dyDescent="0.2">
      <c r="A20" s="196">
        <v>5</v>
      </c>
      <c r="B20" s="194" t="s">
        <v>79</v>
      </c>
      <c r="C20" s="160" t="s">
        <v>110</v>
      </c>
      <c r="D20" s="160" t="s">
        <v>110</v>
      </c>
      <c r="E20" s="160" t="s">
        <v>111</v>
      </c>
      <c r="F20" s="185"/>
      <c r="G20" s="185" t="s">
        <v>80</v>
      </c>
      <c r="H20" s="185" t="s">
        <v>98</v>
      </c>
      <c r="I20" s="185" t="s">
        <v>112</v>
      </c>
      <c r="J20" s="6"/>
      <c r="K20" s="21" t="s">
        <v>161</v>
      </c>
      <c r="L20" s="21" t="s">
        <v>192</v>
      </c>
      <c r="M20" s="16">
        <v>5000</v>
      </c>
      <c r="N20" s="17"/>
      <c r="O20" s="17"/>
      <c r="P20" s="18"/>
    </row>
    <row r="21" spans="1:16" ht="39.950000000000003" customHeight="1" x14ac:dyDescent="0.2">
      <c r="A21" s="197"/>
      <c r="B21" s="194"/>
      <c r="C21" s="160"/>
      <c r="D21" s="160"/>
      <c r="E21" s="160"/>
      <c r="F21" s="186"/>
      <c r="G21" s="186"/>
      <c r="H21" s="186"/>
      <c r="I21" s="186"/>
      <c r="J21" s="6"/>
      <c r="K21" s="21" t="s">
        <v>162</v>
      </c>
      <c r="L21" s="21" t="s">
        <v>192</v>
      </c>
      <c r="M21" s="16">
        <v>6000</v>
      </c>
      <c r="N21" s="17"/>
      <c r="O21" s="17"/>
      <c r="P21" s="18"/>
    </row>
    <row r="22" spans="1:16" ht="39.950000000000003" customHeight="1" x14ac:dyDescent="0.2">
      <c r="A22" s="197"/>
      <c r="B22" s="194"/>
      <c r="C22" s="160"/>
      <c r="D22" s="160"/>
      <c r="E22" s="160"/>
      <c r="F22" s="186"/>
      <c r="G22" s="186"/>
      <c r="H22" s="186"/>
      <c r="I22" s="186"/>
      <c r="J22" s="6"/>
      <c r="K22" s="21"/>
      <c r="L22" s="21"/>
      <c r="M22" s="16"/>
      <c r="N22" s="17"/>
      <c r="O22" s="17"/>
      <c r="P22" s="18"/>
    </row>
    <row r="23" spans="1:16" ht="39.950000000000003" customHeight="1" x14ac:dyDescent="0.2">
      <c r="A23" s="198"/>
      <c r="B23" s="194"/>
      <c r="C23" s="160"/>
      <c r="D23" s="160"/>
      <c r="E23" s="160"/>
      <c r="F23" s="187"/>
      <c r="G23" s="187"/>
      <c r="H23" s="187"/>
      <c r="I23" s="187"/>
      <c r="J23" s="6"/>
      <c r="K23" s="21"/>
      <c r="L23" s="21"/>
      <c r="M23" s="16"/>
      <c r="N23" s="17"/>
      <c r="O23" s="17"/>
      <c r="P23" s="18"/>
    </row>
    <row r="24" spans="1:16" ht="39.950000000000003" customHeight="1" x14ac:dyDescent="0.2">
      <c r="A24" s="196">
        <v>6</v>
      </c>
      <c r="B24" s="194" t="s">
        <v>79</v>
      </c>
      <c r="C24" s="160" t="s">
        <v>114</v>
      </c>
      <c r="D24" s="160" t="s">
        <v>114</v>
      </c>
      <c r="E24" s="160" t="s">
        <v>115</v>
      </c>
      <c r="F24" s="185"/>
      <c r="G24" s="185" t="s">
        <v>80</v>
      </c>
      <c r="H24" s="185" t="s">
        <v>98</v>
      </c>
      <c r="I24" s="185" t="s">
        <v>99</v>
      </c>
      <c r="J24" s="6"/>
      <c r="K24" s="21" t="s">
        <v>161</v>
      </c>
      <c r="L24" s="21" t="s">
        <v>191</v>
      </c>
      <c r="M24" s="16">
        <v>10000</v>
      </c>
      <c r="N24" s="17"/>
      <c r="O24" s="17"/>
      <c r="P24" s="18"/>
    </row>
    <row r="25" spans="1:16" ht="39.950000000000003" customHeight="1" x14ac:dyDescent="0.2">
      <c r="A25" s="197"/>
      <c r="B25" s="194"/>
      <c r="C25" s="160"/>
      <c r="D25" s="160"/>
      <c r="E25" s="160"/>
      <c r="F25" s="186"/>
      <c r="G25" s="186"/>
      <c r="H25" s="186"/>
      <c r="I25" s="186"/>
      <c r="J25" s="6"/>
      <c r="K25" s="21" t="s">
        <v>148</v>
      </c>
      <c r="L25" s="21" t="s">
        <v>191</v>
      </c>
      <c r="M25" s="16">
        <v>12000</v>
      </c>
      <c r="N25" s="17"/>
      <c r="O25" s="17"/>
      <c r="P25" s="18"/>
    </row>
    <row r="26" spans="1:16" ht="39.950000000000003" customHeight="1" x14ac:dyDescent="0.2">
      <c r="A26" s="197"/>
      <c r="B26" s="194"/>
      <c r="C26" s="160"/>
      <c r="D26" s="160"/>
      <c r="E26" s="160"/>
      <c r="F26" s="186"/>
      <c r="G26" s="186"/>
      <c r="H26" s="186"/>
      <c r="I26" s="186"/>
      <c r="J26" s="6"/>
      <c r="K26" s="21"/>
      <c r="L26" s="21"/>
      <c r="M26" s="16"/>
      <c r="N26" s="17"/>
      <c r="O26" s="17"/>
      <c r="P26" s="18"/>
    </row>
    <row r="27" spans="1:16" ht="39.950000000000003" customHeight="1" x14ac:dyDescent="0.2">
      <c r="A27" s="198"/>
      <c r="B27" s="194"/>
      <c r="C27" s="160"/>
      <c r="D27" s="160"/>
      <c r="E27" s="160"/>
      <c r="F27" s="187"/>
      <c r="G27" s="187"/>
      <c r="H27" s="187"/>
      <c r="I27" s="187"/>
      <c r="J27" s="6"/>
      <c r="K27" s="21"/>
      <c r="L27" s="21"/>
      <c r="M27" s="16"/>
      <c r="N27" s="17"/>
      <c r="O27" s="17"/>
      <c r="P27" s="18"/>
    </row>
    <row r="28" spans="1:16" ht="39.950000000000003" customHeight="1" x14ac:dyDescent="0.2">
      <c r="A28" s="194">
        <v>7</v>
      </c>
      <c r="B28" s="194" t="s">
        <v>79</v>
      </c>
      <c r="C28" s="160" t="s">
        <v>116</v>
      </c>
      <c r="D28" s="160" t="s">
        <v>116</v>
      </c>
      <c r="E28" s="160" t="s">
        <v>130</v>
      </c>
      <c r="F28" s="185"/>
      <c r="G28" s="185" t="s">
        <v>80</v>
      </c>
      <c r="H28" s="185" t="s">
        <v>98</v>
      </c>
      <c r="I28" s="185" t="s">
        <v>112</v>
      </c>
      <c r="J28" s="6"/>
      <c r="K28" s="21" t="s">
        <v>161</v>
      </c>
      <c r="L28" s="21" t="s">
        <v>192</v>
      </c>
      <c r="M28" s="16">
        <v>5000</v>
      </c>
      <c r="N28" s="17"/>
      <c r="O28" s="17"/>
      <c r="P28" s="18"/>
    </row>
    <row r="29" spans="1:16" ht="39.950000000000003" customHeight="1" x14ac:dyDescent="0.2">
      <c r="A29" s="194"/>
      <c r="B29" s="194"/>
      <c r="C29" s="160"/>
      <c r="D29" s="160"/>
      <c r="E29" s="160"/>
      <c r="F29" s="186"/>
      <c r="G29" s="186"/>
      <c r="H29" s="186"/>
      <c r="I29" s="186"/>
      <c r="J29" s="6"/>
      <c r="K29" s="21" t="s">
        <v>172</v>
      </c>
      <c r="L29" s="21" t="s">
        <v>192</v>
      </c>
      <c r="M29" s="16">
        <v>6000</v>
      </c>
      <c r="N29" s="17"/>
      <c r="O29" s="17"/>
      <c r="P29" s="18"/>
    </row>
    <row r="30" spans="1:16" ht="39.950000000000003" customHeight="1" x14ac:dyDescent="0.2">
      <c r="A30" s="194"/>
      <c r="B30" s="194"/>
      <c r="C30" s="160"/>
      <c r="D30" s="160"/>
      <c r="E30" s="160"/>
      <c r="F30" s="186"/>
      <c r="G30" s="186"/>
      <c r="H30" s="186"/>
      <c r="I30" s="186"/>
      <c r="J30" s="6"/>
      <c r="K30" s="21" t="s">
        <v>173</v>
      </c>
      <c r="L30" s="21" t="s">
        <v>192</v>
      </c>
      <c r="M30" s="16">
        <v>6000</v>
      </c>
      <c r="N30" s="17"/>
      <c r="O30" s="17"/>
      <c r="P30" s="18"/>
    </row>
    <row r="31" spans="1:16" ht="39.950000000000003" customHeight="1" x14ac:dyDescent="0.2">
      <c r="A31" s="194"/>
      <c r="B31" s="194"/>
      <c r="C31" s="160"/>
      <c r="D31" s="160"/>
      <c r="E31" s="160"/>
      <c r="F31" s="187"/>
      <c r="G31" s="187"/>
      <c r="H31" s="187"/>
      <c r="I31" s="187"/>
      <c r="J31" s="15"/>
      <c r="K31" s="19"/>
      <c r="L31" s="21"/>
      <c r="M31" s="16"/>
      <c r="N31" s="17"/>
      <c r="O31" s="17"/>
      <c r="P31" s="18"/>
    </row>
    <row r="32" spans="1:16" ht="39.950000000000003" customHeight="1" x14ac:dyDescent="0.2">
      <c r="A32" s="194">
        <v>8</v>
      </c>
      <c r="B32" s="194" t="s">
        <v>79</v>
      </c>
      <c r="C32" s="160" t="s">
        <v>124</v>
      </c>
      <c r="D32" s="160" t="s">
        <v>124</v>
      </c>
      <c r="E32" s="160" t="s">
        <v>125</v>
      </c>
      <c r="F32" s="185"/>
      <c r="G32" s="185"/>
      <c r="H32" s="185"/>
      <c r="I32" s="185"/>
      <c r="J32" s="15"/>
      <c r="K32" s="19" t="s">
        <v>161</v>
      </c>
      <c r="L32" s="21" t="s">
        <v>191</v>
      </c>
      <c r="M32" s="16">
        <v>16000</v>
      </c>
      <c r="N32" s="17"/>
      <c r="O32" s="17"/>
      <c r="P32" s="18"/>
    </row>
    <row r="33" spans="1:16" ht="39.950000000000003" customHeight="1" x14ac:dyDescent="0.2">
      <c r="A33" s="194"/>
      <c r="B33" s="194"/>
      <c r="C33" s="160"/>
      <c r="D33" s="160"/>
      <c r="E33" s="160"/>
      <c r="F33" s="186"/>
      <c r="G33" s="186"/>
      <c r="H33" s="186"/>
      <c r="I33" s="186"/>
      <c r="J33" s="15"/>
      <c r="K33" s="21" t="s">
        <v>167</v>
      </c>
      <c r="L33" s="21" t="s">
        <v>191</v>
      </c>
      <c r="M33" s="16">
        <v>20000</v>
      </c>
      <c r="N33" s="17"/>
      <c r="O33" s="17"/>
      <c r="P33" s="18"/>
    </row>
    <row r="34" spans="1:16" ht="39.950000000000003" customHeight="1" x14ac:dyDescent="0.2">
      <c r="A34" s="194"/>
      <c r="B34" s="194"/>
      <c r="C34" s="160"/>
      <c r="D34" s="160"/>
      <c r="E34" s="160"/>
      <c r="F34" s="186"/>
      <c r="G34" s="186"/>
      <c r="H34" s="186"/>
      <c r="I34" s="186"/>
      <c r="J34" s="15"/>
      <c r="K34" s="19" t="s">
        <v>170</v>
      </c>
      <c r="L34" s="21" t="s">
        <v>191</v>
      </c>
      <c r="M34" s="16">
        <v>18000</v>
      </c>
      <c r="N34" s="17"/>
      <c r="O34" s="22"/>
      <c r="P34" s="23"/>
    </row>
    <row r="35" spans="1:16" ht="39.950000000000003" customHeight="1" x14ac:dyDescent="0.2">
      <c r="A35" s="194"/>
      <c r="B35" s="194"/>
      <c r="C35" s="160"/>
      <c r="D35" s="160"/>
      <c r="E35" s="160"/>
      <c r="F35" s="187"/>
      <c r="G35" s="187"/>
      <c r="H35" s="187"/>
      <c r="I35" s="187"/>
      <c r="J35" s="15"/>
      <c r="K35" s="19"/>
      <c r="L35" s="21"/>
      <c r="M35" s="16"/>
      <c r="N35" s="17"/>
      <c r="O35" s="22"/>
      <c r="P35" s="23"/>
    </row>
    <row r="36" spans="1:16" ht="39.950000000000003" customHeight="1" x14ac:dyDescent="0.2">
      <c r="A36" s="194">
        <v>9</v>
      </c>
      <c r="B36" s="194" t="s">
        <v>79</v>
      </c>
      <c r="C36" s="160" t="s">
        <v>127</v>
      </c>
      <c r="D36" s="160" t="s">
        <v>127</v>
      </c>
      <c r="E36" s="160" t="s">
        <v>128</v>
      </c>
      <c r="F36" s="185"/>
      <c r="G36" s="185"/>
      <c r="H36" s="185"/>
      <c r="I36" s="185"/>
      <c r="J36" s="15"/>
      <c r="K36" s="21" t="s">
        <v>161</v>
      </c>
      <c r="L36" s="21" t="s">
        <v>193</v>
      </c>
      <c r="M36" s="16">
        <v>5000</v>
      </c>
      <c r="N36" s="17"/>
      <c r="O36" s="22"/>
      <c r="P36" s="23"/>
    </row>
    <row r="37" spans="1:16" ht="39.950000000000003" customHeight="1" x14ac:dyDescent="0.2">
      <c r="A37" s="194"/>
      <c r="B37" s="194"/>
      <c r="C37" s="160"/>
      <c r="D37" s="160"/>
      <c r="E37" s="160"/>
      <c r="F37" s="186"/>
      <c r="G37" s="186"/>
      <c r="H37" s="186"/>
      <c r="I37" s="186"/>
      <c r="J37" s="24"/>
      <c r="K37" s="19" t="s">
        <v>170</v>
      </c>
      <c r="L37" s="21" t="s">
        <v>193</v>
      </c>
      <c r="M37" s="16">
        <v>6000</v>
      </c>
      <c r="N37" s="25"/>
      <c r="O37" s="17"/>
    </row>
    <row r="38" spans="1:16" ht="39.950000000000003" customHeight="1" x14ac:dyDescent="0.2">
      <c r="A38" s="194"/>
      <c r="B38" s="194"/>
      <c r="C38" s="160"/>
      <c r="D38" s="160"/>
      <c r="E38" s="160"/>
      <c r="F38" s="186"/>
      <c r="G38" s="186"/>
      <c r="H38" s="186"/>
      <c r="I38" s="186"/>
      <c r="J38" s="24"/>
      <c r="K38" s="19"/>
      <c r="L38" s="21"/>
      <c r="M38" s="26"/>
      <c r="N38" s="25"/>
      <c r="O38" s="17"/>
      <c r="P38" s="23"/>
    </row>
    <row r="39" spans="1:16" ht="39.950000000000003" customHeight="1" x14ac:dyDescent="0.2">
      <c r="A39" s="194"/>
      <c r="B39" s="194"/>
      <c r="C39" s="160"/>
      <c r="D39" s="160"/>
      <c r="E39" s="160"/>
      <c r="F39" s="187"/>
      <c r="G39" s="187"/>
      <c r="H39" s="187"/>
      <c r="I39" s="187"/>
      <c r="J39" s="24"/>
      <c r="K39" s="21"/>
      <c r="L39" s="21"/>
      <c r="M39" s="26"/>
      <c r="N39" s="27"/>
      <c r="O39" s="17"/>
      <c r="P39" s="23"/>
    </row>
    <row r="40" spans="1:16" ht="39.950000000000003" customHeight="1" x14ac:dyDescent="0.2">
      <c r="A40" s="194">
        <v>10</v>
      </c>
      <c r="B40" s="194" t="s">
        <v>79</v>
      </c>
      <c r="C40" s="160" t="s">
        <v>129</v>
      </c>
      <c r="D40" s="160" t="s">
        <v>129</v>
      </c>
      <c r="E40" s="160" t="s">
        <v>241</v>
      </c>
      <c r="F40" s="185"/>
      <c r="G40" s="185"/>
      <c r="H40" s="185"/>
      <c r="I40" s="185"/>
      <c r="J40" s="7"/>
      <c r="K40" s="20" t="s">
        <v>174</v>
      </c>
      <c r="L40" s="20" t="s">
        <v>192</v>
      </c>
      <c r="M40" s="26">
        <v>3000</v>
      </c>
      <c r="N40" s="27"/>
      <c r="O40" s="17"/>
      <c r="P40" s="23"/>
    </row>
    <row r="41" spans="1:16" ht="39.950000000000003" customHeight="1" x14ac:dyDescent="0.2">
      <c r="A41" s="194"/>
      <c r="B41" s="194"/>
      <c r="C41" s="160"/>
      <c r="D41" s="160"/>
      <c r="E41" s="160"/>
      <c r="F41" s="186"/>
      <c r="G41" s="186"/>
      <c r="H41" s="186"/>
      <c r="I41" s="186"/>
      <c r="J41" s="7"/>
      <c r="K41" s="20" t="s">
        <v>172</v>
      </c>
      <c r="L41" s="20" t="s">
        <v>192</v>
      </c>
      <c r="M41" s="26">
        <v>4000</v>
      </c>
      <c r="N41" s="27"/>
      <c r="O41" s="17"/>
      <c r="P41" s="23"/>
    </row>
    <row r="42" spans="1:16" ht="39.950000000000003" customHeight="1" x14ac:dyDescent="0.2">
      <c r="A42" s="194"/>
      <c r="B42" s="194"/>
      <c r="C42" s="160"/>
      <c r="D42" s="160"/>
      <c r="E42" s="160"/>
      <c r="F42" s="186"/>
      <c r="G42" s="186"/>
      <c r="H42" s="186"/>
      <c r="I42" s="186"/>
      <c r="J42" s="7"/>
      <c r="K42" s="20" t="s">
        <v>173</v>
      </c>
      <c r="L42" s="20" t="s">
        <v>192</v>
      </c>
      <c r="M42" s="26">
        <v>4000</v>
      </c>
      <c r="N42" s="27"/>
      <c r="O42" s="17"/>
      <c r="P42" s="23"/>
    </row>
    <row r="43" spans="1:16" ht="39.950000000000003" customHeight="1" x14ac:dyDescent="0.2">
      <c r="A43" s="194"/>
      <c r="B43" s="194"/>
      <c r="C43" s="160"/>
      <c r="D43" s="160"/>
      <c r="E43" s="160"/>
      <c r="F43" s="187"/>
      <c r="G43" s="187"/>
      <c r="H43" s="187"/>
      <c r="I43" s="187"/>
      <c r="J43" s="7"/>
      <c r="K43" s="20"/>
      <c r="L43" s="20"/>
      <c r="M43" s="26"/>
      <c r="N43" s="27"/>
      <c r="O43" s="17"/>
      <c r="P43" s="23"/>
    </row>
    <row r="44" spans="1:16" ht="39.950000000000003" customHeight="1" x14ac:dyDescent="0.2">
      <c r="A44" s="194">
        <v>11</v>
      </c>
      <c r="B44" s="194" t="s">
        <v>79</v>
      </c>
      <c r="C44" s="160" t="s">
        <v>131</v>
      </c>
      <c r="D44" s="160" t="s">
        <v>131</v>
      </c>
      <c r="E44" s="160" t="s">
        <v>132</v>
      </c>
      <c r="F44" s="185"/>
      <c r="G44" s="185"/>
      <c r="H44" s="185"/>
      <c r="I44" s="185"/>
      <c r="J44" s="7"/>
      <c r="K44" s="20" t="s">
        <v>161</v>
      </c>
      <c r="L44" s="20" t="s">
        <v>193</v>
      </c>
      <c r="M44" s="16">
        <v>5000</v>
      </c>
      <c r="N44" s="27"/>
      <c r="O44" s="17"/>
      <c r="P44" s="23"/>
    </row>
    <row r="45" spans="1:16" ht="39.950000000000003" customHeight="1" x14ac:dyDescent="0.2">
      <c r="A45" s="194"/>
      <c r="B45" s="194"/>
      <c r="C45" s="160"/>
      <c r="D45" s="160"/>
      <c r="E45" s="160"/>
      <c r="F45" s="186"/>
      <c r="G45" s="186"/>
      <c r="H45" s="186"/>
      <c r="I45" s="186"/>
      <c r="J45" s="7"/>
      <c r="K45" s="20" t="s">
        <v>175</v>
      </c>
      <c r="L45" s="20" t="s">
        <v>193</v>
      </c>
      <c r="M45" s="16">
        <v>6000</v>
      </c>
      <c r="N45" s="27"/>
      <c r="O45" s="17"/>
      <c r="P45" s="23"/>
    </row>
    <row r="46" spans="1:16" ht="39.950000000000003" customHeight="1" x14ac:dyDescent="0.2">
      <c r="A46" s="194"/>
      <c r="B46" s="194"/>
      <c r="C46" s="160"/>
      <c r="D46" s="160"/>
      <c r="E46" s="160"/>
      <c r="F46" s="186"/>
      <c r="G46" s="186"/>
      <c r="H46" s="186"/>
      <c r="I46" s="186"/>
      <c r="J46" s="7"/>
      <c r="K46" s="20" t="s">
        <v>176</v>
      </c>
      <c r="L46" s="20" t="s">
        <v>193</v>
      </c>
      <c r="M46" s="16">
        <v>6000</v>
      </c>
      <c r="N46" s="27"/>
      <c r="O46" s="17"/>
      <c r="P46" s="23"/>
    </row>
    <row r="47" spans="1:16" ht="39.950000000000003" customHeight="1" x14ac:dyDescent="0.2">
      <c r="A47" s="194"/>
      <c r="B47" s="194"/>
      <c r="C47" s="160"/>
      <c r="D47" s="160"/>
      <c r="E47" s="160"/>
      <c r="F47" s="187"/>
      <c r="G47" s="187"/>
      <c r="H47" s="187"/>
      <c r="I47" s="187"/>
      <c r="J47" s="7"/>
      <c r="K47" s="20"/>
      <c r="L47" s="20"/>
      <c r="M47" s="26"/>
      <c r="N47" s="27"/>
      <c r="O47" s="17"/>
      <c r="P47" s="23"/>
    </row>
    <row r="48" spans="1:16" customFormat="1" ht="39.950000000000003" customHeight="1" x14ac:dyDescent="0.2">
      <c r="A48" s="194">
        <v>12</v>
      </c>
      <c r="B48" s="194" t="s">
        <v>79</v>
      </c>
      <c r="C48" s="160" t="s">
        <v>93</v>
      </c>
      <c r="D48" s="160" t="s">
        <v>93</v>
      </c>
      <c r="E48" s="160" t="s">
        <v>132</v>
      </c>
      <c r="F48" s="193"/>
      <c r="G48" s="191" t="s">
        <v>95</v>
      </c>
      <c r="H48" s="186" t="s">
        <v>86</v>
      </c>
      <c r="I48" s="186"/>
      <c r="J48" s="7"/>
      <c r="K48" s="20" t="s">
        <v>242</v>
      </c>
      <c r="L48" s="20"/>
      <c r="M48" s="26">
        <v>20000</v>
      </c>
      <c r="N48" s="27"/>
      <c r="O48" s="17"/>
      <c r="P48" s="23"/>
    </row>
    <row r="49" spans="1:16" customFormat="1" ht="39.950000000000003" customHeight="1" x14ac:dyDescent="0.2">
      <c r="A49" s="194"/>
      <c r="B49" s="194"/>
      <c r="C49" s="160"/>
      <c r="D49" s="160"/>
      <c r="E49" s="160"/>
      <c r="F49" s="193"/>
      <c r="G49" s="192"/>
      <c r="H49" s="187"/>
      <c r="I49" s="187"/>
      <c r="J49" s="7"/>
      <c r="K49" s="20" t="s">
        <v>243</v>
      </c>
      <c r="L49" s="20"/>
      <c r="M49" s="26">
        <v>20000</v>
      </c>
      <c r="N49" s="27"/>
      <c r="O49" s="17"/>
      <c r="P49" s="23"/>
    </row>
    <row r="50" spans="1:16" customFormat="1" ht="39.950000000000003" customHeight="1" x14ac:dyDescent="0.2">
      <c r="A50" s="194">
        <v>13</v>
      </c>
      <c r="B50" s="194" t="s">
        <v>79</v>
      </c>
      <c r="C50" s="160" t="s">
        <v>121</v>
      </c>
      <c r="D50" s="160" t="s">
        <v>121</v>
      </c>
      <c r="E50" s="160" t="s">
        <v>122</v>
      </c>
      <c r="F50" s="193"/>
      <c r="G50" s="191" t="s">
        <v>95</v>
      </c>
      <c r="H50" s="186" t="s">
        <v>86</v>
      </c>
      <c r="I50" s="186"/>
      <c r="J50" s="7"/>
      <c r="K50" s="20" t="s">
        <v>242</v>
      </c>
      <c r="L50" s="20"/>
      <c r="M50" s="26">
        <v>15000</v>
      </c>
      <c r="N50" s="27"/>
      <c r="O50" s="17"/>
      <c r="P50" s="23"/>
    </row>
    <row r="51" spans="1:16" customFormat="1" ht="39.950000000000003" customHeight="1" x14ac:dyDescent="0.2">
      <c r="A51" s="194"/>
      <c r="B51" s="194"/>
      <c r="C51" s="160"/>
      <c r="D51" s="160"/>
      <c r="E51" s="160"/>
      <c r="F51" s="193"/>
      <c r="G51" s="192"/>
      <c r="H51" s="187"/>
      <c r="I51" s="187"/>
      <c r="J51" s="7"/>
      <c r="K51" s="20"/>
      <c r="L51" s="20"/>
      <c r="M51" s="26"/>
      <c r="N51" s="27"/>
      <c r="O51" s="17"/>
      <c r="P51" s="23"/>
    </row>
    <row r="52" spans="1:16" s="2" customFormat="1" ht="39.950000000000003" customHeight="1" x14ac:dyDescent="0.2">
      <c r="A52" s="8"/>
      <c r="B52" s="8"/>
      <c r="C52" s="9"/>
      <c r="D52" s="9"/>
      <c r="E52" s="8"/>
      <c r="F52" s="10"/>
      <c r="G52" s="11"/>
      <c r="H52" s="11"/>
      <c r="I52" s="11"/>
      <c r="J52" s="11"/>
      <c r="K52" s="28"/>
      <c r="L52" s="28"/>
      <c r="M52" s="29">
        <f>SUM(M4:M51)</f>
        <v>391000</v>
      </c>
      <c r="N52" s="27"/>
      <c r="O52" s="30"/>
      <c r="P52" s="31"/>
    </row>
    <row r="53" spans="1:16" ht="33.950000000000003" customHeight="1" x14ac:dyDescent="0.2"/>
    <row r="54" spans="1:16" x14ac:dyDescent="0.2">
      <c r="E54" s="12"/>
    </row>
  </sheetData>
  <autoFilter ref="A3:O53" xr:uid="{00000000-0009-0000-0000-000005000000}"/>
  <mergeCells count="133">
    <mergeCell ref="A1:O1"/>
    <mergeCell ref="A2:A3"/>
    <mergeCell ref="A4:A7"/>
    <mergeCell ref="A8:A11"/>
    <mergeCell ref="A12:A15"/>
    <mergeCell ref="A16:A19"/>
    <mergeCell ref="A20:A23"/>
    <mergeCell ref="A24:A27"/>
    <mergeCell ref="A28:A31"/>
    <mergeCell ref="C2:C3"/>
    <mergeCell ref="C4:C7"/>
    <mergeCell ref="C8:C11"/>
    <mergeCell ref="C12:C15"/>
    <mergeCell ref="C16:C19"/>
    <mergeCell ref="C20:C23"/>
    <mergeCell ref="C24:C27"/>
    <mergeCell ref="C28:C31"/>
    <mergeCell ref="E2:E3"/>
    <mergeCell ref="E4:E7"/>
    <mergeCell ref="E8:E11"/>
    <mergeCell ref="E12:E15"/>
    <mergeCell ref="E16:E19"/>
    <mergeCell ref="E20:E23"/>
    <mergeCell ref="E24:E27"/>
    <mergeCell ref="A32:A35"/>
    <mergeCell ref="A36:A39"/>
    <mergeCell ref="A40:A43"/>
    <mergeCell ref="A44:A47"/>
    <mergeCell ref="A48:A49"/>
    <mergeCell ref="A50:A51"/>
    <mergeCell ref="B2:B3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49"/>
    <mergeCell ref="B50:B51"/>
    <mergeCell ref="C32:C35"/>
    <mergeCell ref="C36:C39"/>
    <mergeCell ref="C40:C43"/>
    <mergeCell ref="C44:C47"/>
    <mergeCell ref="C48:C49"/>
    <mergeCell ref="C50:C51"/>
    <mergeCell ref="D2:D3"/>
    <mergeCell ref="D4:D7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49"/>
    <mergeCell ref="D50:D51"/>
    <mergeCell ref="E48:E49"/>
    <mergeCell ref="E50:E51"/>
    <mergeCell ref="F2:F3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49"/>
    <mergeCell ref="F50:F51"/>
    <mergeCell ref="G20:G23"/>
    <mergeCell ref="G24:G27"/>
    <mergeCell ref="G28:G31"/>
    <mergeCell ref="G32:G35"/>
    <mergeCell ref="E28:E31"/>
    <mergeCell ref="E32:E35"/>
    <mergeCell ref="E36:E39"/>
    <mergeCell ref="E40:E43"/>
    <mergeCell ref="E44:E47"/>
    <mergeCell ref="G36:G39"/>
    <mergeCell ref="G40:G43"/>
    <mergeCell ref="G44:G47"/>
    <mergeCell ref="G48:G49"/>
    <mergeCell ref="G50:G51"/>
    <mergeCell ref="H2:H3"/>
    <mergeCell ref="H4:H7"/>
    <mergeCell ref="H8:H11"/>
    <mergeCell ref="H12:H15"/>
    <mergeCell ref="H16:H19"/>
    <mergeCell ref="H20:H23"/>
    <mergeCell ref="H24:H27"/>
    <mergeCell ref="H28:H31"/>
    <mergeCell ref="H32:H35"/>
    <mergeCell ref="H36:H39"/>
    <mergeCell ref="H40:H43"/>
    <mergeCell ref="H44:H47"/>
    <mergeCell ref="H48:H49"/>
    <mergeCell ref="H50:H51"/>
    <mergeCell ref="G2:G3"/>
    <mergeCell ref="G4:G7"/>
    <mergeCell ref="G8:G11"/>
    <mergeCell ref="G12:G15"/>
    <mergeCell ref="G16:G19"/>
    <mergeCell ref="N2:N3"/>
    <mergeCell ref="O2:O3"/>
    <mergeCell ref="I36:I39"/>
    <mergeCell ref="I40:I43"/>
    <mergeCell ref="I44:I47"/>
    <mergeCell ref="I48:I49"/>
    <mergeCell ref="I50:I51"/>
    <mergeCell ref="J2:J3"/>
    <mergeCell ref="K2:K3"/>
    <mergeCell ref="L2:L3"/>
    <mergeCell ref="M2:M3"/>
    <mergeCell ref="I2:I3"/>
    <mergeCell ref="I4:I7"/>
    <mergeCell ref="I8:I11"/>
    <mergeCell ref="I12:I15"/>
    <mergeCell ref="I16:I19"/>
    <mergeCell ref="I20:I23"/>
    <mergeCell ref="I24:I27"/>
    <mergeCell ref="I28:I31"/>
    <mergeCell ref="I32:I35"/>
  </mergeCells>
  <phoneticPr fontId="38" type="noConversion"/>
  <conditionalFormatting sqref="O4:P33">
    <cfRule type="containsText" dxfId="1" priority="12" operator="containsText" text="0">
      <formula>NOT(ISERROR(SEARCH("0",O4)))</formula>
    </cfRule>
  </conditionalFormatting>
  <conditionalFormatting sqref="O52:P52">
    <cfRule type="containsText" dxfId="0" priority="9" operator="containsText" text="0">
      <formula>NOT(ISERROR(SEARCH("0",O52)))</formula>
    </cfRule>
  </conditionalFormatting>
  <printOptions horizontalCentered="1"/>
  <pageMargins left="0.31388888888888899" right="0.27500000000000002" top="0.39305555555555599" bottom="0.55000000000000004" header="0.31388888888888899" footer="0.31388888888888899"/>
  <pageSetup paperSize="8" scale="64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汇总表</vt:lpstr>
      <vt:lpstr>BOM</vt:lpstr>
      <vt:lpstr>人工费用</vt:lpstr>
      <vt:lpstr>制造费用</vt:lpstr>
      <vt:lpstr>包装运费</vt:lpstr>
      <vt:lpstr>自制件-模具费</vt:lpstr>
      <vt:lpstr>BOM!Print_Area</vt:lpstr>
      <vt:lpstr>'自制件-模具费'!Print_Area</vt:lpstr>
      <vt:lpstr>BOM!Print_Titles</vt:lpstr>
      <vt:lpstr>'自制件-模具费'!Print_Titles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DS P</cp:lastModifiedBy>
  <dcterms:created xsi:type="dcterms:W3CDTF">2015-06-05T18:19:00Z</dcterms:created>
  <dcterms:modified xsi:type="dcterms:W3CDTF">2023-10-18T03:58:47Z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DD66A8B25F6B415F9788414D0B318670</vt:lpwstr>
  </property>
</Properties>
</file>