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55"/>
  </bookViews>
  <sheets>
    <sheet name="Sheet1" sheetId="1" r:id="rId1"/>
  </sheets>
  <externalReferences>
    <externalReference r:id="rId2"/>
  </externalReferences>
  <calcPr calcId="144525"/>
</workbook>
</file>

<file path=xl/sharedStrings.xml><?xml version="1.0" encoding="utf-8"?>
<sst xmlns="http://schemas.openxmlformats.org/spreadsheetml/2006/main" count="1877" uniqueCount="796">
  <si>
    <t>个人工作量化管理表</t>
  </si>
  <si>
    <t>序号</t>
  </si>
  <si>
    <t>日期</t>
  </si>
  <si>
    <t>周</t>
  </si>
  <si>
    <t>工作内容</t>
  </si>
  <si>
    <t>状态</t>
  </si>
  <si>
    <t>备注</t>
  </si>
  <si>
    <t>天津账务过账（剩余工资、联通余额）；天津税务申报；协助统计员计算产值，产品估价；会计报表1月份数据初步填写、模板修饰；在制品盘点数据跟进；集团需求数据编制填写；</t>
  </si>
  <si>
    <t>【日常】</t>
  </si>
  <si>
    <t>出差武清：代综合张云香去社保局交刘立辉工伤资料；中信对账单取回；工商银行对账单取回；出差报告等出差相关资料整理；集团问答；人力社保公积金相关沟通、资料附件索取；</t>
  </si>
  <si>
    <t>【出差】</t>
  </si>
  <si>
    <t>交接资料解密整理；天津留抵增值税消耗过程测算；2020年销售毛利表；</t>
  </si>
  <si>
    <t>出入库类单据查看、错误单据反馈、审核；部分物流信息流情况了解；工商变更法人操作咨询；</t>
  </si>
  <si>
    <t>结账准备</t>
  </si>
  <si>
    <t>【放假】</t>
  </si>
  <si>
    <t>材料部分结账；集团资料提供；天津相关业务付款；</t>
  </si>
  <si>
    <t>结转各工艺类成本；</t>
  </si>
  <si>
    <t>调整部分河北账务；天津系统结账；天津会计报表填写；</t>
  </si>
  <si>
    <t>【周末加班】</t>
  </si>
  <si>
    <t>5H</t>
  </si>
  <si>
    <t>天津2021.01凭证装订；河北经营月报存货分类别数据提供；天津2021.02账务录入；天津2020年资金使用情况表、纳税情况表填写；</t>
  </si>
  <si>
    <t>在制品模板制定下发；天津搬迁准备-人员问题沟通；集团报表-存货、销售毛利表填写；天津搬迁事项梳理；</t>
  </si>
  <si>
    <t>天津2021.02账务录入；天津2021.02到期应付整理；天津迁出天津税务方面、河北税务方面咨询；</t>
  </si>
  <si>
    <t>熟悉金蝶数据；河北产品物料销价、材料价、成本价更新数据收集、相关问题讨论；下午调休</t>
  </si>
  <si>
    <t>下午调休</t>
  </si>
  <si>
    <t>熟悉金蝶数据；存货问题发现-过程管理代码及票据传递问题；QAD升级部分注意事项编写；天津税务咨询；</t>
  </si>
  <si>
    <t>天津3月份资金计划；天津2月税筹表；天津三包统计表；车间数据提供；现金折扣协议扫描外发；</t>
  </si>
  <si>
    <t>河北部分问题讨论；EXCEL学习；</t>
  </si>
  <si>
    <t>天津账务录入；业务沟通；车间数据提供；价格汇总台账；</t>
  </si>
  <si>
    <t>销售价格收集&amp;整理；天津账务录入；天津凭证梳理；车间抽盘；</t>
  </si>
  <si>
    <t>厂区扫雪；财务办公电脑信息收集；天津银行对账单存档；天津报税，纸质文件存档；会计报表部分数据填写；高新相关会议；</t>
  </si>
  <si>
    <t>河北金蝶出入库单据初步审核&amp;问题反馈；三包流程梳理；</t>
  </si>
  <si>
    <t>三包流程梳理完善；车间产值、在制品数据收集；河北所得税数据查看；</t>
  </si>
  <si>
    <t>所得税相关查看；远东需求资料查找；工作协助；系统单据审核；</t>
  </si>
  <si>
    <t>河北材料成本结转；河北财务工作支持协助；3月绩效制定；河北在制品盘点问题反馈；天津2月账务录入、结账、凭证装订；天津会计报表填写、上报；</t>
  </si>
  <si>
    <t>河北产品成本结转；</t>
  </si>
  <si>
    <t>查看应交税费科目；外出-税务-办税人员变更；印花、土地、房产、工会经费申报；销售毛利表查看，异常调整；</t>
  </si>
  <si>
    <t>跟亚婷讨论研发费用计提；跟张姐讨论保理业务；河北会计报表-销售毛利、存货填写；2021年一二月份税申报表纸质文件存档；河北重点税源统计上报&amp;纸质文件存档；</t>
  </si>
  <si>
    <t>20年所得税关联关系填写；20年汇算情况预估；</t>
  </si>
  <si>
    <t>20年河北汇算数据整理；亿企赢所得税汇算培训视频观看；费用计提情况查看，21年月度预计新增计提费用预估；</t>
  </si>
  <si>
    <t>金蝶问题协调；</t>
  </si>
  <si>
    <t>座椅生产线帮忙；扣税&amp;文件存档；远东文件盖章扫描邮寄；一二月份凭证附件制作打印；暂估科目查询讨论；</t>
  </si>
  <si>
    <t>天津后期业务费用梳理&amp;问题标记；河北计提费用查看；天津账务录入；天津所得税填报检查；票据接收&amp;转出、票面信息打印；</t>
  </si>
  <si>
    <t>资金日报台账更新；天津所得税继续填报，无法保存；付款、折扣协议、账务录入；河北部分费用查看；</t>
  </si>
  <si>
    <t>低温烤漆设备发票查找打印；天津税筹票据、费用流向讨论；QAD培训；天津税筹预估；</t>
  </si>
  <si>
    <t>QAD财务模块扫盲培训；税务局增值税纳税申报表盖章；</t>
  </si>
  <si>
    <t>天津账务录入、资金台账登记；天津税筹业务流程利润及税务预测；河北费用计提联系函、费用计提附件编制；</t>
  </si>
  <si>
    <t>座椅线支援一天--吊底座；</t>
  </si>
  <si>
    <t>18年、19年所得税汇算纳税申报表查找打印，税务盖章；QAD启动会；</t>
  </si>
  <si>
    <t>QAD扫盲培训-销售、采购、物流；</t>
  </si>
  <si>
    <t>QAD扫盲培训-财务；跟亚婷讨论预算相关数据；</t>
  </si>
  <si>
    <t>天津变更法人资料咨询，前期变更业务人员&amp;资料详情文件输出；QAD会议；</t>
  </si>
  <si>
    <t>绩效面谈表填写；QAD数据提供模板查看&amp;思路梳理；天津付款；</t>
  </si>
  <si>
    <t>股东决议需求邮件；QAD调研-技术工艺部分；</t>
  </si>
  <si>
    <t>付货款，打印回单，账务录入；QAD调研-生产管理部分；税筹表填写；</t>
  </si>
  <si>
    <t>QAD调研-销售部分；天津工商法人变更信息填写；</t>
  </si>
  <si>
    <t>天津工商变更资料咨询；QAD调研-后视镜制造；供应商欠款统计；</t>
  </si>
  <si>
    <t>天津工商法人变更资料准备、签字；QAD调研-采购；QAD周会；银行调节表、盘点表、对账单制作打印存档；集团报表填写；天津付款、台账登记；近期待办事项梳理；【加班】天津税申；</t>
  </si>
  <si>
    <t>河北系统单据查看、问题反馈；在制品盘点数据收集、反馈，3月产值数据收集；河北所得税申报数据初步填写；</t>
  </si>
  <si>
    <t>河北2020年度所得税申报、年度财报、关联业务报告等；河北工会经费、印花税申报；河北环保税相关查询；河北单据审核；</t>
  </si>
  <si>
    <t>QAD调研-财务总账部分；所得税年报数据汇报、营业外支出凭证查询、研发需求金额测算；【加班17:30-23:30】成本结转；</t>
  </si>
  <si>
    <t>QAD调研-财务成本、现金、资产部分；【加班17:30-23:00】成本结转；</t>
  </si>
  <si>
    <t>QAD调研-财务应收；QAD总结会；金蝶差异查找；</t>
  </si>
  <si>
    <t>天津2020年度所得税申报、报表打印存档；天津季度所得税申报数据填写-以前年度可弥补损益待读取；天津月度集团会计报表填写；</t>
  </si>
  <si>
    <t>河北环保税数据收集、申报；河北会计报表填写、王经理需求数据提供；天津账务录入；天津凭证打印、装订；大额税源统计数据汇总、初步填报；</t>
  </si>
  <si>
    <t>BPM审核；大额税源统计上报、申报表打印存档；河北所得税季度申报、河北3月度税申报表、完税证明打印、存档；QAD研讨会；</t>
  </si>
  <si>
    <t>BPM审核；天津付货款、现金折扣、回单打印、账务处理；河北3月凭证打印、梳理；QAD会议；</t>
  </si>
  <si>
    <t>QAD调研回顾会议；天津法人变更资料准备；</t>
  </si>
  <si>
    <t>天津回单打印、台账登记、账务录入；河北一季度财报申报（资产负债表调整）；车间新产品计算产值单价数据提供；资产负债表-利润表表间关系不符问题反馈&amp;查询；天津差旅；</t>
  </si>
  <si>
    <t>天津税报打印存档；天津公司下一步变更事项梳理、问题咨询；QAD实操培训--成本相关；</t>
  </si>
  <si>
    <t>QAD实操培训--应付相关；天津变更进一步咨询；</t>
  </si>
  <si>
    <t>3月份在制品盘点问题反馈；在制品盘点车间咨询交流；QAD问题讨论--库位设置；</t>
  </si>
  <si>
    <t>座椅成本结转相关查询--BOM与实际领用代码差异较大；成本中心讨论；综合个税相关协助；QAD问题讨论--科目、工作中心、成本中心等；</t>
  </si>
  <si>
    <t>天津银行付款、回单打印、账务处理；QAD培训--销售、应收相关；下午【出差】武清，领取营业执照，变更税务备案法人信息；</t>
  </si>
  <si>
    <t>QAD培训--生管相关；下午调休；</t>
  </si>
  <si>
    <t>QAD培训--财务账户设置相关；高新审计所得税汇算数据提供；银行回单打印、账务处理、台账登记；QAD培训--财务银行、税、汇率设置相关；QAD静态数据收集;</t>
  </si>
  <si>
    <t>QAD培训--财务总账处理相关；QAD静态数据填报跟进；经营月报存货数据协助查询；人工费率相关数据收集；</t>
  </si>
  <si>
    <t>QAD静态数据收集-费率数据收集表格；QAD培训--财务固定资产相关；</t>
  </si>
  <si>
    <t>【调休】</t>
  </si>
  <si>
    <t>【调休】；下午15:00上班；天津账务处理、初步结账、银行台账登记；天津到期应付整理；报表导出、会计报表准备；【加班17:30-21:30】单据审核、天津账务处理；</t>
  </si>
  <si>
    <t>天津回单打印、台账登记、账务录入；在制盘点数据收集、问题反馈，单据审核问题反馈；产值数据收集；天津银行对账单打印、银行调节表编制存档；天津结账、报表出具；</t>
  </si>
  <si>
    <t>【9:00到公司】；草拟河北《非生产领料单据提交财务的通知》；天津税务申报、文件存档，税盘清卡；天津凭证页打印、梳理、装订；【加班20:00-22:30】河北成本结转单据再次审核、材料结转；</t>
  </si>
  <si>
    <t>河北产品成本结转-注塑、骨架半成品、骨架成品、喷涂、灯镜、缝纫、发泡、座椅、其他；【加班17:30-21:30】河北成本结转收尾；</t>
  </si>
  <si>
    <t>河北印花税、工会经费申报；QAD费率数据收集讨论；天津银行回单打印、账务处理；河北所得税汇算申报；河北成本问题查找、思路梳理；</t>
  </si>
  <si>
    <t>河北2020年所得税汇算税务局盖章、整理；河北4月税申报表打印存档；河北成本结转问题初步判定编制；QAD财务应付、应收业务蓝图讨论；河北座椅存货数据拆分提供；</t>
  </si>
  <si>
    <t>上午河北重点税源申报；下午QAD固定资产等业务蓝图讨论；</t>
  </si>
  <si>
    <t>河北成本结转问题报告编制；运营相关会议；天津审计资料准备；</t>
  </si>
  <si>
    <t>河北会计报表中存货、销售毛利表提供；天津BPM审核、现金折扣单编制、付款、回单打印、入账；车间产值单价需求数据提供；QAD费率相关静态数据需求协调；近期待办事项归纳；</t>
  </si>
  <si>
    <t>【上午调休】；QAD静态数据相关整理汇总、需求反馈等；微盘预算对比数据转填会计报表中（1-4明细、累计数据）；凭证整理；</t>
  </si>
  <si>
    <t>QAD静态数据收集问题咨询；QAD蓝图报告会议；过称监称；费率--人工费率相关数据咨询，待输出文件下发及说明；河北凭证页打印；成本核算报表标准成本更新；</t>
  </si>
  <si>
    <t>成本结转差异结合人工制费情况整理数据；QAD蓝图讨论；车间产值单价提供；QAD蓝图讨论；</t>
  </si>
  <si>
    <t>个税未汇算人员事项传递、跟进；车间产值单价数据提供；QAD蓝图财务部分讨论；</t>
  </si>
  <si>
    <t>QAD蓝图财务部分讨论；个税情况协调、完税证明存档；《关于推进天津公司业务进程的报告》；人事业务协助、问题解答；沈阳金杯历史问题查找；</t>
  </si>
  <si>
    <t>QAD蓝图浏览；</t>
  </si>
  <si>
    <t>往期2019-2020完税凭证补存档；QAD静态数据EXCEL看板；费率测算讨论；网银付款、天津账务录入，资金日报；</t>
  </si>
  <si>
    <t>QAD蓝图财务部分查看；费率测算商讨；物料成本相关查看；税务局指定事项协助-协查发票；</t>
  </si>
  <si>
    <t>QAD蓝图财务部分问题反馈&amp;咨询；天津进程推进报告签字、解释说明；天津账务录入、回单打印、资金台账登记；</t>
  </si>
  <si>
    <t>QAD二轮培训；税务协查外出、资料提供；</t>
  </si>
  <si>
    <t>天津搬迁黄骅税务核定相关咨询；恒伟相关数据查询；税务审计数据协查说明；QAD需提供数据综合情况查看；QAD周会；QAD二轮培训-应付；个税未汇算情况跟进、协助；</t>
  </si>
  <si>
    <t>QAD二轮培训；河北公司个人个税汇算进度跟进；河北所得税审资料提供；QAD补考；QAD二轮培训；</t>
  </si>
  <si>
    <t>天津工资表、工商情况协调；月度揭晓填报提交；5月度结账数据准备，在制品数据收集、金蝶物料导出，在制品盘点问题报告编制反馈；天津银行盘点表；天津账务录入，结账；天津付款、回单打印，现金折扣；天津会计报表填报；</t>
  </si>
  <si>
    <t>5月在制品盘点收集、问题反馈；下发非生产性领料单据提交财务的通知；税务局税收调查填报；</t>
  </si>
  <si>
    <t>税务局税收调查填报；在制材料盘点问题反馈；天津凭证打印、梳理、装订；天津6月初账务录入；天津6月到期应付输出；天津税申、申报表打印、存档；</t>
  </si>
  <si>
    <t>税务局-财行税合并申报-印花税税种增加认定；黄骅行政审批局-天津工商迁入事项迁入前咨询；票据转让；金蝶系统单据初步查看；材料投入标准和实际对比思路梳理；</t>
  </si>
  <si>
    <t>材料投入标准和实际对比表格编制、数据准备；最新代码对照表查看-一对多问题筛查；当期入库代码问题沟通；个税汇算批量操作；</t>
  </si>
  <si>
    <t>【加班8:00-17:00】材料投入标准和实际对比-按工艺类别，以及无法对比标准与实际成本的七宗原因初步判断；成本结转准备；材料成本结转；</t>
  </si>
  <si>
    <t>QAD四楼练习、QAD环境熟悉；</t>
  </si>
  <si>
    <t>产品成本结转-注塑、骨架半、骨架成、喷涂、灯镜、缝纫、发泡、座椅；</t>
  </si>
  <si>
    <t>QAD四楼演练；</t>
  </si>
  <si>
    <t>重点税源企业月度报表填写报送；标准材料投入和实际材料投入差异对比原因报告编制、发送；</t>
  </si>
  <si>
    <t>QAD财务蓝图查看以及问题反馈；QAD周会；</t>
  </si>
  <si>
    <t>QAD代码对照问题；黄骅行政审批局天津公司准迁函办理；税审咨询问题解答；河北5月凭证打印、整理；</t>
  </si>
  <si>
    <t>QAD关键用户培训；行政审批局咨询；天津资金日报登记；</t>
  </si>
  <si>
    <t>QAD关键用户培训；【加班18:00-20:30】QAD联合演练；</t>
  </si>
  <si>
    <t>QAD关键用户培训；行政审批局办理调档函；</t>
  </si>
  <si>
    <t>股东审计纸质资料提供；QAD标准成本问题查找；外部数据提供；天津网银操作、账务录入；QAD成本测算数据准备；</t>
  </si>
  <si>
    <t>【出差】武清办理工商迁入迁出、工商银行对账单打印、工商银行手续费发票拿取、中信发票申请业务办理-因工商等信息未变更备案，中止；</t>
  </si>
  <si>
    <t>QAD成本相关问题讨论；天津工商年检问题协调及跟进；天津出差资料整理、工作汇报、税务迁出准备-剩余发票作废；</t>
  </si>
  <si>
    <t>天津工商年检申报；QAD蓝图查阅；成本分摊方式讨论；税负低说明原因数据查找；</t>
  </si>
  <si>
    <t>税负情况说明；天津付款&amp;现金折扣协议、账务录入；</t>
  </si>
  <si>
    <t>QAD蓝图浏览、根据流程测试，疑问点咨询；河北网银付款；</t>
  </si>
  <si>
    <t>QAD CRP3 测试，疑问点咨询；QAD过程问题梳理；</t>
  </si>
  <si>
    <t>QAD加工单会计关闭测试以及差异报表初步查看、问题反馈；天津公司档案迁入，资料准备、行政审批局咨询天津迁入确认事宜；</t>
  </si>
  <si>
    <t>天津公司结账、会计报表填报；到期应付款数据填报；集团半年度分析指标填报；环保税相关数据协调；行政审批局咨询；</t>
  </si>
  <si>
    <t>天津税务申报、缴税、存档；备品备件相关会议；QAD周例会；天津凭证打印、梳理、装订；</t>
  </si>
  <si>
    <t>在制品、产值数据收集、整理；财务蓝图查看、问题汇总；金蝶单据查看，问题反馈、咨询；</t>
  </si>
  <si>
    <t>北京研发费发票相关交流；工会经费申报；财务蓝图疑问点反馈咨询；备品备件数据更新；重点税源同期数据填写；QAD财务操作手册-未结项目创建-已付款回冲；金蝶单据审核；</t>
  </si>
  <si>
    <t>存货成本结转；</t>
  </si>
  <si>
    <t>存货成本结转；环保税相关数据收集、整理、申报；</t>
  </si>
  <si>
    <t>存货成本调整结转；成本调整；重点税源申报；</t>
  </si>
  <si>
    <t>分析指标-河北纳税情况填写；存货问题沟通；年中往来函证制作、邮件发送至业务人员；</t>
  </si>
  <si>
    <t>二季度所得税、财报填写、申报；河北凭证打印、梳理；河北会计报表-销售毛利表填报；QAD EE以前年度损益科目测试、问题反馈；QAD科目查看、问题记录；</t>
  </si>
  <si>
    <t>行政审批局，天津公司迁入业务再次咨询、办理，不合规资料重新修正，资料梳理；存货期末成本单价查看、对比；</t>
  </si>
  <si>
    <t>税相关指标累计数据统计表制作、数据填写；河北财务分析指标相关数据协助填写；</t>
  </si>
  <si>
    <t>税费缴纳、纸质资料存档；QAD成本数据查看、问题记录；半年报财务分析-收入、成本相关数据整理、填报；前期销售毛利表产品大类重新归集；</t>
  </si>
  <si>
    <t>天津供应商往来半年度对账、回函整理；由研发折旧偏低→折旧费用归集情况，金蝶折旧费用计算逻辑咨询；天津供应商付款现金折扣制作、收集、付款，账务录入；</t>
  </si>
  <si>
    <t>环保税相关查询、资料收集；半年度供应商对账函证整理；所得税相关政策文件查看；</t>
  </si>
  <si>
    <t>审批局天津工商迁入业务办理，进度：审批局内部完善资料；天津供应商半年度对账函盖章、存档；QAD培训；</t>
  </si>
  <si>
    <t>QAD培训一天-AP/AR；天津工商档案资料邮寄进度跟进；</t>
  </si>
  <si>
    <t>QAD培训-固定资产、总账；天津工商档案资料邮寄进度跟进-目前武清审批局向上级反馈看是否可以满足黄骅审批局需求；存货成本查看；</t>
  </si>
  <si>
    <t>QAD培训-成本相关；QAD练习；</t>
  </si>
  <si>
    <t>QAD练习、考试；</t>
  </si>
  <si>
    <t>供应商半年度函证整理、存档；金蝶系统已录入单据审查、问题反馈；天津公司档案进度咨询、协调；河北重点产品毛利情况整理；</t>
  </si>
  <si>
    <t>2021上半年销售产品材料成本情况整理；存货成本单价查看；</t>
  </si>
  <si>
    <t>2021上半年销售产品材料成本查看；审批局迁入；</t>
  </si>
  <si>
    <t>【出差】武清税务迁出咨询、准备、领取迁出清算告知书；工商银行法人变更备案信息资料确认，递交开户许可证--变更；</t>
  </si>
  <si>
    <t>出差结果整理；集团需求表格提供、上传；天津公司新设一般户银行咨询；</t>
  </si>
  <si>
    <t>梳理税务迁出、银行变更、新开户整体流程、所需资料；天津相关迁出迁入业务后续工作汇报及联系函；</t>
  </si>
  <si>
    <t>【加班8:00-12:00】天津公司结账、报表导出，会计报表填写；7月份税务申报、报表存档；银行对账单、调节表打印存档；凭证打印、梳理、装订；8月外部到期应付；</t>
  </si>
  <si>
    <t>【加班8:00-17:30】天津税务清算线上报表填报、线下资料准备；</t>
  </si>
  <si>
    <t>【节假日加班】</t>
  </si>
  <si>
    <t>【加班8:00-17:00】存货成本结转</t>
  </si>
  <si>
    <t>重点税源申报；印花税申报、记账；产值数据收集；【下午调休】</t>
  </si>
  <si>
    <t>税务相关查看；7月座椅领料相关数据查看；销售毛利表填写；微盘报表填写；税务申报表存档；天津半年度对账函存档；</t>
  </si>
  <si>
    <t>【出差】武清办理税务迁出相关手续；</t>
  </si>
  <si>
    <t>以座椅为例查询材料用量差异，问题反馈；天津账务录入；河北税务相关台账登记；出差报告、差旅凭证整理；厂房租赁合同拟定；</t>
  </si>
  <si>
    <t>QAD相关咨询；存货成本相关数据查看，价格异常存货筛选；</t>
  </si>
  <si>
    <t>天津历史纳税情况查询，数据汇总；</t>
  </si>
  <si>
    <t>WMS前期运行情况说明；天津留抵情况说明；</t>
  </si>
  <si>
    <t>天津业务协调；</t>
  </si>
  <si>
    <t>【出差】天津税务沟通；</t>
  </si>
  <si>
    <t>天津暂估-河北相关暂估梳理；</t>
  </si>
  <si>
    <t>天津暂估-河北相关暂估梳理；现金折扣协议制作；网银付款；</t>
  </si>
  <si>
    <t>天津暂估核销数量与河北发票核对；</t>
  </si>
  <si>
    <t>天津收河北发票凭证翻阅、标记、问题记录；</t>
  </si>
  <si>
    <t>天津收安路普昌平发票凭证翻阅、标记、问题记录；</t>
  </si>
  <si>
    <t>天津8月账务录入；金蝶系统单据查询，问题反馈；天津税务迁出疑似不合规点问题归集；资金日报登记；</t>
  </si>
  <si>
    <t>天津税务迁出疑似不合规点问题归纳，邮件；盘点；</t>
  </si>
  <si>
    <t>金蝶系统单据问题反馈；天津结账；天津会计报表填报；在制品、产值数据收集；</t>
  </si>
  <si>
    <t>产品成本结转表数据更新，模板修饰；9月份新入库产品汇总，发送成品需求；</t>
  </si>
  <si>
    <t>系统单据审核，问题反馈；</t>
  </si>
  <si>
    <t>财产和行为税申报；系统单据审核；重点税源统计表往年数据填写；存货材料成本结转；</t>
  </si>
  <si>
    <t>产成品存货成本结转；</t>
  </si>
  <si>
    <t>毛利调整；销售毛利表出具；</t>
  </si>
  <si>
    <t>毛利情况查看、分析；</t>
  </si>
  <si>
    <t>河北成本核算相关问题归纳；天津公司清税迁出相关问题归纳及建议；</t>
  </si>
  <si>
    <t>重点税源统计表填报；天津公司迁出业务BPM流程；存货成本查看；</t>
  </si>
  <si>
    <t>天津税务清算迁出资料准备；河北凭证打印；</t>
  </si>
  <si>
    <t>【出差】天津税务迁出清算；中信银行备案股东执照；工商银行对账单领取；</t>
  </si>
  <si>
    <t>915出差报告整理；研发费加计扣除政策查阅；</t>
  </si>
  <si>
    <t>协调天津税务情况；8月销售产品标准材料成本补充编制；环保税相关查阅；</t>
  </si>
  <si>
    <t>环保税相关数据汇总、咨询；</t>
  </si>
  <si>
    <t>环保税相关数据汇总；【出差】税务迁出文件领取；</t>
  </si>
  <si>
    <t>环保税相关数据汇总、资料查询，环保税问题点报告编制；</t>
  </si>
  <si>
    <t>天津公司税务迁入登记；供应商付款；天津账务录入；天津资金日报录入；</t>
  </si>
  <si>
    <t>研发费相关数据查阅；产品入库单查看，问题反馈；成本结转表数据更新；</t>
  </si>
  <si>
    <t>天津公司税务登记部分信息变更；研发费加计扣除相关问题归纳；</t>
  </si>
  <si>
    <t>研发费加计扣除问题报告及建议；车间产值单价提供；绩效填写；研发政策公益直播；</t>
  </si>
  <si>
    <t>2021年成本投入汇总；结账相关重点工作输入输出及配合人员；车间产值单价提供；环保税测算数据准备；河北借款合同协助；</t>
  </si>
  <si>
    <t>环保税测算数据准备；盘点；产值、在制品数据收集；</t>
  </si>
  <si>
    <t>【节假日加班8:00-12:00】金蝶系统单据审核、问题反馈；天津账务录入、银行对账单、盘点调节表制作存档；天津账务结账、凭证打印、梳理；天津会计报表填报；</t>
  </si>
  <si>
    <t>【节假日加班8:30-12:00/13:00-15:00】存货成本结转；</t>
  </si>
  <si>
    <t>【节假日加班9:00-12:00/13:00-16:30】存货成本结转；</t>
  </si>
  <si>
    <t>销售毛利表；1-9月财务分析数据；10月到期应付；环保税相关数据收集基础表；三包费相关数据；</t>
  </si>
  <si>
    <t>残保金相关数据查证、协调；环保税相关信息录入、申报；印花税申报；【调休13:30-17:30】</t>
  </si>
  <si>
    <t>【调休8:30-13:30】；工会经费申报；产品入库数据、材料领用数据分类别查看；</t>
  </si>
  <si>
    <t>三季度财报申报、所得税季报；产品入库数据、材料领用数据分类别导出查看、数据整理；</t>
  </si>
  <si>
    <t>投入产出代码匹配、BOM匹配相关问题点汇总；外部输入BOM模板制作等；【调休13:00-17:30】</t>
  </si>
  <si>
    <t>【调休8:30-12:00】；天津内部往来付款核销；河北网银复核；重点税源申报；</t>
  </si>
  <si>
    <t>重点税源收尾、申报、报表存档；税务申报表打印、存档；车间产值单价反馈；河北9月凭证打印、梳理；天津往来余额清理需求反馈；天津账务录入、资金日报；</t>
  </si>
  <si>
    <t>税务调查问卷；过称；债务转让协议制作；潍坊工作协助；</t>
  </si>
  <si>
    <t>债务转让协议下发；税务调查问卷协调；有金蝶代码无QAD代码明细、有QAD代码无BOM明细分车间汇总；成本相关数据收集模板制作；QAD蓝图查看；</t>
  </si>
  <si>
    <t>天津税务报税情况、注销注意事项咨询；天津前期可弥补亏损资料线下补录资料准备；天津税务相关事项协调；河北税务相关事项协调；</t>
  </si>
  <si>
    <t>QAD蓝图查阅；债务转移跟进；</t>
  </si>
  <si>
    <t>三季度所得税申报更正；拟交接工作业务准备；编制《联系函关于新建代码流程规范的通知》；</t>
  </si>
  <si>
    <t>QAD周例会、QAD基础资料会议；税务大厅（益友印花税）；BOM传递规范思路梳理；</t>
  </si>
  <si>
    <t>产品成本核算相关基础数据收集规范的相关通知编制；交接资料查看；</t>
  </si>
  <si>
    <t>发泡产品、材料代码匹配协调；发泡产品BOM协调；9月份材料投入明细与BOM明细差异咨询；视觉化产值单价反馈；</t>
  </si>
  <si>
    <t>1-9财务分析表数据填写；成本相关流程通知梳理走线上流程；成本相关数据梳理；</t>
  </si>
  <si>
    <t>QAD相关数据准备；税务相关资料整理-准备交接；QAD成本相关数据梳理以及单价问题反馈；</t>
  </si>
  <si>
    <t>车间支援；</t>
  </si>
  <si>
    <t>杜总发的部分销售西安产品标准成本核算；QAD静态数据报送；缝纫车间协助整理物料；</t>
  </si>
  <si>
    <t>财务档案室凭证架搭建、凭证梳理；下周工作梳理；新建代码流程规范文件修订；</t>
  </si>
  <si>
    <r>
      <rPr>
        <sz val="12"/>
        <color theme="1"/>
        <rFont val="微软雅黑"/>
        <charset val="134"/>
      </rPr>
      <t>天津银行余额对账，余额调节表制作；过称；天津结账、会计报表填报；10月入库无标准成本产品明细梳理；</t>
    </r>
    <r>
      <rPr>
        <b/>
        <sz val="12"/>
        <color theme="1"/>
        <rFont val="微软雅黑"/>
        <charset val="134"/>
      </rPr>
      <t>BOM传递流程下发</t>
    </r>
    <r>
      <rPr>
        <sz val="12"/>
        <color theme="1"/>
        <rFont val="微软雅黑"/>
        <charset val="134"/>
      </rPr>
      <t>；</t>
    </r>
  </si>
  <si>
    <t>沧州税务会议；10月入库产品数据无BOM产品跟进；</t>
  </si>
  <si>
    <t>10月入库产品数据无BOM产品跟进；BOM传递规范会议资料准备；QAD成本相关进度咨询；BOM传递规范会议；</t>
  </si>
  <si>
    <t>10月入库产品无成本数据估算；过称；系统单据初步审核；</t>
  </si>
  <si>
    <t>BOM梳理；QAD周例会；系统单据审核；成本结转资料准备；部分税务相关内容交接；</t>
  </si>
  <si>
    <t>【加班10:00-12:00、13:00-17:00】过称；材料成本结转；</t>
  </si>
  <si>
    <t>【加班9:00-12:00、13:00-16:30】存货成本结转；</t>
  </si>
  <si>
    <t>【调休8:30-12:00】；会计报表提供；税务交接协助；采购合同重新梳理开始；</t>
  </si>
  <si>
    <t>采购合同梳理（10家）；座椅投入产出资料准备；成都需内部报价材料成本核算；</t>
  </si>
  <si>
    <t>采购合同梳理（60家）；</t>
  </si>
  <si>
    <t>诸城奥铃产品材料成本核算；西安产品材料成本核算；21年合同归类梳理；</t>
  </si>
  <si>
    <t>采购合同备案进度数据统计、反馈；税务大厅业务办理；西安产品材料成本核算反馈；</t>
  </si>
  <si>
    <t>采购合同梳理、打印、备案；</t>
  </si>
  <si>
    <t>采购合同梳理、打印、备案；河北凭证打印梳理；清算注销会议；注销计划；债务转移协议编制；</t>
  </si>
  <si>
    <t>骨架车间产品原料耗用重量数据提供；成都待内部定价产品材料成本核算；车间产值单价收集、反馈；销售价格协议台账情况判断；天津公司天津经营期间合规证明开具咨询；</t>
  </si>
  <si>
    <t>采购合同财务备案进度会议讨论；税务问题沟通，三季度所得税调整；一单一议合同梳理、台账修订；销售合同情况统计；</t>
  </si>
  <si>
    <t>领导业务沟通；销售价格协议情况梳理，少部分资料收集、登记；【调休13:00-17:30】</t>
  </si>
  <si>
    <t>天津工商档案资料梳理；一单一议合同跟进；QAD基础数据更新、发送，无单价清单反馈；天津注销进度跟进；</t>
  </si>
  <si>
    <t>【加班8:30-12:00、13:00-15:00】天津注销相关环节资料梳理、打印；BOM材料成本核算，问题归纳总结；</t>
  </si>
  <si>
    <t>标准成本梳理；采购合同签订进度跟进；</t>
  </si>
  <si>
    <t>赵英芳需求产品BOM成本核算；领航工厂待报价产品材料成本核算；BOM成本梳理；</t>
  </si>
  <si>
    <t>天津公司注销税务、审批局咨询，工商档案调档；税务《无欠税证明》开具；黄骅市应急管理局咨询合规证明或无事故证明；</t>
  </si>
  <si>
    <t>【出差】天津工商银行基本户法人变更；</t>
  </si>
  <si>
    <t>采购合同签订情况梳理、问题沟通；黄骅税务，清税注销；</t>
  </si>
  <si>
    <t>【调休8:30-17:30】</t>
  </si>
  <si>
    <t>【加班8:30-12:00】天津清水注销线上操作；预算产品材料成本初步核算、填写；</t>
  </si>
  <si>
    <t>预算材料成本填写；QAD费率相关数据咨询、反馈；QAD操作练习；</t>
  </si>
  <si>
    <t>费率数据查看、工序运行时间跟进；预算内部销售产品单价填写；2020年采购合同梳理、台账登记；</t>
  </si>
  <si>
    <t>业务讨论-杜总；过称；采购合同台账梳理；集团需求资料提供；</t>
  </si>
  <si>
    <t>采购合同梳理-刘文政；BOM成本梳理；</t>
  </si>
  <si>
    <t>B40四六分座椅产品BOM成本填写；QAD成本相关静态数据完整度查看、识别；QAD工时相关数据咨询讨论；QAD周会；</t>
  </si>
  <si>
    <t>11月有入库无成本产品材料成本核算；金蝶系统单据审核；价格协议台账更新；</t>
  </si>
  <si>
    <t>天津账务录入、结账、报表出具；</t>
  </si>
  <si>
    <t>成本结转；采购单价会议；工艺流程会议；</t>
  </si>
  <si>
    <t>成本结转；经营报告；</t>
  </si>
  <si>
    <t>采购会议；经营报告；</t>
  </si>
  <si>
    <t>精益生产项目启动会；当期成本数据汇总；经营大纲完善；</t>
  </si>
  <si>
    <t>经营大纲细节分析；济南市场视镜材料成本更新、反馈；</t>
  </si>
  <si>
    <t>经营大纲21年预算、21年实际产品附加值数据填写；</t>
  </si>
  <si>
    <t>天津税务注销清税证明索取；行政审批局咨询工商注销公示及现场注销所需资料；QAD已识别的存在转换关系物料标准单价变更维护；M4三包拆分件价格出具；</t>
  </si>
  <si>
    <t>济南重汽视镜报价所需材料成本输出；采购价格梳理；电泳漆料BOM工程师沟通；</t>
  </si>
  <si>
    <t>天津公司四单位合规证明开具资料准备；人工费率数据更新；电泳漆料BOM反推、沟通；更新BOM成本表；</t>
  </si>
  <si>
    <t>QAD数据核查-1重复主数据2无工艺流程数据3P件存在工艺流程4采购无单价、反馈；电泳漆虚拟件BOM问题沟通、反馈；更新成本结转表标准材料单价；天津剩余债务协调；</t>
  </si>
  <si>
    <t>【出差】武清税务局、市场监督管理局、人社局、公积金中心四单位合规证明开具；</t>
  </si>
  <si>
    <t>无采购单价清单，协助整理采购价格；P件标准成本更新；1130存货对比主数据无代码明细出具；工艺流程单位人工成本查看、讨论；</t>
  </si>
  <si>
    <t>车间视镜产品了解；工作业务沟通；QAD静态数据查看；成本中心划分修改方案；</t>
  </si>
  <si>
    <t>工艺流程会议；工艺流程相关问题数据更新；固定资产对应成本中心讨论；卡信相关业务协助；固定资产相关协助；天津尾款清理沟通；</t>
  </si>
  <si>
    <t>QAD采购单价、工艺相关数据沟通；尾款清理协调；电泳问题数据准备、无价格问题数据准备；QAD会；潍坊账面初步查看；</t>
  </si>
  <si>
    <t>无采购单价问题讨论；电泳问题讨论；【出差9:30-18:00】武清中信销户；</t>
  </si>
  <si>
    <t>QAD数据检查；未定价产品成本整理；QAD问题沟通；</t>
  </si>
  <si>
    <t>QAD备品备件问题讨论；潍坊注销行动计划初版出具；备品备件等存货、资产等定义协调、联系；</t>
  </si>
  <si>
    <t>QAD主数据相关会议、会议纪要；三包配件拆分件数据整理、报价准备、核算、输出；</t>
  </si>
  <si>
    <t>发泡白料相关数据协调；业务部门需求数据查询；发泡整体材料协调沟通；QAD相关流程性问题讨论；</t>
  </si>
  <si>
    <t>【出差】天津工商银行销户；中信剩余回单打印；</t>
  </si>
  <si>
    <t>QAD成本相关数据反复测算；天津结账、会计报表出具；8-11月凭证装订；</t>
  </si>
  <si>
    <t>活跃数据对应QAD产品情况、问题反馈；三库位抽盘；系统单据审核、问题反馈；【加班17:30-23:30】</t>
  </si>
  <si>
    <t>【加班8:30-17:30】QAD数据查看；金蝶单据再次审核、问题反馈；NA件数据更新；</t>
  </si>
  <si>
    <t>QAD问题讨论；面谈沟通；</t>
  </si>
  <si>
    <t>QAD数据校验等；</t>
  </si>
  <si>
    <t>结算仓数据核对，锁定应开未开票数据；QAD问题讨论；</t>
  </si>
  <si>
    <t>税务大厅打印申报表打印盖章、扫描存档；审批局咨询简易注销资料是否齐全；</t>
  </si>
  <si>
    <t>熟悉车间；审批局咨询；</t>
  </si>
  <si>
    <t>生管问题沟通；结算仓数据定论；各事业部暂估河北数据反馈、代码需求反馈等；QAD数据查看；</t>
  </si>
  <si>
    <t>天津工商注销事宜协调；工作协助；金蝶系统单据审核、问题反馈；</t>
  </si>
  <si>
    <t>年度绩效工作汇报；各事业部暂估河北数据整理；QAD数据查看；QAD采购单价查看;</t>
  </si>
  <si>
    <t>审批局工商销户资料提交；盘点会议；审批局核准注销通知书领取；天津历史资料整理存档；</t>
  </si>
  <si>
    <t>天津公司注销情况汇报，经验教训总结；QAD采购价格单情况查看、数据对比、问题反馈等；</t>
  </si>
  <si>
    <t>金蝶系统单据审核；QAD采购单价问题讲解；库存安全存量问题反馈；车间支援；</t>
  </si>
  <si>
    <t>盘点数据问题沟通、差异处理方案、备件数据；QAD转包成本数据相关查看；叶总需求资料整理、讨论；</t>
  </si>
  <si>
    <t>财务业务协助；QAD问题报告、问题再次强调；BOM现场核验；</t>
  </si>
  <si>
    <t>BOM现场核验、问题归纳、反馈；QAD会议；</t>
  </si>
  <si>
    <t>前期结算仓未结数据处理方式确认、未定价数据推进；存货数据协助；</t>
  </si>
  <si>
    <t>存货问题协调；材料价格情况说明；工艺流程查看；BOM现场插眼；QAD及盘点会议；</t>
  </si>
  <si>
    <t>实际成本梳理框架搭建；结转12月成本-材料、半成品、成品；</t>
  </si>
  <si>
    <t>成本结账收尾；12月存货单价跟QAD标准成本对比；</t>
  </si>
  <si>
    <t>QAD标准成本再次梳理；采购相关会议；</t>
  </si>
  <si>
    <t>河北总体利润情况讨论；存货成本再次查看；</t>
  </si>
  <si>
    <t>盘点现场巡查；盘点数据查询；【加班17:30-21:30】抽盘；</t>
  </si>
  <si>
    <t>抽盘；盘点结果成本单价情况查看、问题反馈；</t>
  </si>
  <si>
    <t>QAD上线数据查看、校验；合同整理；</t>
  </si>
  <si>
    <t>P件单价跟进；采购合同跟进；车间现场巡查；QAD会议；</t>
  </si>
  <si>
    <t>采购相关问题沟通；物流问题沟通；生产现场图片视频整理；QAD数据查看；金蝶单据查看、问题反馈；</t>
  </si>
  <si>
    <t>采购合同整理、问题反馈；给李振营分享结算仓相关业务思路、教授；</t>
  </si>
  <si>
    <t>TX座椅成本查看；福田系产品成本整理、销售单价需求反馈、沟通；</t>
  </si>
  <si>
    <t>《关于物料激活、禁用流程的通知》拟定；销售合同问题反馈；采购单价需求问题跟进；成本小组4人版构思；</t>
  </si>
  <si>
    <t>金蝶单据审核；12月凭证打印、梳理；QAD相关问题及需求归纳；业务协助；</t>
  </si>
  <si>
    <t>【加班8：30-11:30】单据审核，材料成本结转；</t>
  </si>
  <si>
    <t>产品成本结转；各业务协助；QAD例会；</t>
  </si>
  <si>
    <t>产品成本结转；车间巡视；北京报价待查找发票资料数据查看、问题反馈；西安待定价数据整理、反馈；</t>
  </si>
  <si>
    <t>车间巡视；业务协助；QAD蓝图查看；QAD问题及需求填写；统帅报价资料协助；QAD例会；</t>
  </si>
  <si>
    <t>QAD业务咨询；车间巡视；QAD业务讨论；统帅报价单对应材料发票查找、汇总、反馈；</t>
  </si>
  <si>
    <t>【加班9:15-11:15】统帅报价单对应辅料资料整理；</t>
  </si>
  <si>
    <t>业务协助；产值单价反馈；QAD报表跟进、QAD问题及需求跟进-差异分析相关；QAD标准成本数据更新；QAD差异分摊数据讨论；QAD例会；</t>
  </si>
  <si>
    <t>采购问题跟进；QAD物料数据查看、数据汇总；</t>
  </si>
  <si>
    <t>QAD问题讨论；何总沟通；同赵董评审1.3平台底座；【中午就打了一个卡】；QAD会议；</t>
  </si>
  <si>
    <t>生产现场查看；QAD财务问题讨论；存货问题讨论；</t>
  </si>
  <si>
    <t>现状态简化问题点模拟流程图、问题反馈；QAD例会；</t>
  </si>
  <si>
    <t>QAD数据查看；其他问题协调；</t>
  </si>
  <si>
    <t>QAD数据问题项跟踪；盘点业务协助；QAD主数据更新；</t>
  </si>
  <si>
    <t>QAD基础数据更新梳理；QAD例会；</t>
  </si>
  <si>
    <t>2021.12销售毛利表；QAD采购单价问题沟通解决会议；QAD例会问题清单表更新；</t>
  </si>
  <si>
    <t>发放原则变更需求会议组织、资料整理、反馈；QAD例会；</t>
  </si>
  <si>
    <t>集团融资-天津尽调资料整理、填报；车间现场查看；发放原则变更事项推动；QAD例会；移动事务代码讨论；</t>
  </si>
  <si>
    <t>标准成本更新part9；一单一议合同整理；合同审批、在签合同台账登记；税务；</t>
  </si>
  <si>
    <t>标准成本数据更新；业务讨论；2月工单数据查看；部分PPV差异原因查找；</t>
  </si>
  <si>
    <t>3月新增物料查看；QAD账务录入支持、协助；生管对账协助；</t>
  </si>
  <si>
    <t>生管对账协助；QAD账务协助；QAD数据查看、标准成本更新；销售合同审核；</t>
  </si>
  <si>
    <t>存货情况协助讨论；QAD数据查看；标准成本更新；集团采购降本数据初步查看、邮件回复；</t>
  </si>
  <si>
    <t>QAD数据查看；财务凭证数据查看、问题反馈；业务讨论；</t>
  </si>
  <si>
    <t>【丧假】</t>
  </si>
  <si>
    <t>【居家隔离】</t>
  </si>
  <si>
    <t>【居家办公】李娇邮件对应采购降本数据财务方面提供数据【3.5H】；叶总加签BPM数据查找、审批【0.5H】；与赵老师、曹经理沟通客户化菜单问题【0.5H】；与杨总沟通近期业务问题以及岗位职责问题【1H】；田健新增加物料问询、成本跟踪、部分物料激活【0.5H】；翟凤娟H6产品组件物料价格查询【0.5H】；工单缺料情况汇总、问题反馈，建议提出【2H】；</t>
  </si>
  <si>
    <t>8.5H</t>
  </si>
  <si>
    <t>【居家办公】杜总发送需报价产品邮件资料整理、反馈【1H】；QAD物料标准成本查看、各方面对比、单项问题查询、拟设定标准成本标记【6.5H】；苏总反馈P类单价邮件数据对比整理、问题反馈【1.5H】；</t>
  </si>
  <si>
    <t>9H</t>
  </si>
  <si>
    <t>【居家办公】QAD客户化清单汇总整理、反馈【2.5H】；</t>
  </si>
  <si>
    <t>2.5H</t>
  </si>
  <si>
    <t>客户化清单使用情况问询、进度跟进；移动事务代码讨论；标准单价再次梳理，问题备注、反馈；工单缺料情况查看（2月、3月）；</t>
  </si>
  <si>
    <t>QAD工单缺料数据情况跟进、讨论；QAD存在事务物料查询，与物料主数据对比；工作问题/需求梳理跟进；物流“拆分发货、整体结算”电话会议；福田找发票数据整理；</t>
  </si>
  <si>
    <t>QAD账务协助处理；废料问题讨论；福田找发票材料整理；销售积压物资成本数据提供；</t>
  </si>
  <si>
    <t>财务业务协助；河北成本小组工作讨论；河北成本小组岗位职责重新梳理；</t>
  </si>
  <si>
    <t>集团人力需求2021年采购降本数据按新要求整理、反馈；QAD问题沟通；工单缺料问题讨论；</t>
  </si>
  <si>
    <t>财务业务协助；QAD存货、工单相关问题沟通、反馈；车间现场巡视；销售积压物资成本价值提供；工单缺料处理沟通、建议、协同处理；</t>
  </si>
  <si>
    <t>物料成本查询，变更维护；金蝶转QAD存货差异金额较大的情况查询；QAD2月份月结会议讨论；差异科目查看-发票量差、问题反馈；</t>
  </si>
  <si>
    <t>QADppv差异、AP差异、转包差异科目发生记录查询、问题反馈；跨地点结算相关业务学习、讨论、问题发现反馈；</t>
  </si>
  <si>
    <t>AP差异、物料费率差异查看、问题沟通反馈；</t>
  </si>
  <si>
    <t>差异、过渡科目等问题科目查询；</t>
  </si>
  <si>
    <t>成本小组岗位工作确认性拟定；成本小组初始安排；QAD2月份成本相关结账跟进；QAD问题/需求反馈；3月产值计算，提供；车间巡查；三包件、萧驰成本价提供；结账情况跟进、推动；</t>
  </si>
  <si>
    <t>销售发票相关业务查看、问题反馈、业务推进；【下午居家办公】因操作问题导致的销售收入和销售成本不一致问题数据收集、整理【4.5H】；</t>
  </si>
  <si>
    <t>销售收入、成本不匹配分录编制、协调模板导入总账分录；【下午居家办公】</t>
  </si>
  <si>
    <t>【居家办公】3/4月份绩效填写【0.5H】；2月份成本结转、差异分摊等【6.5H】；重汽TX重新报价资料收集、查看、工作分配【1.5H】;</t>
  </si>
  <si>
    <t>【居家办公】力乐6480连接板查询、问询、对比、协调现场拍照，反馈再沟通【2H】；重汽TX高配、标配、副驾QAD系统BOM资料整理，报价底稿整理，同工艺BOM核对并反馈不一致信息【6H】；QAD权限等问题协调【0.5H】；杨总发起沟通工单缺料问题【0.5H】；</t>
  </si>
  <si>
    <t>【居家办公3.5H】重汽TX高配工艺BOM和QAD系统BOM组件校核、校核数据逻辑校验等【3H】；集团成本、采购、工艺需求数据协助【0.5H】；【公司办公】QAD EE成本相关查询菜单总结、分享【1H】；QAD操作协助、传帮带、问题协调等【1H】；重汽TX高配BOM成本按实际情况核算、数据整理【3H】；</t>
  </si>
  <si>
    <t>重汽TX资料准备及报价单预填写【6H】；报价相关沟通交流【0.5H】；QAD操作传帮带【1H】；岗位职责会议【0.5H】；业务部门需求提供【0.5H】</t>
  </si>
  <si>
    <t>车间核对TX高配主驾座椅组装层级BOM，简要登记相关设备【2H】；TX标配报价底稿整理【4.5H】；TX待重新报价产品总成对应外购件凭证信息匹配【1H】；QAD成本相关业务操作指导、工作方向指引【0.5H】；截止目前QAD销售产品统计，简要区分后续筛查优先级【0.5】；【夜22:00远程】成本小组葵花宝典编写更新【0.5H】；</t>
  </si>
  <si>
    <t>TX高配现场核查情况登记台账、差异点反馈、跟进【1H】；QAD现状报告事项沟通【0.5H】；TX待重新报价产品总成对应外购件凭证信息匹配更新，分车间报废金额反馈【0.5H】；TX外购件发票查找【1.5H】；建立发票查找记录台账【0.5H】；建立加工中心梳理台账【0.5H】；TX外购件无发票数据合同协议协调等【1.5H】；存货总账明细账核对，差异查找【1.5H】；QAD成本相关业务操作指导、协助【1H】；</t>
  </si>
  <si>
    <t>TX组件发票、合同协议整理【1.5H】；零件新增BPM流程沟通、协调，梁东雷一个配件报价及协调【0.5H】；与杜总沟通业务问题【0.5H】；B40右后视镜车间核查随同，分车间报废金额反馈【0.5H】；3月结账工单缺料情况查看、问题反馈【0.5H】；成本、QAD工作辅助手册编写【3】；成本工作、QAD2月应收结账相关业务支持、协助【1H】；QADPPV差异、销售一拆多等问题沟通【1H】；</t>
  </si>
  <si>
    <t>工单缺料、跨地点不匹配、PPV看标准成本和采购订单成本问题、计量单位问题、标准单价、价目表、采购订单三者关系问题、销售一拆多等问题查看，会议资料准备【3H】；QAD应收相关数据核对协助【3.5H】；与云姐沟通QAD会议召开议题、时间【0.5H】；3月工单缺料数据、跨地点数据问题重新整理【1H】；成本、QAD业务指引【0.5H】；</t>
  </si>
  <si>
    <t>财务角度总结QAD上线问题，影响报表，处理方式及建议【1.5H】；QAD工单缺料、跨地点、采购价格问题、销售一拆多等影响财务结账问题会议组织【2H】；销售合同财务版台账登记，210地点新增物料成本卷积、物料激活，集团需求广亿数据提供【0.5H】；2月应收结账差异查找协助【3H】；车间BOM校验随同【1H】；</t>
  </si>
  <si>
    <t>8H</t>
  </si>
  <si>
    <t>2月收入、税、应收问题协助【3.5H】；3月物流账务关闭问题讨论【1H】；TX报价单更新【1.5H】；业务问题协助【1H】；成本工作思路梳理，最近几天BOM核查数据查看【1H】；</t>
  </si>
  <si>
    <t>最新工单缺料数据查看【0.5H】；2020年2021年凭证归置【2H】；成本小组工作梳理、思路梳理【1.5H】；NEW状态情况协调【0.5H】；零碎业务讨论【0.5H】；成本小组重点工作安排、业务细节讨论【2H】；车间现场察看【1H】；</t>
  </si>
  <si>
    <t>物料状态情况查询、激活、无法激活原因分析、沟通【3H】；沟通业务问题【2H】；【2022.01月份凭证打印【0.5】；应收业务协助【1H】；6480放倒器零件查看【0.5H】；NEW状态部分物料价格匹配更新【1.5H】；【加班17:30-21：30】3月工单缺料数据查看【0.5H】；NEW状态数据更新、反馈【1H】；TX报价沟通【0.5H】；</t>
  </si>
  <si>
    <t>12.5H</t>
  </si>
  <si>
    <t>6480目标价资料数据咨询、QAD菜单需求协调【0.5H】；M4升降底座BOM核查【1H】；TX报价数据重新整理、完善【1.5H】；J6L样件相关咨询、安排【0.5H】；已核查BOM汇总整理【2H】；根据物料主数据以及销售情况，整理总体核查清单【2H】；网银付款【0.5H】；</t>
  </si>
  <si>
    <t>QAD凭证查询相关菜单完善邮件【0.5H】；与杜总沟通业务【0.5H】；银行账务相关讨论【0.5H】；截止20220421工单缺料数据整理、反馈【0.5H】；财务内部会议【0.5H】；QAD邮件回复、部分业务讨论【0.5H】；2月份应收账务差异查找、指导操作【3.5H】；与朱经理沟通4月盘点计划，2022年4月盘点通知编制、盘点模板格式编制【1.5H】；【加班20:00-22:00】差异查看，成本结转准备；</t>
  </si>
  <si>
    <t>10.5H</t>
  </si>
  <si>
    <t>差异分摊、结转【5.5H】；应收账务协助【1H】；QAD邮件问题、河北采购北京物料问题邮件回复【1H】；QAD会议【1.5H】；【居家21:00-22:00】存货总账明细张核对；</t>
  </si>
  <si>
    <t>10H</t>
  </si>
  <si>
    <t>采购相关业务流程难点整理【0.5H】；QAD问题讨论【1H】；车间巡查主要看现场存货盘点准备情况【1H】；成本、结账相关问题协助【0.5H】；TX报价资料整合整理【0.5H】；各类业务协助【1.5H】；过泵【0.5H】；盘点通知拟定【1.5H】；盘点启动会【2.5H】；</t>
  </si>
  <si>
    <t>9.5H</t>
  </si>
  <si>
    <t>一汽减震加工单、下线入库数据查询、咨询、问题反馈【1.5H】；济南瑞高、内部定价相关、TX会议协调【0.5H】；业务支持协助【1H】；TX报价单工艺数据补充【1.5H】；应收相关业务协助、计划外出库问题反馈沟通【1.5H】；TX报价单填写汇报、会后问题跟进【1.5H】；成本、价格相关检查、群消息回复等【1H】；</t>
  </si>
  <si>
    <t>一汽减震缺料数据汇总整理【1H】；盘点通知下发、群内通知【0.5H】；存货总账明细账核对【1H】；TX报价单外购件其他清单整理、发票对应整理、发泡模具、注塑模具原始凭证查找、合同查找、协调【5.5H】；凭证打印问题图例整理【0.5H】；</t>
  </si>
  <si>
    <t>三巡车间现场盘点情况【4H】；TX报价单完善【4H】；</t>
  </si>
  <si>
    <t>TX资料汇总整理、问题反馈、接续1880报价【2.5H】；车间盘点情况巡查【0.5H】；袁燕需求数据协助、档案室凭证栏次期间粘贴【1H】；近期核查BOM汇总、问题反馈、成本梳理台账填写沟通【2.5H】；业务协助沟通【0.5H】；车间现场巡查【1H】；</t>
  </si>
  <si>
    <t>【节假日加班8:30-18:30】过泵【0.5H】；根据第一月度成本工作情况，梳理要点、做第二月度规划【1H】；车间现场巡查、盘点情况沟通、协助【2H】；盘点数据收集、盘点差异初步反馈【5H】</t>
  </si>
  <si>
    <t>【节假日加班8:00-16:30】盘点差异数据二次整理、反馈，工单缺料数据整理，跨地点检查【7.5H】；</t>
  </si>
  <si>
    <t>7.5H</t>
  </si>
  <si>
    <t>【节假日加班8:40-10:40】与各库房沟通盘点差异情况、了解各地点对于盘点分析的认知，盘点相关资料提供【2H】；</t>
  </si>
  <si>
    <t>2H</t>
  </si>
  <si>
    <t>【节假日加班9:10-11:40】阶段性梳理盘点问题、差异分析现场讨论、成本工作颗粒度划分【2.5H】；</t>
  </si>
  <si>
    <t>盘点情况跟进【2H】；4月份考勤及工作日志整理【0.5H】；线上绩效情况填写【0.5H】；仓库盘点会【2.5H】；零件状态问题跟进、维护【1H】；根据4月份盘点问题整理5月份盘点要求、草拟5月份盘点通知【1.5H】；</t>
  </si>
  <si>
    <t>草拟盘点流程、流程图，5月份盘点通知完善【2.5H】；盘点问题沟通会【2H】；QAD及业务问题梳理【3H】；业务问题反馈、沟通【1H】；【加班17:30-21:30】5月份盘点流程图、盘点通知初稿【1H】；4月盘点问题沟通、会议协调【1H】；</t>
  </si>
  <si>
    <t>8.5H+4H</t>
  </si>
  <si>
    <t>车间盘点分模块盘点表金额数据填写【0.5H】；成本小组工作安排【0.5H】；车间盘点问题沟通会【1H】；QAD会议准备资料过会【1.5H】；QAD业务交流会资料汇总【0.5H】；QAD、业务交流会【4H】；【加班17:30-21:00】物料成本数据检查、维护、变更【1H】；车间差异数据整理、反馈，调整建议【2.5H】</t>
  </si>
  <si>
    <t>8H+3.5H</t>
  </si>
  <si>
    <t>【加班8:00-11:30】车间调整数据系统批序号对应整理【2.5H】；</t>
  </si>
  <si>
    <t>TX报价资料整理-FINAL2【2.5H】；采购单价问题资料整理【3.5H】；研发到转产阶段，物流、账务问题讨论会【0.5H】；财务会议【1H】；采购订单、物料激活问题讨论【0.5H】；【加班20:30-23:00】采购订单、零件激活相关会议资料准备【2.5H】；</t>
  </si>
  <si>
    <t>8H+2.5H</t>
  </si>
  <si>
    <t>零碎业务协助沟通、流程审批【3H】；财务会议【0.5H】；零件激活、标准成本维护【0.5H】；采购订单、零件激活相关会议资料准备【3H】；采购订单河北会议【0.5H】；产值单价提供【0.5H】；【加班17:30-18:30,20:30-23:00】存货数据整理、过程问题回顾、整理，盘点通知数据要求规范【3.5H】；</t>
  </si>
  <si>
    <t>5月盘点通知、盘点差异报告模板完善与编制【0.5H】；20220430存货盘点财务报告初拟【1H】；财务会议【1H】；BOM校验会议【0.5H】；业务协助【1H】；采购订单会议【2H】；厂内物料差异调整会、及资料准备、讨论结果反馈【2H】；【加班17:30-19:30】</t>
  </si>
  <si>
    <t>销售盘点差异数据整理、反馈，销售盘点差异金额整理【5H】；财务会议【0.5H】；采购订单跟进会议【0.5H】；430盘点财务报告整理；【1.5H】；业务协助、沟通【1H】；</t>
  </si>
  <si>
    <t>盘点财务报告【4.5H】；集团QAD信息沟通会【3H】；个税汇算批量处理、协调【1H】</t>
  </si>
  <si>
    <t>存货盘点报告、三单匹配、日常业务座谈会</t>
  </si>
  <si>
    <t>成本结转准备-工单等数据查看，加工单关闭【1H】；财务日例会【0.5H】；QAD客户化菜单查看、问题编辑、反馈【2.5H】；采购订单单价问题协助【1H】；集团发起绩效数据沟通会【1H】；210地点盘点差异数据协助【0.5H】；销售盘点数据再次整理【0.5H】；业务沟通、流程签批等【1H】；【加班18：30-22:00】科目查看，手工结转成本、差异【3.5H】；</t>
  </si>
  <si>
    <t>差异、成本结转【6H】；现场BOM核查、问题完善【1H】；业务问题反馈【1H】；</t>
  </si>
  <si>
    <t>QAD现存问题简表、李娇需求数据查找反馈、BPM审核【1H】；2022.01-04期末存货数据手工整理（QAD菜单未开发）【2H】；客户化菜单往来报表测试、数据校验，总账凭证浏览菜单测试、校验【3.5H】；业务协助【1H】；研发、配件定价【0.5H】；</t>
  </si>
  <si>
    <t>财务会议【0.5H】；计划外出入库相关讨论【0.5H】；业务协助【1H】；草拟单据传递以及发票挂账三单匹配通知、流程【6.5H】；</t>
  </si>
  <si>
    <t>财务会议【0.5H】；车间现场BOM核查、核查协助【2H】；研发阶段问题讨论【0.5H】；岗位说明书【2H】；业务协助、问题沟通【1H】；订单单价&amp;标准成本校验-按供应商-长生数据整理【2H】；单据传递以及发票挂账三单匹配通知、流程沟通【0.5H】</t>
  </si>
  <si>
    <t>长生物料称重数据整理【0.5H】；采购订单&amp;标准成本单供应商核查指导【0.5H】；财务会议【0.5H】；业务沟通、协助，QAD业务问题答复【5H】；研发调货定价指导【0.5H】；计划外出入库流程相关再次传达、不规范记录表单【0.5H】；BOM核查及问题汇总表整理【1H】；</t>
  </si>
  <si>
    <t>财务会议【0.5H】；销售计划外入库讨论，数据抽查【1.5H】；盘点计划沟通会【2.5H】；草拟计划外出入库签单、系统操作流程通知【1.5H】；业务协助，沟通，计划外相关沟通【2.5H】；</t>
  </si>
  <si>
    <t>QAD沟通会【3.5H】；投入产出粗线条流程【3H】；明志总需求资料【1H】；物料投入环节流程讨论【0.5H】；草拟计划外出入库签单、系统操作流程通知【0.5H】；</t>
  </si>
  <si>
    <t>草拟计划外出入库签单、系统操作流程通知、流程【1H】；盘点会【2.5H】；财务日例会【0.5H】；业务协助、会议沟通【2H】；计划外调整单据检查【1H】；BOM校验及问题汇总整理【1H】；集团成本数据需求协助【0.5H】；</t>
  </si>
  <si>
    <t>车间、库房现场巡察【1.5H】；成本数据台账登记、成本小组阶段性讨论【0.5H】；单据传递资料准备、问题沟通【5H】；业务协助【1H】；</t>
  </si>
  <si>
    <t>盘点监察</t>
  </si>
  <si>
    <t>盘点监察；跨地点数据查看；业务沟通；盘点数据初步查看-车间、成品</t>
  </si>
  <si>
    <t>8+5.5</t>
  </si>
  <si>
    <t>盘点数据反馈跟进；上报资金使用计划通知拟定、签字；超市相关讨论；【加班17:30-22:30-盘点差异整理、反馈】</t>
  </si>
  <si>
    <t>8+4.5</t>
  </si>
  <si>
    <t>盘点差异整理、协助；</t>
  </si>
  <si>
    <t>【加班8:00-18:00】盘点财务报告整理</t>
  </si>
  <si>
    <t>【加班9:30-18:30】盘点问题讨论，盘点报告会；</t>
  </si>
  <si>
    <t>【上午放假】下午跟进盘点差异调整情况，系统库位设置讨论，其他讨论等</t>
  </si>
  <si>
    <t>4.5H</t>
  </si>
  <si>
    <t>BOM现状、情况梳理；业务讨论；草拟盘点前期准备通知；14070104科目溯源，菜单咨询，问题记录等；工单缺料分析会</t>
  </si>
  <si>
    <t>BOM校验工作邮件回复；信息沟通会、业务讨论；结账准备科目查看；总经理办公会；【加班17:30-22:00】工单缺料分析会</t>
  </si>
  <si>
    <t>安路普注销问题讨论；QAD财务问题整理汇总；业务协助；【加班】工单缺料分析会；</t>
  </si>
  <si>
    <t>8+4</t>
  </si>
  <si>
    <t>草拟研发阶段零件结算、委外研发内部结算流程及说明；业务问题讨论、QAD问题讨论</t>
  </si>
  <si>
    <t>QAD结算单处理会议；【下午调休】</t>
  </si>
  <si>
    <t>模摊降本点归纳；钢板到货过泵；大宗物料收货确认表单制作；采购发票调整协助；流程梳理；</t>
  </si>
  <si>
    <t>凭证打印问题查询、问题文档编制、反馈【1H】；拟转包天利得布套报价审核【1H】；业务协助【1H】；计划外出库单审核、问题反馈【0.5H】；卡信融资协助【0.5H】；QAD问题整理、分配【0.5H】；</t>
  </si>
  <si>
    <t>QAD培训会-差异溯源、供应商设置【3.5H】；年中盘点带公式链接模板沟通编制【3H】；业务协助【1.5H】；【加班17:30-22:30】财务部岗位职责梳理、岗位工作重点项提出等</t>
  </si>
  <si>
    <t>【日常加班】</t>
  </si>
  <si>
    <t>三单匹配QAD业务蓝图，财务内部沟通；集中办公-盘点要求整理；业务协助；财务部岗位分工梳理、归类；</t>
  </si>
  <si>
    <t>财务部岗位归类；运费分离整理、安排；QAD会议；天利得拟委外报价检查；税务线上培训；网银付款相关协助；业务协助</t>
  </si>
  <si>
    <t>天利得价格审核会议讨论；财务部岗位工作细分初稿、讨论；盘点计划时间、人员安排再次收集整理；</t>
  </si>
  <si>
    <t>【加班9:30-12:00】盘点人员安排整理，工作梳理；</t>
  </si>
  <si>
    <t>岗位分工介绍、沟通；存货盘点沟通；安环检测基建招标评审会；存货盘点沟通；</t>
  </si>
  <si>
    <t>存货盘点沟通；集团财务例会；岗位分工会议；业务协助；</t>
  </si>
  <si>
    <t>盘点现场查看；各岗位说明书查看、修改；单据审批；</t>
  </si>
  <si>
    <t>盘点现场查看；盘点支持；科室-会计科主要工作填写；外报成本相关资料复核；业务沟通、协助；融资沟通、准备。【加班17:30-23:00】车间盘点差异反馈，业务梳理；</t>
  </si>
  <si>
    <t>盘点差异数据整理反馈；业务沟通协助；</t>
  </si>
  <si>
    <t>盘点差异数据整理；研发阶段及结算相关会议；总经理办公会；【加班17:30-23:00】重点业务梳理、QAD问题整理、年中经营汇报资料整理；</t>
  </si>
  <si>
    <t>【加班9:00-12:00 14:00-18:00】年中经营汇报数据整理；过泵；年中经营汇报PPT整理；QAD问题点归纳、PPT整理；</t>
  </si>
  <si>
    <t>存货数据整理；QAD问题点会议讨论；【加班17:30-22:30】年中经营汇报数据整理、PPT整理；存货-销售外库差异反馈；</t>
  </si>
  <si>
    <t>年中经营汇报数据整理、PPT整理；存货问题沟通；存货盘点数据汇总、整理报告底稿；存货问题沟通；【加班17:30-23:30】年中经营汇报数据整理、PPT修改完善-资金支出整理（无果、卡滞）；</t>
  </si>
  <si>
    <t>QAD会议；一汽减震讨论；存货盘点整理；成都转回讨论会；【加班17:30-23:00】成都转回再讨论、测算框架搭建；630盘点数据整理；明日工作梳理；</t>
  </si>
  <si>
    <t>经营汇报会；成本结转工作交接；</t>
  </si>
  <si>
    <t>成本结转工作交接、科目差异专项查询；结算单流程初次会议；630盘点汇报初次沟通会；</t>
  </si>
  <si>
    <t>【加班8:30-12:30】630盘点数据汇报底稿整理；业务部门资料提供协助；</t>
  </si>
  <si>
    <t>外部关系及相关事项沟通；资金分配方案转化为通知；成都转移事项沟通；业务协助；票据粘贴单完善【加班17:30-22:30】员工请假事宜、家庭情况沟通；盘点汇报数据整理；盘点问题沟通；</t>
  </si>
  <si>
    <t>630盘点财务报告PPT整理；业务协助；【加班17:30-22:30】工作梳理，1-6月差异数据、成本、收入、毛利汇总整理；</t>
  </si>
  <si>
    <t>高新技术企业税务风险及账务处理培训；存货盘点财务汇报</t>
  </si>
  <si>
    <t>业务单据审核签批；业务协助；集团需求存货库龄报表；成都测算评审；应收款项评审；【加班17:30-22:30】存货库龄表整理、反馈；应收款数据整理、客户押款基数-保理业务了解；</t>
  </si>
  <si>
    <t>集团需求三季度生产、计划回款、支付计划协调；工作安排辅导；外部应收整理；工作梳理；【加班17:30-22:30】应收回款沟通；思路梳理；结算单简化流程梳理；产品盈利性分析架构搭建；</t>
  </si>
  <si>
    <t>结算单流程讨论；财务运营分析架构底稿梳理搭建；</t>
  </si>
  <si>
    <t>值班4</t>
  </si>
  <si>
    <t>记不清了...</t>
  </si>
  <si>
    <t>资金分配方案会议；B41V成本会议；工作安排、辅导；融资报表编制；【加班17:30-22:00】融资报表编制；业务单据审批；</t>
  </si>
  <si>
    <t>融资报表编制；工作安排、辅导；集团财务例会；税务业务外出办理；往来情况讨论；【加班17:30-21:30】融资报表-财报附注编制；工作梳理；</t>
  </si>
  <si>
    <t>资金分配；QAD蓝图回顾会议；H6项目QAD数据导入会议；业务支持、协助；湖南融资销售明细表；【加班17:30-22:00】光伏数据收集、光伏政策查询；</t>
  </si>
  <si>
    <t>光伏相关资料收集，查询；业务支持、协助；【加班17:30-20：00】光伏资料整理；项目申报协助；</t>
  </si>
  <si>
    <t>一汽大众成本汇报、沟通；光伏数据搜集阶段性汇报；河北财务经营分析架构搭建、底稿模板编制；</t>
  </si>
  <si>
    <t>河北财务经营分析架构搭建、底稿模板编制；H6项目数据系统导入会议；财务部部门职责编制；</t>
  </si>
  <si>
    <t>河北财务经营分析架构搭建、底稿模板编制；成都测算会议；QAD蓝图讨论会议；【加班17:30-22:00】资金分配支出表；结算单发票匹配汇总表；工作梳理；</t>
  </si>
  <si>
    <t>迎接福田审核现场提前巡查；6月份供应商到期应付；结算单发票匹配表讲解；业务支持；【加班17:30-22:30】河北财务经营分析架构搭建、底稿模板完善；BPM审批；</t>
  </si>
  <si>
    <t>...</t>
  </si>
  <si>
    <t>...【加班17:30-22:30】车间盘点差异反馈；</t>
  </si>
  <si>
    <t>厂长绩效指标评审会议；H6等其他项目资金需求会议；车间盘点差异反馈；存货相关工作交接；招标评审；【加班17:30-22:00】H6专项及其他项目资金申报；车键盘垫差异调整情况跟进；</t>
  </si>
  <si>
    <t>业务沟通协调；</t>
  </si>
  <si>
    <t>【调休8:30-12:00】；绩效填报；资金情况协调；业务协助；630存货解剖说明；</t>
  </si>
  <si>
    <t>【-3.5】</t>
  </si>
  <si>
    <t>【加班8:30-18:00】结账协助；</t>
  </si>
  <si>
    <t>【高温假加班】</t>
  </si>
  <si>
    <t>H6系统导入会议；差异分摊沟通会；线上成都转移会；税务局约谈；其他事项协调；</t>
  </si>
  <si>
    <t>上午记不清了...【调休13:00-17:30】</t>
  </si>
  <si>
    <t>【-4.5】</t>
  </si>
  <si>
    <t>【调休8:30-14:30】；工作协调；【加班17:30-22:00】批次资金支付情况统计；盘点报告准备；</t>
  </si>
  <si>
    <t>【-5】；4.5</t>
  </si>
  <si>
    <t>业务支持；招标会；业务审批；盘点报告资料跟进【加班17:30-21:30】存货盘点报告准备；</t>
  </si>
  <si>
    <t>【值班】</t>
  </si>
  <si>
    <t>业务沟通；工作安排【调休11:00-17:00】【加班17:30-22:00】产品附加值情况查看，价格问题分析；与杨总沟通交流；</t>
  </si>
  <si>
    <t>【-5】；4</t>
  </si>
  <si>
    <t>【加班17:30-20:00】经营月报，财务经营汇报数据整理；【居家22:30-24:00】财务经营汇报数据整理；</t>
  </si>
  <si>
    <t>【加班17:30-22:00】财务经营汇报数据整理；工作梳理；</t>
  </si>
  <si>
    <t>【加班17:30-22:30】财务经营汇报数据整理；光伏数据总结性整理；</t>
  </si>
  <si>
    <t>【加班17:30-22:00】财务工作汇报表单再分类；业务梳理；</t>
  </si>
  <si>
    <t>【出差】去程</t>
  </si>
  <si>
    <t>出差</t>
  </si>
  <si>
    <t>【出差】成都外库盘点等事宜</t>
  </si>
  <si>
    <t>【出差】成都外库盘点等事宜、产品附加值分析、BPM审批</t>
  </si>
  <si>
    <t>【出差】返程</t>
  </si>
  <si>
    <t>工作业务安排及协调、资金情况沟通、业务问题答复等零碎工作【3.5】；BPM审批、问询【1】；疫情防控行落实【0.5】；降本项目草拟、沟通【1】；财务部目标人工数据讨论、查看【1】；成都存货专项清理，数据对比【1】；焊接、缝纫车间/C32B成本核算沟通【0.5】；湖南融资资料协助【0.5】；</t>
  </si>
  <si>
    <t>居家办公</t>
  </si>
  <si>
    <t>资金情况沟通、离职人员沟通，零碎工作安排、答复【3.5】；喷涂车间承包制核算相关会议【1】；资金拟支付数据统计、支付资金协调，沟通【2】；供应商挂账、应付统计表更新协助，沟通【1】；诸总临时会议【1】；杨总电话会【0.5】</t>
  </si>
  <si>
    <t>工作梳理，降本提案要求下达【0.5】；资金情况沟通、统计表登记、永赢账务处理沟通【1.5】；标准成本相关维护逻辑重新梳理【3】；零碎业务沟通、安排【1.5】；诸城5个视镜产品材料成本查看、附加值数据提供【1】；与沈老师沟通系统存货问题、标准成本、费率设置问题，与曹经理沟通标准成本相关菜单问题【1】；BPM审批、绩效审批【1】；存货盘点问题沟通【0.5】；</t>
  </si>
  <si>
    <t>【加班17:30-22:00】工作梳理；车间绩效责任制模板编制；</t>
  </si>
  <si>
    <t>车间绩效责任制模板编制；资金情况讨论；</t>
  </si>
  <si>
    <t>【加班17:30-22:00】车间巡查情况报告整理，业务梳理；</t>
  </si>
  <si>
    <t>【加班17:30-22:30】单据审核&amp;三单匹配&amp;发票挂账思路梳理、数据模拟，操作步骤草拟</t>
  </si>
  <si>
    <t>【值班10:00-11:30】【值班13:00-16:00】产品盈利性核算表格架构搭建；</t>
  </si>
  <si>
    <t>【节假日值班】</t>
  </si>
  <si>
    <t>【加班17:30-21:00】QAD财务问题整理；业务梳理、次日财务会议准备；</t>
  </si>
  <si>
    <t>【加班9:30-12:00】9月结账情况跟进；</t>
  </si>
  <si>
    <t>【加班9:00-12:00；13:30-18:00】K1转移业务方案对比，以及推进计划事项编制；财务部工作梳理（已减编1人）；西安内部定价产品定价对比；智蓝奥杰正司机材料成本梳理</t>
  </si>
  <si>
    <t>值班</t>
  </si>
  <si>
    <t>财务工作简报；业务单据签批；潍坊经营模式会议；财务内部会议-重点工作；潍坊经营模式后续推进沟通-各模块细节识别；</t>
  </si>
  <si>
    <t>预算会议；业务沟通、审批；潍坊业务推进会；</t>
  </si>
  <si>
    <t>奥杰产品盈利性数据编制、现场核查奥杰产品使用设备功率情况（1.5H设备不能明确提供）；H6/资金相关会议；业务沟通、审批；</t>
  </si>
  <si>
    <t>业务沟通；特别批款申请拟定；潍坊业务推进计划更新；奥杰产品盈利性数据编制；资金调动沟通；盘点汇报会；潍坊业务评审推进会；</t>
  </si>
  <si>
    <t>干奥杰</t>
  </si>
  <si>
    <t>业务沟通、单据审批；可用资金梳理；奥杰产品评审会；BPM审批；潍坊业务二次评审推进会；</t>
  </si>
  <si>
    <t>业务沟通、资金情况沟通、单据审批；喷涂车间数据收集；财务各岗位工作底稿、PPT问题沟通；固定资产盘点相关辅导；</t>
  </si>
  <si>
    <t>业务沟通、单据审批；4季度降本报告-产品附加值及减亏方案整理，重大降本提报数据答复；</t>
  </si>
  <si>
    <t>【加班13:00-16:30】4季度降本报告汇总；经营报告评审会；</t>
  </si>
  <si>
    <t>光伏情况汇报；4季度降本报告汇总；BPM审批；主数据变更邮件通知；业务沟通、单据审批；结算财务管理办法查看，批注，反馈；</t>
  </si>
  <si>
    <t>日度工作安排、协助；4季度降本报告汇总补充；业务审批、沟通；远东融资接待；光伏接待；</t>
  </si>
  <si>
    <t>与柯总沟通河北公司相关情况；业务审批、沟通、协调；BPM审批；湖南融资资料准备安排，查找；</t>
  </si>
  <si>
    <t>与柯总沟通河北公司相关情况；湖南融资报表调整、整理；诸总柯总见面会；业务审批、沟通、协调；</t>
  </si>
  <si>
    <t>与柯总沟通重点工作安排；融资报表更新；奥杰降本会议；附加值10%TOP100整理；930存货盘点沟通会；【加班19:30-21:30】会议纪要整理；</t>
  </si>
  <si>
    <t>记不清了</t>
  </si>
  <si>
    <t>【调休8:00-12:00】；业务单据签批；差旅费制度、费用制度文件内部评审；潍坊转移业务沟通；BPM审批；</t>
  </si>
  <si>
    <t>产品附加值情况等诸总办公室讨论；业务签批、讨论；集团财务会议、费率及标准成本设置逻辑讨论；【加班17:30-19:30】奥杰营销需求数据沟通；模摊程序讨论；</t>
  </si>
  <si>
    <t>集团上市审计QAD需求报表会议；预算内部评价会；与柯总业务沟通、讨论；11月拟支出金额汇总；</t>
  </si>
  <si>
    <t>【加班8:30-12:00】盘点现场；编制结算管理办法流程图；</t>
  </si>
  <si>
    <t>成都转移会议；业务沟通、协助；成本核算相关沟通、讲解；资金情况统计、沟通；抽盘及问题沟通；资金协调；</t>
  </si>
  <si>
    <t>万昌资料专项集中梳理；资金沟通；业务单据审核、签批；</t>
  </si>
  <si>
    <t>【调休8:00-11:00】；QAD问题跟进；报价、成本相关沟通；</t>
  </si>
  <si>
    <t>忘填了</t>
  </si>
  <si>
    <t>销售相关会议；QAD会议；税务约谈；生管业务沟通；【居家8:00-10:00】税务约谈报告整理；</t>
  </si>
  <si>
    <t>【居家8:00-12:00】税务约谈事项沟通及资料协调；葛总模检具数据整理；QAD菜单调度；BPM审批及需求资料调度；与柯总沟通业务；供应商折扣、咨询费情况协助，数据收集；QAD菜单日度二次跟进；资金情况沟通；</t>
  </si>
  <si>
    <t>存货问题讨论；财务内部讨论；QAD模摊程序讨论，现模具使用情况讨论，外放资产讨论；QAD地点间结算培训学习；业务沟通、审批；【加班17:30-22:30】日常业务梳理，归纳；明日日程排布；降本项目资料查看；QAD问题点更新跟进；</t>
  </si>
  <si>
    <t>3H</t>
  </si>
  <si>
    <t>与柯总在向诸总请示预算相关资料；资金分配讨论；福田调研小范围会议讨论；与柯总沟通工作安排；QAD问题点更新跟进；研发资料准备思路提供；集团财务结算管理办法讨论会议；【加班17:30-22:30】与柯总沟通重点工作、讨论降本增收项目、讨论税务稽查问题；日度总结、归纳；</t>
  </si>
  <si>
    <t>QAD产品BOM分层级成本、标准成本设置，费率设置讨论会；福田调研矩阵图编制；22年11-12月重点工作编制；重点降本工作内部讨论；H6会议；业务沟通、单据审批；</t>
  </si>
  <si>
    <t>【居家8:00-17:30】福田调研资料工作任务安排；BPM审批；集团预算启动会；重点工作计划；零碎工作沟通；</t>
  </si>
  <si>
    <t>税务说明资料修正、盖章协调；QAD周例会；业务单据签批；降本项目回执单相关问题与思含沟通；存货盘点差异沟通；三单匹配问题沟通；</t>
  </si>
  <si>
    <t>BPM审批；盈亏平衡点数据查看；</t>
  </si>
  <si>
    <t>存货盘点差异沟通；盈亏平衡点数据查看，模板编制；</t>
  </si>
  <si>
    <t>QAD菜单测试相关协调；潍坊业务了解，QAD推进协调；福田调研资料、研发备查资料等业务跟进；诸总沟通会；业务审批，协助；</t>
  </si>
  <si>
    <t>【加班17:30-21:00】三单匹配讨论；主营业务成本-人工查看；10月份成本结转数据查询协助；</t>
  </si>
  <si>
    <t>一堆零碎</t>
  </si>
  <si>
    <t>【加班9:00-13:00】协助福田资料准备；与柯总沟通业务；供应商付款；</t>
  </si>
  <si>
    <t>【加班13:30-17:00】经营报告评价；预算财务内部评价</t>
  </si>
  <si>
    <t>QAD例会；研发、高新相关会议；业务安排、协助；存货通知、价格校核流程内部评价；福田资料整体协助；轻卡平台物料资料整理；</t>
  </si>
  <si>
    <t>QAD库龄、差异、收发存相关讨论；轻卡外购转自制资料整理；</t>
  </si>
  <si>
    <t>与柯总沟通业务；QAD库存类科目设置沟通；诸总办公室销售外部租赁住所会议；一号会议室存货盘点会议；柯总办公室业务讨论；【-21:00】与快意讨论QAD疑问</t>
  </si>
  <si>
    <t>【8:00-14:30】预算数据分析辅导整理；业务单据签批；工作安排及讨论；库存类账户设置讨论；上市执行小组会议；【14:30-15:00核酸】【居家办公15:00-18:00】库存类账户设置导入数据整理；2.1C平台替换1.0平台项目可行性分析会议；【21:00-22:15】QAD模摊等相关讨论会。</t>
  </si>
  <si>
    <t>QAD周例会；预算财务讨论；H6质量大会；零星业务沟通；预算附加值情况查看；【-19:30】</t>
  </si>
  <si>
    <t>【居家办公8:00-18:00】预算数据查看，附加值问题说明、其他疑问数据标记；价目表、计量单位转换率、外购件标准成本校验表单完善，操作指引编制；根据各差异科目，填写差异产生原因以及跟踪办法梳理；QAD系统维护错误科目导入文件编写；</t>
  </si>
  <si>
    <t>【封控】</t>
  </si>
  <si>
    <t>【居家办公8:00-21:00】盘点电话沟通会；疫情电话沟通会；柯总电话沟通会；盘点二次电话会；业务系统操作协助-零件查询与激活；柯总二次电话沟通会；云姐电话沟通会；奥杰正司机产品盈利性结合VAVE、采购降本等核算；</t>
  </si>
  <si>
    <t>【放假、封控】</t>
  </si>
  <si>
    <t>【居家办公8:00-22:30】奥杰副司机产品盈利性结合VAVE、采购降本等核算，奥杰整体产品真实盈利性编制；盘点进度沟通；疫情电话沟通会；零碎事项协调；集团发布草拟制度查看；结算管理办法二次评价会；预算附加值基础数据梳理、查看；</t>
  </si>
  <si>
    <t>【居家办公8:00-21:00】预算数据整理；预算与重点工作评审会议-上午；P203转移会议；预算与重点工作评审会议-下午/晚上；QAD销售毛利及三单匹配会议-晚上；物料成本报表讨论-晚上；</t>
  </si>
  <si>
    <t>【居家办公8:00-22:00】预算数据、重点工作评价会；P203转移会议；QAD系统BOM平铺数据分产品类导出、整理，纯材料成本数据整理；预算与重点工作评审会议-生管、质量；业务协调沟通-贷后回访资料、税务自查资料、付款、审批等；结算办法修改反馈；999地点归集成本测试；奥杰高成本数据拼接；</t>
  </si>
  <si>
    <t>【隔离】</t>
  </si>
  <si>
    <t>【居家办公8:00-22:00】零碎业务沟通-西安三包发票、居家工作日志、车间间接人员工资、研发物料结算、盘点、考勤、统计局资料、福田审核资料等；轻卡外购转自制会议；济南产品查看、整理-异常产品对应代码了解；制造部预算评审会；杨总下发制度河北内部评价；</t>
  </si>
  <si>
    <t>【居家办公8:00-20:30】零碎业务沟通-税务检查资料、线边差异、资金、BPM审批、预算、等；QAD周例会；济南汕德卡专题会；奥杰产品盈利能力简报；存货管理制度沟通会；济南汕德卡数据汇总、完善；QAD13.8.44菜单数据校验、问题反馈-无法屏蔽已外购但有BOM的零部件；</t>
  </si>
  <si>
    <t>销售业务沟通了解会；AGV会议；政府政策及研发补贴沟通会；注塑机头料问题沟通；潍坊周会；济南产品平铺BOM成本核算；</t>
  </si>
  <si>
    <t>财务业务沟通会一上午-存货制度修订参考文件、研发资料准备查看、决算事项沟通、费率设置讨论等；业务单据签批，BPM审核；业务问题沟通-车间存货调整问题、销售类账户设置问题等；</t>
  </si>
  <si>
    <t>资金问题沟通；业务沟通、BPM审批等；存货、存货制度沟通会；潍坊预算会【17:30-23:00】日清日结会议、存货相关沟通；奥杰资料查看、整理；值班；</t>
  </si>
  <si>
    <t>【调休8:00-12:00】；与柯总沟通业务；1130存货确认单收集、检查；预算财务内部过会；财务决算会议；</t>
  </si>
  <si>
    <t>【加班8:30-12:00,14:30-18:30】成本业务QAD蓝图过会、成本结转、差异分摊、标准成本-材料、费率设定讨论</t>
  </si>
  <si>
    <t>年终总结报告汇总以及附加值部分编制；QAD模拟月结、年结等会议；税筹内部过会；【17:30-20:30】零碎业务处理-已提交待付款单据，邮件查看及回复，奥杰待落实事项梳理、跟进，合同审批节点变更申请联系函，BPM审批、问题沟通等；</t>
  </si>
  <si>
    <t>【调休8:00-10:30】；各岗位工作沟通、讨论、协助；与杨总、柯总群内业务交流；预算过会；待支付资金整理；</t>
  </si>
  <si>
    <t>研发相关QAD计划外出入库讨论、讨论结果归纳；青岛一汽产品沟通、数据查看；上市执行小组会议；税务识别问题答复讨论；年终总结报告讨论；</t>
  </si>
  <si>
    <t>【调休8:00-9:30】；...；【17:30-22:00】年终总结报告汇总；工单缺料和差异库数据对比；</t>
  </si>
  <si>
    <t>【9:30-12:00、13:00-19:00】盘盈盘亏讨论；综合因素数据盈亏分析、讨论；其他QAD问题讨论；工作梳理；QADtest库成本数据查看、问题沟通；潍坊样件业务协助；</t>
  </si>
  <si>
    <t>周度、日度工作沟通；潍坊存货、固资等相关汇总表编制、安排；</t>
  </si>
  <si>
    <t>【调休8:00-8:30】；...</t>
  </si>
  <si>
    <t>BPM审批；资金情况沟通、协调；附加值&lt;15%清单整理等；济南产品附加值测算；年终总结报告会议；</t>
  </si>
  <si>
    <t>转移湖南固定资产整理、邮件发送；诸总工作安排沟通；QAD999地点使用沟通、费率设置否通及安排；资金情况沟通；上市执行小组会议；H6前期未结算对账相关事宜会议；供应商结算支付方式、账期统计表编制及下发；存货差异、积压小范围会议；</t>
  </si>
  <si>
    <t>QAD周例会；QAD差异分摊、收发存演示及讨论会议；转移湖南资产沟通；资金沟通；奥杰降本数据汇集、降本跟进；</t>
  </si>
  <si>
    <t>济南TX-2.1C平台产品会议；奥杰高价值报价单-副驾编制；999数据校验协助；济南TX-2.1C平台产品包装、运输、制费核查、反馈；预算沟通会议；</t>
  </si>
  <si>
    <t>【加班8:00-11:00】资产、存货汇总报告资料整理；</t>
  </si>
  <si>
    <t>零碎业务联系；费率设置讨论；运费预算数据结构拆分讨论、辅导；预算-人力成本、运费过会；奥杰跟进会；</t>
  </si>
  <si>
    <t>QAD系统岗位职责管理制度批注；资金情况沟通；QAD差异分摊沟通会；存货差异沟通会；J6L发泡沟通会；付款情况梳理；【加班17:30-23:00】供应商付款制单、复核、回单打印、资金日报整理；TPS改善会议；日度工作梳理；J6L发泡成本数据查看、测算；</t>
  </si>
  <si>
    <t>供应商付款制单、复核、回单打印、资金日报整理；【调休17:00-17:30】</t>
  </si>
  <si>
    <t>QAD问题财务内部过会【2】；H6出口业务结算相关讨论会【1】；H6海外业务会后单线沟通-杨总、泮总、诸总【2】；福田价格审核与福田价值工程部沟通、电话后内部沟通及任务发布【1】；融资用财报编制【0.5】；资金情况沟通、协调【1】；零碎业务沟通【1】；BPM审核【0.5】；</t>
  </si>
  <si>
    <t>【阳，居家办公】</t>
  </si>
  <si>
    <t>QAD周例会【1.5】；海外事业部下发河北采购计划底稿表样编制、发送、沟通，表样内容一一演示,表格公式函数等更新、反馈【3】；预算财务内部过会【0.5】；上市执行小组周例会【0.5】；资金情况沟通、协调；【1.5】；零碎业务沟通、BPM审批【1】；</t>
  </si>
  <si>
    <t>【调休8:00-17:30】</t>
  </si>
  <si>
    <t>【阳，休息】</t>
  </si>
  <si>
    <t>【调休8:00-10:30】正常</t>
  </si>
  <si>
    <t>【调休8:00-9:30】正常</t>
  </si>
  <si>
    <t>【调休8:00-9:00】正常</t>
  </si>
  <si>
    <t>正常</t>
  </si>
  <si>
    <t>【加班8:00-11:30】零碎业务-济南报价资料相关沟通、协调，加班、居家办公单据补充打印，资金情况沟通【1】；零星小户购买物料流程固化归纳、沟通、修改，手工台账表样编制，BPM上传【1.5】；押款单据整理，资金需求情况统计【1】；</t>
  </si>
  <si>
    <t>零碎业务沟通-基本围绕资金对应的各模块业务；存货差异、呆滞问题过会；BPM审批；</t>
  </si>
  <si>
    <t>【加班17:30-22:00】待支付单据梳理，刚性支出梳理；尽调资料需求查看、再分配、沟通；</t>
  </si>
  <si>
    <t>【加班17:30-22:00】资金情况梳理；尽调资料跟进调度表格编制及跟进；潜亏数据识别、登记、初步反馈杨总；天津光华智能尽调资料部分填写；</t>
  </si>
  <si>
    <t>【加班8:00-12:00】绩效评价；放假前厂区巡检；资金情况沟通、安排；</t>
  </si>
  <si>
    <t>【8:30-12:00、13:30-18:00】资金情况统筹、联系、安排、归纳等；年度绩效资料整理；河北尽调资料统筹；</t>
  </si>
  <si>
    <t>【放假加班】</t>
  </si>
  <si>
    <t>【9:30-12:00、13:30-18:00】资金情况统筹、安排；年度绩效报告资料编写；税务资料整理、提供；天津公司部分尽调资料填写；</t>
  </si>
  <si>
    <t>【8:30-12:00、13:00-17:00】资金情况统筹、联系、安排、归纳等；天津尽调资料编写、发送；中信建投尽调资料整理发送；河北尽调资料大体情况查看；</t>
  </si>
  <si>
    <t>【9:30-12:00、13:00-17:30】资金情况联系、安排；财务部分与流程梳理-资金支出、资金扎努日清；</t>
  </si>
  <si>
    <t>春节值班</t>
  </si>
  <si>
    <t>部分业务流程梳理、反馈，被告知不需细化；车间固定资产条码粘贴情况现场查看；【8:30-23:00】值班</t>
  </si>
  <si>
    <t>【调休8:00-8:30】办公室资料柜整理、建档成册-抵扣联、前期资料、安路普黄骅资料等；绩效面谈资料填写；装订凭证；</t>
  </si>
  <si>
    <t>税务局跑业务-工资薪金补缴等；</t>
  </si>
  <si>
    <t>税务局跑业务-工资薪金补缴等；【加班17:30-22:30】研发加计扣除政策文书查阅、高新技术文书查阅，批注；</t>
  </si>
  <si>
    <t>业务单据签批；高新技术企业&amp;研发加计相关情况说明汇报；资金情况协调、贷款情况沟通；高新&amp;研发加计相关资料PPT整理；【加班17:30-21:30】BPM审批；高新&amp;研发加计相关资料PPT整理；携带至税务高新资料、研发资料整理；</t>
  </si>
  <si>
    <t>正常，没来得及记</t>
  </si>
  <si>
    <t>【调休8:00-8:30】工艺提升会议；资金协调；税务稽查阶段性归纳、反馈；【加班17:30-22:00】奥杰跟踪会数据整理；</t>
  </si>
  <si>
    <t>奥杰资料整理；福田金融人员接待；奥杰跟踪会；李尔发泡项目会；资金沟通会；【加班17:30-22:00】供应商月度批量付款审批单格式设定、编制、说明；BPM审批；邮件查看；三个运营核算模块思路梳理、PPT编制；</t>
  </si>
  <si>
    <t>【调休8:00-9:00】尽调资料协调；税务情况协调；财务人员情况沟通；奥杰现场评价；资金协调、安排；</t>
  </si>
  <si>
    <t>正常；【加班17:30-22:00】尽调资料沟通；三个运营核算模块思路梳理；</t>
  </si>
  <si>
    <t>三个运营核算模块思路梳理，数据统计底稿编制，汇报用PPT整理；</t>
  </si>
  <si>
    <t>车间支援；【加班17:30-22:30】车间支援；欧马可计划外入库事宜跟进、问题归纳；奥杰高报价成本汇报PPT；奥杰目前降本进度统计、数据编制；</t>
  </si>
  <si>
    <t>车间支援；【加班17:30-22:00】以2月初一张计划外入库单据展开的计划外业务描述、业务推理、思路梳理、问题归纳、文字汇编；</t>
  </si>
  <si>
    <t>三个运营核算模块思路汇报；福田成本审核准备初步汇报；科技、工信相关高新补贴过会；差异分摊程序辅导沟通会议、会后内部交流；1月结账销售影响事项沟通；以2月初一张计划外入库单据展开的计划外业务描述、业务推理、思路梳理、问题归纳、文字汇编，事件调查；</t>
  </si>
  <si>
    <t>以2月初一张计划外入库单据展开的计划外业务描述、业务推理、思路梳理、问题归纳、文字汇编，事件调查--完善、反馈、协调会议；李尔发泡会议；</t>
  </si>
  <si>
    <t>【调休8:00-8:30】凭证装订组织、整理；结账、成本相关协调；奥杰、福田成本审核事项协调；【加班17:30-22:00】降本项目验收问题分项目编制；</t>
  </si>
  <si>
    <t>车间支援；降本项目验收问题分项目编制、问题点归纳；【加班17:30-21:30】信息部QAD完结报告查看、标记；</t>
  </si>
  <si>
    <t>福田成本审核沟通会；降本验收沟通会；结账相关、凭证装订相关安排；单据审批；福田现场成本审核思路梳理及数据准备；</t>
  </si>
  <si>
    <t>【加班8:00-11:00】福田成本审核资料准备；</t>
  </si>
  <si>
    <t>QAD完结报告评价；福田审核资料准备；业务协调；折扣费相关登记；</t>
  </si>
  <si>
    <t>【加班17:30-23:00】福田审核计划、资料准备；值班</t>
  </si>
  <si>
    <t>差异分摊程序及关联报表指导；福田成本审核二次沟通会议会前沟通；</t>
  </si>
  <si>
    <t>【调休8:00-8:30】正常</t>
  </si>
  <si>
    <t>【调休8:00-8:30】正常【加班17:30-21:30】</t>
  </si>
  <si>
    <t>资金情况讨论沟通、协调安排；福田成本审核相关诸总沟通；三个工厂相关崔总沟通；</t>
  </si>
  <si>
    <t>【调休8:00-12:00】；业务单据签批；光大融资沟通；福田成本审核沟通；资金沟通、协调；</t>
  </si>
  <si>
    <t>QAD费率讨论；资金沟通；</t>
  </si>
  <si>
    <t>融资报表；光大融资资产评估；业务安排、沟通；财务4项业务联系函编制；【加班17:30-22:30】车间支援</t>
  </si>
  <si>
    <t>供应商担保贷相关数据测算以及说明性文件；资金情况沟通；融资相关跟进；工作安排、协调、沟通；</t>
  </si>
  <si>
    <t>【调休8:00-10:00】；产品核算成本汇报用架构编制；汕德卡成本结构数据编制、异常数据查找、成本交流沟通；费用科目拆分三个核算模块初步梳理；</t>
  </si>
  <si>
    <t>正常；【加班17:30-21:30】三模块数据整理，目前盈亏平衡点测算；</t>
  </si>
  <si>
    <t>正常；【加班17:30-22:30】经营月报资料准备；</t>
  </si>
  <si>
    <t>【调休8:00-11:00】；工作梳理；资产、成本岗位监交；</t>
  </si>
  <si>
    <t>【加班8:30-12:00】工作梳理；个人成长报告；永赢到期本金及利息支付；</t>
  </si>
  <si>
    <t>【加班17:30-22:00】附加值情况查看与梳理；股东入资情况查看及反馈；个人成长报告收尾；</t>
  </si>
  <si>
    <t>3月结账调度、跟进；3月产值计算调度、辅导；三模块产品附加值多维度编制；资金情况沟通；【加班17:30-22:00】500万广发贷款定向供应商资料补充沟通；三核算模块反推营收结构及数据梳理、以及河北公司成本中心梳理；</t>
  </si>
  <si>
    <t>【加班8:30-17:30】500万广发贷款定向供应商资料补充调度、协调、整理；三核算模块附加值水平测算架构及数据整理表格编制；资金情况梳理；内部定价表预估更新影响数据编制；天成自控数据披露数据查看；</t>
  </si>
  <si>
    <t>【加班17:30-23:30】500广发贷款沟通；值班；</t>
  </si>
  <si>
    <t>【加班】</t>
  </si>
  <si>
    <t>同资金方核行一天</t>
  </si>
  <si>
    <t>【加班10:00-12:00】会议纪要编制完善；</t>
  </si>
  <si>
    <t>【加班19:30-00:30】统计局资料准备协助；</t>
  </si>
  <si>
    <t>【加班17:30-21:30】产品附加值数据查看；</t>
  </si>
  <si>
    <t>【加班17:30-23:00】岗位分工梳理、讨论；阿米巴课程；331应付余额结构统计-最早挂账期间以及最早挂账期分账期余额；</t>
  </si>
  <si>
    <t>【调休8:00-9:00】【加班17:30-21:30】倒贷跟进；倒贷未结事项沟通了解、资料留存沟通；阿米巴课程；</t>
  </si>
  <si>
    <t>【10:00-12:00】业务梳理；</t>
  </si>
  <si>
    <t>【加班17:30-22:00】资金情况沟通；近期待办事项梳理；经营报告-客户管理、供应商管理PPT编制；</t>
  </si>
  <si>
    <t>【加班17:30-21:30】融资报表编制及其他资料沟通、准备；</t>
  </si>
  <si>
    <t>【加班9:30-11:30】财务分析报告编制；</t>
  </si>
  <si>
    <t>【调休8:00-9:00】【加班17:30-22:00】光大意向融资资料沟通、准备、内部反馈；430存货盘点思路梳理；次日工作及主要行动项梳理；泰行、新强力前期折扣咨询费数据核对；核算员统计数据模板编制-资产、能耗；</t>
  </si>
  <si>
    <t>【调休8:00-9:00】带光大银行参观、基本情况交流；现场生产、库房存货情况察看，发泡车间沟通；</t>
  </si>
  <si>
    <t>【调休8:00-9:00】税筹情况跟进；光大融资需补充资料编制；4月回款、5月回款基数预估；集团内部定价批量更新、说明、邮件；【加班17:30-22:00】积压呆滞情况查看；核算员统计数据模板编制-材料、人工、产值、对比，初步架构；</t>
  </si>
  <si>
    <t>现场察看，问题反馈、沟通；财务结账时间节点事项梳理；【加班17:30-20:30】资金情况跟进，付款安排，月度时点重点工作梳理；</t>
  </si>
  <si>
    <t>【加班9:00-11:00、20:15-22:15】财务部门岗位工作调动梳理；二级核算员思路梳理；采购价格整理思路梳理；紧急付款；值班；</t>
  </si>
  <si>
    <t>【调休8:00-9:30】；考勤填写、月度加班申请单填写；业务反馈；模块核算表格模板编制；</t>
  </si>
  <si>
    <t>业务沟通；财务工作时间轴梳理；</t>
  </si>
  <si>
    <t>单据签批、业务沟通；时间轴对应点检台账编制；财务月度例会；供应商模块、账期更新；会议纪要整理、辅导；</t>
  </si>
  <si>
    <t>【调休8:00-8:30】；成本相关业务辅导；费用岗位、应收岗位、总账岗位相关工作沟通；材料成本数据提供；力乐转潍坊折扣咨询费已分摊数量反馈；二级核算表单过会；供应商来要钱，沟通；成本相关数据反馈；【加班17:30-19:30】财务工作思路梳理（思路解放）；财务配置及个人情况汇报、沟通；发泡环节成本测算沟通交流、数据演示；</t>
  </si>
  <si>
    <t>【调休13:30-17:30】</t>
  </si>
  <si>
    <t>BPM审批；业务沟通；岗位压缩，工作再分配；二级核算表单模板编制；</t>
  </si>
  <si>
    <t>税费、成本岗位监交；二级核算员表单编制；业务审批；经营数据、会计报表数据、供应商长期暂估数据跟进；</t>
  </si>
  <si>
    <t>【调休8:00-8:30】；二级核算员表单编制；视镜经营小范围评价；</t>
  </si>
  <si>
    <t>【调休8:00-14:30】；各模块支付货款、剩余额度整理；各模块经营数据汇总；</t>
  </si>
  <si>
    <t>【调休8:00-8:30】；经营报告数据整理、沟通；【加班17:30-21:30】近半年供应商挂账付款情况临时性模板编制、反馈；经营报告-视镜/座椅数据讨论；诸城视镜按客户模板填写8联单部分数据；BPM审批；</t>
  </si>
  <si>
    <t>【加班10:00-12:00；20:30-23:00】经营报告相关数据明细补充；BPM审批；各模块产出产品清单整理；产值模板编制、数据填充测试；值班；</t>
  </si>
  <si>
    <t>【调休8:00-10:00】；</t>
  </si>
  <si>
    <t>【调休8:00-9:00】；BPM审批；视镜、座椅存货讨论会；经营会议；【加班17:30-21:30】经营数据反馈底稿根据4月份情况编制模板，固化输出；</t>
  </si>
  <si>
    <t>【调休8:00-9:30】；供应商催款谈话；国际铁工律师函相关推进、异常供应商（律师函）梳理；经营数据反馈底稿模板公式设计、完善；存货盘点相关财务内部交流、盘点通知下发；按税务通知集中处理个税汇算；预付情况跟进；</t>
  </si>
  <si>
    <t>【调休8:00-9:00】；500定向付款协调；BPM流程问题点沟通协调（得有半天时间，摸到管理盲区了，一点点的往前拱）；福田金融接待；经营报告反馈底稿完善-存货相关；【加班17:30-21:30】供应商付款制度讨论、个人思考/总结；经营报告反馈底稿完善-工资薪金、工资表计提模板；成本、存货岗月度管理模板更新编制；</t>
  </si>
  <si>
    <t>拟上市企业资料样版摘选、协调、填写；泮总组织投料方案讨论；座椅产线细化管理-QAD基础数据设置；拟上市重点企业资料编写、协调；</t>
  </si>
  <si>
    <t>【调休8:00-8:30】；工资薪金计提表单沟通；工资表-人力清单部门-费用归属-管理归属确认（管理模块-人力-人力内部无有效串联，归属部门较乱，对架构部门设置缺少要求，几近一天时间）；座椅、视镜附加值情况沟通；活动物料外购件价格协议签订情况整理、反馈；</t>
  </si>
  <si>
    <t>【调休8:00-9:30】；后视镜、座椅人员归属讨论会；公司人员归属部门整理；【加班17:30-21:30】产值计算模板填充、明细整理，测试；二季度绩效指标编制；次日工作计划；</t>
  </si>
  <si>
    <t>【调休8:00-9:30】；辅导整理盘点差异；999地点P件成本更新底稿整理；财务月度例会；</t>
  </si>
  <si>
    <t>【加班17:30-21:30】资金情况协调、沟通、支付；财务办公室工位整理；次月度工作开展梳理；视镜、座椅模块人员梳理；</t>
  </si>
  <si>
    <t>盘点业务辅导、沟通；车间人工费率更新；人员明细管理归属模块、记账归属成本中心梳理、反馈；</t>
  </si>
  <si>
    <t>【加班17:30-21:30】资金情况协调；财务办公室工位拆出后扫除、归置；账务录入辅导；</t>
  </si>
  <si>
    <t>【加班9:00-12:00】紧急货款沟通、协调、支付；财务室凭证整理、移位归置、扫除；</t>
  </si>
  <si>
    <t>【调休8:00-8:30】；统计表数据填写、梳理；经营报告损益相关数据填写；存货盘点差异整理协助、辅导；工资表相关辅导、交流；</t>
  </si>
  <si>
    <t>【调休8:00-8:30】；统计局投入产出套表查看、一季度报表数据适配、协调、填写；QAD数据维护、BPM审批；</t>
  </si>
  <si>
    <t>【调休8:00-8:30】；5月存货盘点数据协助、辅导、纠错；视镜模块财务报表编制；业务单据签批、资金情况沟通；</t>
  </si>
  <si>
    <t>经营报告产值数据更新、与工业产值差异查找；结账业务点对点沟通；业务单据签批、业务沟通、邮件等；2023.04融资报表编制；5月结账费用异常点检查、反馈；存货总账明细账账账核对、问题反馈协助；【加班17:30-22:00】同泮总沟通河北业务情况、车间察看；购销清单分客户、供应商模板编制、公式设定、逻辑校验；</t>
  </si>
  <si>
    <t>购销清单分客户、供应商模板编制、公式设定、逻辑校验，已收集数据整合；存货盘点整理协助、辅导；零星业务沟通、查询；</t>
  </si>
  <si>
    <t>【调休8:00-8:30】；税务办公室主任，现场观摩，市局领导来访提前安排；会计报表汇总整理；光大融资相关事宜沟通；</t>
  </si>
  <si>
    <t>2023.05经营报告数据反馈；已下发业务部门任务推进；光大评估部门接待；光大融资沟通内部业务推进；</t>
  </si>
  <si>
    <t>2023.05经营报告附加值相关数据整理；视镜模块财务指标数据反馈；购销清单整理督促、跟进、汇总；业务沟通等；【加班17:30-22:00】值班；</t>
  </si>
  <si>
    <t>【调休8:00-8:30】；210-220经营数据会议；回款会议；注塑车间费率变更测算；</t>
  </si>
  <si>
    <t>【调休8:00-12:00】；23年财务口径销售毛利查看；预付、其他应收；【加班17:30-22:00】财务分析报告数据整理；</t>
  </si>
  <si>
    <t>财务工作报告项目补充、数据编制、分析说明；</t>
  </si>
  <si>
    <t>【调休8:00-8:30】；河北2020-2023.05融资报表编制（部分带科目余额及往来明细）-远东售后回租续贷报表；（接近一天）；财务工作分析资料数据补充、跟进；</t>
  </si>
  <si>
    <t>预付、其他应收跟进；财务工作报告跟进；供应商历史未开票情况跟进；凭证打印情况跟进；车间现场察看；库存类菜单需求反馈；</t>
  </si>
  <si>
    <t>年中盘点启动会资料准备、监盘安排编制；融资资料准备协助；凭证装订安排；网银付款；财务工作梳理；</t>
  </si>
  <si>
    <t>【调休8:00-8:30】；盘点预热沟通会资料整理；已下发任务跟进；合同管理流程节点变更等申请；车间仓库现场察看；总账明细账核对部分下沉；</t>
  </si>
  <si>
    <t>年中盘点启动会；总账明细账核对表单编制；业务辅导、单据签批；</t>
  </si>
  <si>
    <t>计提费用对应业务类型、剩余金额讨论、规范；视镜资产负债表调整、沟通、固定资产比对等；现场察看；业务沟通、单据签批；</t>
  </si>
  <si>
    <t>【调休8:00-12:00】；客户未达票据推进；供应商历史未开票暂估推进；欧昊借款内部沟通；资金情况沟通；二级核算管理细则编制；</t>
  </si>
  <si>
    <t>资金情况沟通；预提费用会议纪要审批签改、三包计提相关业务沟通；BPM审批；北京银行石家庄分行一行人员接待；固定资产导入问题沟通；</t>
  </si>
  <si>
    <t>盘点现场察看；固定资产导入会议；资金协调；</t>
  </si>
  <si>
    <t>【调休8:00-8:30】盘点次日现场察看、差异反馈情况跟进、差异抽盘内部强调，关注发泡现场整理及座椅模块系统锁定情况；单据签批；三模块降本推进群建立，奥杰产品降本跟进，拟建立并推进各模块产品降本工作铺开；QAD存货菜单数据校验；</t>
  </si>
  <si>
    <t>【调休8:00-12:00,13:30-14:30】；统计局类表单跟进、安排、整理整合；BPM审批；工业设计成果转化文件查看、资料准备跟进；资金跟进；</t>
  </si>
  <si>
    <t>【调休8:00-8:30，大雨晚到】各车间、办公楼现场查看漏雨情况；财务业务问题答复、盘点情况跟进；工业设计成果转化资料沟通、安排；6月经营报告产值数据、材料投入数据整理；</t>
  </si>
  <si>
    <t>【调休8:00-10:00】；QAD存货菜单问题查验、反馈；远东宏信业务经理接待；资金情况沟通；</t>
  </si>
  <si>
    <t>工业设计成果转化跟进；建研盈科相关事宜沟通；结账情况跟进；光大贷款情况跟进、拟支付清单梳理、综合因素考虑表单编制；</t>
  </si>
  <si>
    <t>【调休8:00-9:30】欧马可成果转化资料整理、外出提交、问题反馈；根据资金沟通现状策划沟通方式、资料反馈等；业务单据签批；财务问题辅导；</t>
  </si>
  <si>
    <t>【调休8:00-12:00】；会计报表填写、汇总；光大银行接待；</t>
  </si>
  <si>
    <t>光大受托支付清单推进；会计报表填写、汇总、上传微盘；零星业务对接；</t>
  </si>
  <si>
    <t>光大融资贷款相关资料准备、财产险咨询沟通；河北财务分析报告资料整理；</t>
  </si>
  <si>
    <t>【调休8:00-9:30】；光大贷款资料跟进；</t>
  </si>
  <si>
    <t>【调休8:00-8:30】；外出光大银行，协助办理放贷业务，19:30返回到公司，加班至22:00；【加班17:30-22:00】贷款融资进度及特殊事项汇报；近期付款申请单据整理，紧急货款支付；BPM审批；当天未及时答复消息回复；630应付余额情况整理、查看；</t>
  </si>
  <si>
    <t>往来方长期挂账余额对应业务查看了解；</t>
  </si>
  <si>
    <t>【加班9:00-11:30】经营月报数据整理；</t>
  </si>
  <si>
    <t>【调休8:00-9:00】；业务单据审核签批；光大开户协助、引导；供应商对应余额业务情况了解；</t>
  </si>
  <si>
    <t>【调休8:00-8:30】；资金分配讨论、数据整理（一天）；【加班17:30-22:30】资金分配逻辑思考、模拟；</t>
  </si>
  <si>
    <t>【调休8:00-8:30】；资金问题沟通；供应商对应余额业务情况了解；</t>
  </si>
  <si>
    <t>供应商对应余额业务情况了解；资金支付情况跟进；业务单据签批、BPM审核；统计局需求资料整理；【加班17:30-22:00】资金情况沟通；微文档近期填写资料查看；供应商对应余额业务情况了解、分类统计、归纳；</t>
  </si>
  <si>
    <t>【调休8:00-9:00】；供应商对应余额业务情况分类统计、归纳、整理、反馈；统计局强审表单梳理；</t>
  </si>
  <si>
    <t>【调休8:00-12:00】；资产台账模板编制并以吉利G3项目为例开始梳理、登记；</t>
  </si>
  <si>
    <t>资产台账模板编制并以吉利G3项目为例开始梳理、登记；资金、付款情况沟通；研发加计视频培训5-1；统计局强审表单2022-2023初步梳理、部分资料上传微盘等；</t>
  </si>
  <si>
    <t>资金情况沟通；税筹跟进；售后回租需求整理；资金沟通；研发加计备查资料税务局沟通、思考；【加班17:30-22:30】迎审收拾办公室；研发加计备查资料准备梳理、报告编制；</t>
  </si>
  <si>
    <t>税务要求研发资料紧急动员、准备、问题总结；【加班17:30-21:30】研发加计相关资料整理、思路梳理；</t>
  </si>
  <si>
    <t>研发加计相关资料整合、反馈、拟开会准备、内部讨论会议沟通；单据签批、BPM审核；</t>
  </si>
  <si>
    <t>【调休8:00-9:00】；国税局研发加计备查资料待办清单整理机构通；资金情况沟通；与王磊总去万昌沟通模具收回事宜；【加班17:30-22:30】与王磊总去万昌沟通模具收回事宜；2022年研发加计备查资料整理；值班；</t>
  </si>
  <si>
    <t>研发加计资料调度、整理；资金事宜沟通；</t>
  </si>
  <si>
    <t>【加班9:30-14:30】付款跟进、税筹跟进、研发加计资料跟进；资金支付相关思路梳理；</t>
  </si>
  <si>
    <t>【高温假】</t>
  </si>
  <si>
    <t>资金协调沟通；结账跟进；研发加计税务要求资料协调、整理；</t>
  </si>
  <si>
    <t>【调休8:00-17:30】手术</t>
  </si>
  <si>
    <t>研发加计备查资料整理、上报、线下再梳理；环保税相关沟通、前期数据查阅；资金支付安排；资金沟通会议；【加班17:30-21:30】BPM审批；环保税相关资料查阅；</t>
  </si>
  <si>
    <t>【调休8:00-8:30】；环保税结合排污许可证、环保税政策条文、纳税申报表，梳理内在逻辑，给大家做内在逻辑并结合实务如何取得数据的讲解；资金情况跟进；统计局通入产出套表二季度数据整理、开始填写；综合需求资料跟进、辅导；环保税更正跟进、辅导；【加班17:30-21:30】当天资金支付情况查看，跟进、沟通；近期业务梳理；银行账务日清日结简版流程、日支付笔数记录台账编制；结账数据初步查看-差异情况、毛利情况；</t>
  </si>
  <si>
    <t>赵总到厂，关于资金付款、存货管理，基本开了一天会；账户冻结协调；资金情况沟通；</t>
  </si>
  <si>
    <t>8月份零部件支付沟通、整理、调度；存货管理制度查看、标记；【加班17:30-21:30】存货管理制度查看、标记；当天资金支出、终版资金安排整理；</t>
  </si>
  <si>
    <t>峰霞岳钢资料查找收集；单据签批、沟通；金属件二级核算情况现场查看；拟支出单据整理、零部件类付款跟进；供应商发票挂账要求编制；【加班17:30-20:30】存货收发存环节梳理及规划思考、记录；</t>
  </si>
  <si>
    <t>【加班9:00-15:00】融资报表编制；存货收发存思考、梳理；</t>
  </si>
  <si>
    <t>【加班9:00-20:30】存货收发存思考、梳理，流程图及说明编制、反馈；办公电视到货，安装、整理；</t>
  </si>
  <si>
    <t>【调休8:00-9:00】资金问题沟通、安排；BPM审批；单据签批；财务业务跟进；会计报表填写、汇总、问题反馈；原材料管理制度沟通会；【加班17:30-21:00】原材料管理制度沟通会；会计报表整理；</t>
  </si>
  <si>
    <t>【调休8:00-10:30】会计报表汇总、整理；资金沟通；业务单据签批；统计局投入产出套表填写；【加班17:30-22:00】资金沟通、整理；统计局投入产出套表填写、检查、反馈；</t>
  </si>
  <si>
    <t>会计报表；产值；原材料制度；环保税协调；诉讼沟通；【加班17:30-21:00】业务梳理；</t>
  </si>
  <si>
    <t>【加班17:30-20:30】</t>
  </si>
  <si>
    <t>资金情况沟通、会议；单据签批；研发专项审计资料准备、第一批反馈；【加班17:30-21:00】23年、22年附加值梳理；BPM审批；</t>
  </si>
  <si>
    <t>【加班9:00-12:00】河北岗位职责情况矩阵图；材料成本情况沟通。</t>
  </si>
  <si>
    <t>【加班14:00-20:30】经营损益底稿编制；财务分析表编制；</t>
  </si>
  <si>
    <t>原材料成本相关讨论；财务分析表编制、分析；研发项目发生额情况查看，调整思路梳理；研发专项审计沟通、资料传递；购销单价整理思路梳理；</t>
  </si>
  <si>
    <t>【调休8:00-9:30】；客户未达票据相关沟通、资金安排；购销清单支撑依据邮件通知下发；产品出库、结算存货管理流程图梳理；价格调整对公司、模块收入成本的影响测算；</t>
  </si>
  <si>
    <t>【调休8:00-8:30】；财务例会-会计报表、财务分析报表、各岗位目前工作、专项工作等内容；价格调整对公司、模块收入成本的影响测算；三包索赔台账查看、格式完善；研发专项审计沟通、资料反馈；次日资金支付情况统计；</t>
  </si>
  <si>
    <t>【调休8:00-9:00】单据签批；废品业务洽谈；法院对接、沟通；融资业务协助；银行账户冻结情况跟进；</t>
  </si>
  <si>
    <t>【调休8:00-9:00】单证管理红头文件编写；座椅发泡、积压讨论、报告输出；原料类付款需求跟进；现场察看；</t>
  </si>
  <si>
    <t>【调休8:00-8:30】；资金情况沟通、9月计划支出编制、沟通、协调；积压呆滞沟通、跟催；印制材料入库单跟进；发泡差异二次梳理、辅导；进项情况沟通；</t>
  </si>
  <si>
    <t>【调休8:00-9:00】；资金计划沟通会议；涉诉相关沟通；资金相关沟通；成本相关业务沟通；BPM审批；</t>
  </si>
  <si>
    <t>存货积压问题沟通；资金沟通；光大账户冻结情况说明；打印版资金计划整理、反馈、沟通；财务月度会议；增值税筹沟通；</t>
  </si>
  <si>
    <t>【调休8:00-8:30】；资金情况沟通；涉诉情况跟进；</t>
  </si>
  <si>
    <t>系统跨期物流事务刷新、检查、问题反馈沟通、登记；资金情况沟通；单据签批、业务沟通；结账跟进；</t>
  </si>
  <si>
    <t>【8:30-12:00；15:40-16:20】永赢打款；办公室工位增添协调、摆放；财务架构梳理；省统计局领导调查、接待、数据讲解；</t>
  </si>
  <si>
    <t>资金计划沟通会；业务沟通、单据签批、资金安排；结账进度跟进；资金计划修改、反馈；</t>
  </si>
  <si>
    <t>【调休】婚纱照</t>
  </si>
  <si>
    <t>结账进度跟进；资金沟通、1000万受托支付讨论、编制、反馈；目前账户冻结情况跟进；进项发票跟进；【加班17:30-21:30】财务组织架构梳理、近3年财务岗位、业务移动情况梳理；</t>
  </si>
  <si>
    <t>进项发票跟进；结账跟进；资金安排；厂外提材料入库单、财产保险发票；涉诉跟进；</t>
  </si>
  <si>
    <t>【调休8:00-8:30】律师函文件、数据整理；资金支付安排；总经理办公会；进项发票跟进；</t>
  </si>
  <si>
    <t>【调休8:00-10:30】；资金安排、支付；</t>
  </si>
  <si>
    <t>资金安排；结账安排、跟进；当月税情况跟进；账户冻结跟进；【调休13:30-17:30】</t>
  </si>
  <si>
    <t>【调休8:00-17:30】待客</t>
  </si>
  <si>
    <t>【调休8:00-17:30】结婚</t>
  </si>
  <si>
    <t>【调休8:00-12:00,13:30-14:00】；单据审批、BPM审批；资金情况跟进；</t>
  </si>
  <si>
    <t>例会；研发加计培训、学习；会计报表编制、汇总；BPM审批、业务沟通；</t>
  </si>
  <si>
    <t>【加班8:30-18:00】车间现场情况察看、冲压废料沟通；过泵；经营损益整理；</t>
  </si>
  <si>
    <t>1-8月份分模块财务损益指标数据整理；科技类企业行政审批局会议；资金沟通协调；标准成本相关辅导；材料入库单执行情况现场了解、沟通；【加班17:30-21:30】暂估清理事项梳理；财务人员安排事项梳理；购销价格思路梳理；产品盈利性框架梳理、思路梳理、头脑风暴；</t>
  </si>
  <si>
    <t>材料入库单执行情况了解、问题登记；异常业务沟通；涉诉问题沟通；【加班17:30-21:30】</t>
  </si>
  <si>
    <t>【调休8:00-11:00】；业务辅导、单据签批、BPM签批；</t>
  </si>
  <si>
    <t>业务单据签批、资金沟通；人员调动的申请；业务沟通；材料入库单执行情况、问题发现登记；</t>
  </si>
  <si>
    <t>经营损益反算数据整理；紧急资金情况调度；</t>
  </si>
  <si>
    <t>已提交付款单整理、资金安排；峰霞涉诉冻结问题跟进、到访等；外出-常郭税务局稽查外部风险地区供应商资料提供；业务单据签批、BPM审批；董云霞工伤事宜帮办；</t>
  </si>
  <si>
    <t>厂内招聘说明填写、应付会计增补填写、沟通及资料传递；【加班17:30-21:30】近三期计划及支付统计</t>
  </si>
  <si>
    <t>资金协调、会议（将近一天）；发票整理；</t>
  </si>
  <si>
    <t>资金协调、安排；发票挂账；</t>
  </si>
  <si>
    <t>【节假日加班9:00-17:30】发票挂账16家，357.8万元，其中汇铭整理了2个小时左右（两个月+部分多开票+系统到时间自动退出）</t>
  </si>
  <si>
    <t>【中秋国庆放假】</t>
  </si>
  <si>
    <t>【节假日加班8:30-18:00】发票挂账7家，323.5万元；办公室电脑安置、设置；</t>
  </si>
  <si>
    <t>中秋国庆</t>
  </si>
  <si>
    <t>【节假日加班8:30-18:00】发票挂账；存在进项空间发票跟催；10月份资金计划初步整理；华阳案件销账梳理；</t>
  </si>
  <si>
    <t>车间现场察看；9月结账待办事项跟进；孙沛霖岗位对接；董云霞工伤事宜跟进；10月份资金支付计划；涉诉业务协助、跟进；发票挂账跟进；应付岗位工作介绍；</t>
  </si>
  <si>
    <t>10月份资金支付计划过会；数据编制、集团对接；结账跟进；</t>
  </si>
  <si>
    <t>结账跟进；应付账务录入；</t>
  </si>
  <si>
    <t>BPM审批；原材料管理制度编制修改完善；产值相关表格整理，多表格数据关联；</t>
  </si>
  <si>
    <t>婚假</t>
  </si>
  <si>
    <t>【婚假】</t>
  </si>
  <si>
    <t>业务单据签批；金属件待结事项沟通、创合业务、票据沟通；供应商-鑫昌2017年折扣咨询费沟通、核对；供应商发票挂账业务辅导；</t>
  </si>
  <si>
    <t>太琐碎了，正常</t>
  </si>
  <si>
    <t>财务例会；经营报告底稿；业务沟通、单据签批；黎明总业务沟通；</t>
  </si>
  <si>
    <t>BPM审批；经营报告底稿；预付状态供应商整理；常郭税务局递交资料；外购材料价格会议、沟通、任务安排；业务单据签批；财务分析思考；</t>
  </si>
  <si>
    <t>财务分析数据整理（损益表、还原损益、资产负债角度分析思考）；资金沟通、安排；</t>
  </si>
  <si>
    <t>销售单价问题辅导、价格重新确认邮件；财务分析编制；</t>
  </si>
  <si>
    <t>【居家办公】融资需求报表编制、风险点识别、沟通；产品附加值整理；</t>
  </si>
  <si>
    <t>财务业务梳理、思维导图；华融融资报表；业务辅导；【居家办公18:00-20:00】合同审批流程完善底稿；</t>
  </si>
  <si>
    <t>今日重点：统计局强审套表；</t>
  </si>
  <si>
    <t>统计局强审报表整理、纸质文件整理等；岗位工作安排-资金、成本、统计等；税务自查报告审阅、数据查看；</t>
  </si>
  <si>
    <t>上半年采购额数据校验、复核、讲解辅导；探望工伤员工；产品盈利性核算沟通、表格讲解、思路辅导；部分产品附加值情况校验、核算思路梳理；</t>
  </si>
  <si>
    <t>产品盈利性测算3.1版本模板编制、模板测试、辅导等；</t>
  </si>
  <si>
    <t>投入产出口径经营损益整理，推算；采购价格会议、问题沟通、要求下达；</t>
  </si>
  <si>
    <t>预付类整理、归纳、反馈；各岗位业务辅导，跟进；11月付款计划汇总整理、10月未支付金额整理；</t>
  </si>
  <si>
    <t>经营报表数据整理；业务问题沟通-泮、燕；财务会议；</t>
  </si>
  <si>
    <t>会计报表整理、汇总、编制、辅导；经营数据反馈；</t>
  </si>
  <si>
    <t>经营报表整理；降本会议；</t>
  </si>
  <si>
    <t>炸锅了</t>
  </si>
  <si>
    <t>成都报价单编制协助；奥杰报价单编制协助；</t>
  </si>
  <si>
    <t>大众零部件河北部分资料整理；</t>
  </si>
  <si>
    <t>成都大众零部件资料查找与提供；华阳销账对接与安排；福田价格审核资料支撑安排；</t>
  </si>
  <si>
    <t>业务单据签批；沧州银行开户对接（税务间接要求）；大众零件问题沟通；资金相关沟通；预算费用相关底稿整理；</t>
  </si>
  <si>
    <t>河北三地点累计经营数据整理；华融融资报表调整梳理；资金支付安排；</t>
  </si>
  <si>
    <t>档案管理增编申请编制及提交；车间现场查看；五征报价单过会；</t>
  </si>
  <si>
    <t>五征报价沟通；销售环节费用（运输、包装、仓储）基础信息收集模板思考、建立；资金安排；新增冻结事宜沟通联系；</t>
  </si>
  <si>
    <t>预算模板查看；QAD问题讨论、整理；预付情况讨论；资金情况讨论；尽调资料安排、调整；【居家办公20:00-22:00】尽调资料整理、账务调整；</t>
  </si>
  <si>
    <t>资本化调账-金蝶、QAD，协调、安排；【居家办公19:30-21:30】金蝶报表问题外部服务人员远程协助；账务调整后报表编制；</t>
  </si>
  <si>
    <t>资金平衡；预算会议；</t>
  </si>
  <si>
    <t>统计局3季度套表编制；</t>
  </si>
  <si>
    <t>预算思路梳理；</t>
  </si>
</sst>
</file>

<file path=xl/styles.xml><?xml version="1.0" encoding="utf-8"?>
<styleSheet xmlns="http://schemas.openxmlformats.org/spreadsheetml/2006/main" xmlns:xr9="http://schemas.microsoft.com/office/spreadsheetml/2016/revision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804]aaaa;@"/>
    <numFmt numFmtId="177" formatCode="#,##0.00_ "/>
  </numFmts>
  <fonts count="27">
    <font>
      <sz val="11"/>
      <color theme="1"/>
      <name val="宋体"/>
      <charset val="134"/>
      <scheme val="minor"/>
    </font>
    <font>
      <sz val="14"/>
      <color theme="1"/>
      <name val="微软雅黑"/>
      <charset val="134"/>
    </font>
    <font>
      <sz val="12"/>
      <color theme="1"/>
      <name val="微软雅黑"/>
      <charset val="134"/>
    </font>
    <font>
      <b/>
      <sz val="14"/>
      <color theme="1"/>
      <name val="微软雅黑"/>
      <charset val="134"/>
    </font>
    <font>
      <b/>
      <sz val="12"/>
      <color rgb="FFC00000"/>
      <name val="微软雅黑"/>
      <charset val="134"/>
    </font>
    <font>
      <b/>
      <sz val="12"/>
      <color rgb="FF7030A0"/>
      <name val="微软雅黑"/>
      <charset val="134"/>
    </font>
    <font>
      <b/>
      <sz val="12"/>
      <color theme="0"/>
      <name val="微软雅黑"/>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2"/>
      <color theme="1"/>
      <name val="微软雅黑"/>
      <charset val="134"/>
    </font>
  </fonts>
  <fills count="39">
    <fill>
      <patternFill patternType="none"/>
    </fill>
    <fill>
      <patternFill patternType="gray125"/>
    </fill>
    <fill>
      <patternFill patternType="solid">
        <fgColor rgb="FF7030A0"/>
        <bgColor indexed="64"/>
      </patternFill>
    </fill>
    <fill>
      <patternFill patternType="solid">
        <fgColor theme="5" tint="0.8"/>
        <bgColor indexed="64"/>
      </patternFill>
    </fill>
    <fill>
      <patternFill patternType="solid">
        <fgColor theme="8" tint="0.6"/>
        <bgColor indexed="64"/>
      </patternFill>
    </fill>
    <fill>
      <patternFill patternType="solid">
        <fgColor rgb="FF00B0F0"/>
        <bgColor indexed="64"/>
      </patternFill>
    </fill>
    <fill>
      <patternFill patternType="solid">
        <fgColor rgb="FFFFC000"/>
        <bgColor indexed="64"/>
      </patternFill>
    </fill>
    <fill>
      <patternFill patternType="solid">
        <fgColor rgb="FFC000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right/>
      <top style="medium">
        <color auto="1"/>
      </top>
      <bottom/>
      <diagonal/>
    </border>
    <border>
      <left/>
      <right/>
      <top/>
      <bottom style="medium">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8" borderId="3"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4" applyNumberFormat="0" applyFill="0" applyAlignment="0" applyProtection="0">
      <alignment vertical="center"/>
    </xf>
    <xf numFmtId="0" fontId="13" fillId="0" borderId="4" applyNumberFormat="0" applyFill="0" applyAlignment="0" applyProtection="0">
      <alignment vertical="center"/>
    </xf>
    <xf numFmtId="0" fontId="14" fillId="0" borderId="5" applyNumberFormat="0" applyFill="0" applyAlignment="0" applyProtection="0">
      <alignment vertical="center"/>
    </xf>
    <xf numFmtId="0" fontId="14" fillId="0" borderId="0" applyNumberFormat="0" applyFill="0" applyBorder="0" applyAlignment="0" applyProtection="0">
      <alignment vertical="center"/>
    </xf>
    <xf numFmtId="0" fontId="15" fillId="9" borderId="6" applyNumberFormat="0" applyAlignment="0" applyProtection="0">
      <alignment vertical="center"/>
    </xf>
    <xf numFmtId="0" fontId="16" fillId="10" borderId="7" applyNumberFormat="0" applyAlignment="0" applyProtection="0">
      <alignment vertical="center"/>
    </xf>
    <xf numFmtId="0" fontId="17" fillId="10" borderId="6" applyNumberFormat="0" applyAlignment="0" applyProtection="0">
      <alignment vertical="center"/>
    </xf>
    <xf numFmtId="0" fontId="18" fillId="11" borderId="8" applyNumberFormat="0" applyAlignment="0" applyProtection="0">
      <alignment vertical="center"/>
    </xf>
    <xf numFmtId="0" fontId="19" fillId="0" borderId="9" applyNumberFormat="0" applyFill="0" applyAlignment="0" applyProtection="0">
      <alignment vertical="center"/>
    </xf>
    <xf numFmtId="0" fontId="20" fillId="0" borderId="10" applyNumberFormat="0" applyFill="0" applyAlignment="0" applyProtection="0">
      <alignment vertical="center"/>
    </xf>
    <xf numFmtId="0" fontId="21"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5" fillId="32" borderId="0" applyNumberFormat="0" applyBorder="0" applyAlignment="0" applyProtection="0">
      <alignment vertical="center"/>
    </xf>
    <xf numFmtId="0" fontId="25" fillId="33" borderId="0" applyNumberFormat="0" applyBorder="0" applyAlignment="0" applyProtection="0">
      <alignment vertical="center"/>
    </xf>
    <xf numFmtId="0" fontId="24" fillId="34" borderId="0" applyNumberFormat="0" applyBorder="0" applyAlignment="0" applyProtection="0">
      <alignment vertical="center"/>
    </xf>
    <xf numFmtId="0" fontId="24" fillId="35" borderId="0" applyNumberFormat="0" applyBorder="0" applyAlignment="0" applyProtection="0">
      <alignment vertical="center"/>
    </xf>
    <xf numFmtId="0" fontId="25" fillId="36" borderId="0" applyNumberFormat="0" applyBorder="0" applyAlignment="0" applyProtection="0">
      <alignment vertical="center"/>
    </xf>
    <xf numFmtId="0" fontId="25" fillId="37" borderId="0" applyNumberFormat="0" applyBorder="0" applyAlignment="0" applyProtection="0">
      <alignment vertical="center"/>
    </xf>
    <xf numFmtId="0" fontId="24" fillId="38" borderId="0" applyNumberFormat="0" applyBorder="0" applyAlignment="0" applyProtection="0">
      <alignment vertical="center"/>
    </xf>
  </cellStyleXfs>
  <cellXfs count="33">
    <xf numFmtId="0" fontId="0" fillId="0" borderId="0" xfId="0">
      <alignment vertical="center"/>
    </xf>
    <xf numFmtId="0" fontId="1" fillId="0" borderId="0" xfId="0" applyFont="1" applyFill="1" applyAlignment="1">
      <alignment vertical="center"/>
    </xf>
    <xf numFmtId="0" fontId="2" fillId="0" borderId="0" xfId="0" applyFont="1" applyFill="1" applyAlignment="1">
      <alignment vertical="center"/>
    </xf>
    <xf numFmtId="0" fontId="2" fillId="0" borderId="0" xfId="0" applyFont="1" applyFill="1" applyAlignment="1">
      <alignment horizontal="center" vertical="center"/>
    </xf>
    <xf numFmtId="176" fontId="2" fillId="0" borderId="0" xfId="0" applyNumberFormat="1" applyFont="1" applyFill="1" applyAlignment="1">
      <alignment horizontal="center" vertical="center"/>
    </xf>
    <xf numFmtId="0" fontId="2" fillId="0" borderId="0" xfId="0" applyFont="1" applyFill="1" applyAlignment="1">
      <alignment vertical="center" wrapText="1"/>
    </xf>
    <xf numFmtId="0" fontId="2" fillId="0" borderId="0" xfId="0" applyFont="1" applyFill="1" applyAlignment="1">
      <alignment vertical="center"/>
    </xf>
    <xf numFmtId="0" fontId="3" fillId="0" borderId="0" xfId="0" applyFont="1" applyFill="1" applyAlignment="1">
      <alignment horizontal="center" vertical="center"/>
    </xf>
    <xf numFmtId="176" fontId="3" fillId="0" borderId="0" xfId="0" applyNumberFormat="1" applyFont="1" applyFill="1" applyAlignment="1">
      <alignment horizontal="center" vertical="center"/>
    </xf>
    <xf numFmtId="0" fontId="3" fillId="0" borderId="0" xfId="0" applyFont="1" applyFill="1" applyAlignment="1">
      <alignment horizontal="center" vertical="center" wrapText="1"/>
    </xf>
    <xf numFmtId="0" fontId="1" fillId="0" borderId="0" xfId="0" applyFont="1" applyFill="1" applyAlignment="1">
      <alignment horizontal="center" vertical="center"/>
    </xf>
    <xf numFmtId="0" fontId="3" fillId="0" borderId="1" xfId="0" applyFont="1" applyFill="1" applyBorder="1" applyAlignment="1">
      <alignment horizontal="center" vertical="center"/>
    </xf>
    <xf numFmtId="176" fontId="3" fillId="0" borderId="1" xfId="0" applyNumberFormat="1" applyFont="1" applyFill="1" applyBorder="1" applyAlignment="1">
      <alignment horizontal="center" vertical="center"/>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xf>
    <xf numFmtId="176" fontId="3" fillId="0" borderId="2" xfId="0" applyNumberFormat="1" applyFont="1" applyFill="1" applyBorder="1" applyAlignment="1">
      <alignment horizontal="center" vertical="center"/>
    </xf>
    <xf numFmtId="0" fontId="3" fillId="0" borderId="2" xfId="0" applyFont="1" applyFill="1" applyBorder="1" applyAlignment="1">
      <alignment horizontal="center" vertical="center" wrapText="1"/>
    </xf>
    <xf numFmtId="14" fontId="2" fillId="0" borderId="0" xfId="0" applyNumberFormat="1" applyFont="1" applyFill="1" applyAlignment="1">
      <alignment vertical="center"/>
    </xf>
    <xf numFmtId="0" fontId="4" fillId="0" borderId="0" xfId="0" applyFont="1" applyFill="1" applyAlignment="1">
      <alignment horizontal="center" vertical="center"/>
    </xf>
    <xf numFmtId="0" fontId="2" fillId="2" borderId="0" xfId="0" applyFont="1" applyFill="1" applyAlignment="1">
      <alignment vertical="center" wrapText="1"/>
    </xf>
    <xf numFmtId="0" fontId="5" fillId="0" borderId="0" xfId="0" applyFont="1" applyFill="1" applyAlignment="1">
      <alignment horizontal="center" vertical="center"/>
    </xf>
    <xf numFmtId="177" fontId="2" fillId="0" borderId="0" xfId="0" applyNumberFormat="1" applyFont="1" applyFill="1" applyAlignment="1">
      <alignment vertical="center"/>
    </xf>
    <xf numFmtId="4" fontId="2" fillId="0" borderId="0" xfId="0" applyNumberFormat="1" applyFont="1" applyFill="1" applyAlignment="1">
      <alignment vertical="center"/>
    </xf>
    <xf numFmtId="0" fontId="2" fillId="0" borderId="0" xfId="0" applyFont="1" applyFill="1" applyAlignment="1">
      <alignment horizontal="left" vertical="center"/>
    </xf>
    <xf numFmtId="0" fontId="2" fillId="3" borderId="0" xfId="0" applyFont="1" applyFill="1" applyAlignment="1">
      <alignment vertical="center" wrapText="1"/>
    </xf>
    <xf numFmtId="14" fontId="2" fillId="4" borderId="0" xfId="0" applyNumberFormat="1" applyFont="1" applyFill="1" applyAlignment="1">
      <alignment vertical="center"/>
    </xf>
    <xf numFmtId="176" fontId="2" fillId="4" borderId="0" xfId="0" applyNumberFormat="1" applyFont="1" applyFill="1" applyAlignment="1">
      <alignment horizontal="center" vertical="center"/>
    </xf>
    <xf numFmtId="14" fontId="2" fillId="5" borderId="0" xfId="0" applyNumberFormat="1" applyFont="1" applyFill="1" applyAlignment="1">
      <alignment vertical="center"/>
    </xf>
    <xf numFmtId="176" fontId="2" fillId="5" borderId="0" xfId="0" applyNumberFormat="1" applyFont="1" applyFill="1" applyAlignment="1">
      <alignment horizontal="center" vertical="center"/>
    </xf>
    <xf numFmtId="14" fontId="2" fillId="6" borderId="0" xfId="0" applyNumberFormat="1" applyFont="1" applyFill="1" applyAlignment="1">
      <alignment vertical="center"/>
    </xf>
    <xf numFmtId="176" fontId="2" fillId="6" borderId="0" xfId="0" applyNumberFormat="1" applyFont="1" applyFill="1" applyAlignment="1">
      <alignment horizontal="center" vertical="center"/>
    </xf>
    <xf numFmtId="0" fontId="6" fillId="7" borderId="0" xfId="0" applyFont="1" applyFill="1" applyAlignment="1">
      <alignment horizontal="center" vertical="center"/>
    </xf>
    <xf numFmtId="0" fontId="2" fillId="0" borderId="0" xfId="0" applyNumberFormat="1" applyFont="1" applyFill="1" applyAlignment="1">
      <alignment horizontal="righ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file:///C:\Users\Administrator\Desktop\&#23703;&#20301;&#37327;&#21270;&#31649;&#29702;&#24207;&#26102;&#31807;-G.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谷朋坤"/>
      <sheetName val="业务点"/>
      <sheetName val="河北成本结转差异"/>
      <sheetName val="河北损益情况2021"/>
      <sheetName val="河北公司成本核算问题归纳及建议20210910"/>
      <sheetName val="河北成本结转问题-初"/>
      <sheetName val="工艺产品成本占比台账"/>
      <sheetName val="天津公司清税迁出过程延伸问题归纳及建议"/>
      <sheetName val="三包流程"/>
      <sheetName val="产值对应成本"/>
      <sheetName val="序列条件"/>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047"/>
  <sheetViews>
    <sheetView tabSelected="1" workbookViewId="0">
      <selection activeCell="F10" sqref="F10"/>
    </sheetView>
  </sheetViews>
  <sheetFormatPr defaultColWidth="9" defaultRowHeight="17.25" outlineLevelCol="5"/>
  <cols>
    <col min="1" max="1" width="6.38333333333333" style="3" customWidth="1"/>
    <col min="2" max="2" width="12.3833333333333" style="2" customWidth="1"/>
    <col min="3" max="3" width="7.38333333333333" style="4" customWidth="1"/>
    <col min="4" max="4" width="149.375" style="5" customWidth="1"/>
    <col min="5" max="5" width="18.5" style="3" customWidth="1"/>
    <col min="6" max="6" width="12.375" style="2" customWidth="1"/>
    <col min="7" max="16367" width="9" style="2"/>
    <col min="16368" max="16384" width="9" style="6"/>
  </cols>
  <sheetData>
    <row r="1" s="1" customFormat="1" ht="21" spans="1:6">
      <c r="A1" s="7" t="s">
        <v>0</v>
      </c>
      <c r="B1" s="7"/>
      <c r="C1" s="8"/>
      <c r="D1" s="9"/>
      <c r="E1" s="10"/>
      <c r="F1" s="7"/>
    </row>
    <row r="2" s="1" customFormat="1" spans="1:6">
      <c r="A2" s="11" t="s">
        <v>1</v>
      </c>
      <c r="B2" s="11" t="s">
        <v>2</v>
      </c>
      <c r="C2" s="12" t="s">
        <v>3</v>
      </c>
      <c r="D2" s="13" t="s">
        <v>4</v>
      </c>
      <c r="E2" s="11" t="s">
        <v>5</v>
      </c>
      <c r="F2" s="11" t="s">
        <v>6</v>
      </c>
    </row>
    <row r="3" s="1" customFormat="1" ht="18" spans="1:6">
      <c r="A3" s="14"/>
      <c r="B3" s="14"/>
      <c r="C3" s="15"/>
      <c r="D3" s="16"/>
      <c r="E3" s="14"/>
      <c r="F3" s="14"/>
    </row>
    <row r="4" s="2" customFormat="1" ht="34.5" spans="1:5">
      <c r="A4" s="3">
        <f t="shared" ref="A4:A67" si="0">ROW()-3</f>
        <v>1</v>
      </c>
      <c r="B4" s="17">
        <v>44228</v>
      </c>
      <c r="C4" s="4">
        <f t="shared" ref="C4:C67" si="1">B4</f>
        <v>44228</v>
      </c>
      <c r="D4" s="5" t="s">
        <v>7</v>
      </c>
      <c r="E4" s="3" t="s">
        <v>8</v>
      </c>
    </row>
    <row r="5" s="2" customFormat="1" ht="34.5" spans="1:5">
      <c r="A5" s="3">
        <f t="shared" si="0"/>
        <v>2</v>
      </c>
      <c r="B5" s="17">
        <v>44229</v>
      </c>
      <c r="C5" s="4">
        <f t="shared" si="1"/>
        <v>44229</v>
      </c>
      <c r="D5" s="5" t="s">
        <v>9</v>
      </c>
      <c r="E5" s="18" t="s">
        <v>10</v>
      </c>
    </row>
    <row r="6" s="2" customFormat="1" spans="1:5">
      <c r="A6" s="3">
        <f t="shared" si="0"/>
        <v>3</v>
      </c>
      <c r="B6" s="17">
        <v>44230</v>
      </c>
      <c r="C6" s="4">
        <f t="shared" si="1"/>
        <v>44230</v>
      </c>
      <c r="D6" s="5" t="s">
        <v>11</v>
      </c>
      <c r="E6" s="3" t="s">
        <v>8</v>
      </c>
    </row>
    <row r="7" s="2" customFormat="1" spans="1:5">
      <c r="A7" s="3">
        <f t="shared" si="0"/>
        <v>4</v>
      </c>
      <c r="B7" s="17">
        <v>44231</v>
      </c>
      <c r="C7" s="4">
        <f t="shared" si="1"/>
        <v>44231</v>
      </c>
      <c r="D7" s="5" t="s">
        <v>12</v>
      </c>
      <c r="E7" s="3" t="s">
        <v>8</v>
      </c>
    </row>
    <row r="8" s="2" customFormat="1" spans="1:5">
      <c r="A8" s="3">
        <f t="shared" si="0"/>
        <v>5</v>
      </c>
      <c r="B8" s="17">
        <v>44232</v>
      </c>
      <c r="C8" s="4">
        <f t="shared" si="1"/>
        <v>44232</v>
      </c>
      <c r="D8" s="5" t="s">
        <v>13</v>
      </c>
      <c r="E8" s="3" t="s">
        <v>8</v>
      </c>
    </row>
    <row r="9" s="2" customFormat="1" ht="18" spans="1:5">
      <c r="A9" s="3">
        <f t="shared" si="0"/>
        <v>6</v>
      </c>
      <c r="B9" s="17">
        <v>44233</v>
      </c>
      <c r="C9" s="4">
        <f t="shared" si="1"/>
        <v>44233</v>
      </c>
      <c r="D9" s="19"/>
      <c r="E9" s="20" t="s">
        <v>14</v>
      </c>
    </row>
    <row r="10" s="2" customFormat="1" spans="1:5">
      <c r="A10" s="3">
        <f t="shared" si="0"/>
        <v>7</v>
      </c>
      <c r="B10" s="17">
        <v>44234</v>
      </c>
      <c r="C10" s="4">
        <f t="shared" si="1"/>
        <v>44234</v>
      </c>
      <c r="D10" s="5" t="s">
        <v>15</v>
      </c>
      <c r="E10" s="3" t="s">
        <v>8</v>
      </c>
    </row>
    <row r="11" s="2" customFormat="1" spans="1:5">
      <c r="A11" s="3">
        <f t="shared" si="0"/>
        <v>8</v>
      </c>
      <c r="B11" s="17">
        <v>44235</v>
      </c>
      <c r="C11" s="4">
        <f t="shared" si="1"/>
        <v>44235</v>
      </c>
      <c r="D11" s="5" t="s">
        <v>16</v>
      </c>
      <c r="E11" s="3" t="s">
        <v>8</v>
      </c>
    </row>
    <row r="12" s="2" customFormat="1" spans="1:6">
      <c r="A12" s="3">
        <f t="shared" si="0"/>
        <v>9</v>
      </c>
      <c r="B12" s="17">
        <v>44236</v>
      </c>
      <c r="C12" s="4">
        <f t="shared" si="1"/>
        <v>44236</v>
      </c>
      <c r="D12" s="5" t="s">
        <v>17</v>
      </c>
      <c r="E12" s="3" t="s">
        <v>18</v>
      </c>
      <c r="F12" s="2" t="s">
        <v>19</v>
      </c>
    </row>
    <row r="13" s="2" customFormat="1" ht="18" spans="1:5">
      <c r="A13" s="3">
        <f t="shared" si="0"/>
        <v>10</v>
      </c>
      <c r="B13" s="17">
        <v>44237</v>
      </c>
      <c r="C13" s="4">
        <f t="shared" si="1"/>
        <v>44237</v>
      </c>
      <c r="D13" s="19"/>
      <c r="E13" s="20" t="s">
        <v>14</v>
      </c>
    </row>
    <row r="14" s="2" customFormat="1" ht="18" spans="1:5">
      <c r="A14" s="3">
        <f t="shared" si="0"/>
        <v>11</v>
      </c>
      <c r="B14" s="17">
        <v>44238</v>
      </c>
      <c r="C14" s="4">
        <f t="shared" si="1"/>
        <v>44238</v>
      </c>
      <c r="D14" s="19"/>
      <c r="E14" s="20" t="s">
        <v>14</v>
      </c>
    </row>
    <row r="15" s="2" customFormat="1" ht="18" spans="1:5">
      <c r="A15" s="3">
        <f t="shared" si="0"/>
        <v>12</v>
      </c>
      <c r="B15" s="17">
        <v>44239</v>
      </c>
      <c r="C15" s="4">
        <f t="shared" si="1"/>
        <v>44239</v>
      </c>
      <c r="D15" s="19"/>
      <c r="E15" s="20" t="s">
        <v>14</v>
      </c>
    </row>
    <row r="16" s="2" customFormat="1" ht="18" spans="1:5">
      <c r="A16" s="3">
        <f t="shared" si="0"/>
        <v>13</v>
      </c>
      <c r="B16" s="17">
        <v>44240</v>
      </c>
      <c r="C16" s="4">
        <f t="shared" si="1"/>
        <v>44240</v>
      </c>
      <c r="D16" s="19"/>
      <c r="E16" s="20" t="s">
        <v>14</v>
      </c>
    </row>
    <row r="17" s="2" customFormat="1" ht="18" spans="1:5">
      <c r="A17" s="3">
        <f t="shared" si="0"/>
        <v>14</v>
      </c>
      <c r="B17" s="17">
        <v>44241</v>
      </c>
      <c r="C17" s="4">
        <f t="shared" si="1"/>
        <v>44241</v>
      </c>
      <c r="D17" s="19"/>
      <c r="E17" s="20" t="s">
        <v>14</v>
      </c>
    </row>
    <row r="18" s="2" customFormat="1" ht="18" spans="1:5">
      <c r="A18" s="3">
        <f t="shared" si="0"/>
        <v>15</v>
      </c>
      <c r="B18" s="17">
        <v>44242</v>
      </c>
      <c r="C18" s="4">
        <f t="shared" si="1"/>
        <v>44242</v>
      </c>
      <c r="D18" s="19"/>
      <c r="E18" s="20" t="s">
        <v>14</v>
      </c>
    </row>
    <row r="19" s="2" customFormat="1" ht="18" spans="1:5">
      <c r="A19" s="3">
        <f t="shared" si="0"/>
        <v>16</v>
      </c>
      <c r="B19" s="17">
        <v>44243</v>
      </c>
      <c r="C19" s="4">
        <f t="shared" si="1"/>
        <v>44243</v>
      </c>
      <c r="D19" s="19"/>
      <c r="E19" s="20" t="s">
        <v>14</v>
      </c>
    </row>
    <row r="20" s="2" customFormat="1" spans="1:5">
      <c r="A20" s="3">
        <f t="shared" si="0"/>
        <v>17</v>
      </c>
      <c r="B20" s="17">
        <v>44244</v>
      </c>
      <c r="C20" s="4">
        <f t="shared" si="1"/>
        <v>44244</v>
      </c>
      <c r="D20" s="5" t="s">
        <v>20</v>
      </c>
      <c r="E20" s="3" t="s">
        <v>8</v>
      </c>
    </row>
    <row r="21" s="2" customFormat="1" spans="1:5">
      <c r="A21" s="3">
        <f t="shared" si="0"/>
        <v>18</v>
      </c>
      <c r="B21" s="17">
        <v>44245</v>
      </c>
      <c r="C21" s="4">
        <f t="shared" si="1"/>
        <v>44245</v>
      </c>
      <c r="D21" s="5" t="s">
        <v>21</v>
      </c>
      <c r="E21" s="3" t="s">
        <v>8</v>
      </c>
    </row>
    <row r="22" s="2" customFormat="1" spans="1:5">
      <c r="A22" s="3">
        <f t="shared" si="0"/>
        <v>19</v>
      </c>
      <c r="B22" s="17">
        <v>44246</v>
      </c>
      <c r="C22" s="4">
        <f t="shared" si="1"/>
        <v>44246</v>
      </c>
      <c r="D22" s="5" t="s">
        <v>22</v>
      </c>
      <c r="E22" s="3" t="s">
        <v>8</v>
      </c>
    </row>
    <row r="23" s="2" customFormat="1" spans="1:6">
      <c r="A23" s="3">
        <f t="shared" si="0"/>
        <v>20</v>
      </c>
      <c r="B23" s="17">
        <v>44247</v>
      </c>
      <c r="C23" s="4">
        <f t="shared" si="1"/>
        <v>44247</v>
      </c>
      <c r="D23" s="5" t="s">
        <v>23</v>
      </c>
      <c r="E23" s="3" t="s">
        <v>8</v>
      </c>
      <c r="F23" s="2" t="s">
        <v>24</v>
      </c>
    </row>
    <row r="24" s="2" customFormat="1" ht="18" spans="1:5">
      <c r="A24" s="3">
        <f t="shared" si="0"/>
        <v>21</v>
      </c>
      <c r="B24" s="17">
        <v>44248</v>
      </c>
      <c r="C24" s="4">
        <f t="shared" si="1"/>
        <v>44248</v>
      </c>
      <c r="D24" s="19"/>
      <c r="E24" s="20" t="s">
        <v>14</v>
      </c>
    </row>
    <row r="25" s="2" customFormat="1" spans="1:5">
      <c r="A25" s="3">
        <f t="shared" si="0"/>
        <v>22</v>
      </c>
      <c r="B25" s="17">
        <v>44249</v>
      </c>
      <c r="C25" s="4">
        <f t="shared" si="1"/>
        <v>44249</v>
      </c>
      <c r="D25" s="5" t="s">
        <v>25</v>
      </c>
      <c r="E25" s="3" t="s">
        <v>8</v>
      </c>
    </row>
    <row r="26" s="2" customFormat="1" spans="1:5">
      <c r="A26" s="3">
        <f t="shared" si="0"/>
        <v>23</v>
      </c>
      <c r="B26" s="17">
        <v>44250</v>
      </c>
      <c r="C26" s="4">
        <f t="shared" si="1"/>
        <v>44250</v>
      </c>
      <c r="D26" s="5" t="s">
        <v>26</v>
      </c>
      <c r="E26" s="3" t="s">
        <v>8</v>
      </c>
    </row>
    <row r="27" s="2" customFormat="1" spans="1:5">
      <c r="A27" s="3">
        <f t="shared" si="0"/>
        <v>24</v>
      </c>
      <c r="B27" s="17">
        <v>44251</v>
      </c>
      <c r="C27" s="4">
        <f t="shared" si="1"/>
        <v>44251</v>
      </c>
      <c r="D27" s="5" t="s">
        <v>27</v>
      </c>
      <c r="E27" s="3" t="s">
        <v>8</v>
      </c>
    </row>
    <row r="28" s="2" customFormat="1" spans="1:5">
      <c r="A28" s="3">
        <f t="shared" si="0"/>
        <v>25</v>
      </c>
      <c r="B28" s="17">
        <v>44252</v>
      </c>
      <c r="C28" s="4">
        <f t="shared" si="1"/>
        <v>44252</v>
      </c>
      <c r="D28" s="5" t="s">
        <v>28</v>
      </c>
      <c r="E28" s="3" t="s">
        <v>8</v>
      </c>
    </row>
    <row r="29" s="2" customFormat="1" ht="18" spans="1:5">
      <c r="A29" s="3">
        <f t="shared" si="0"/>
        <v>26</v>
      </c>
      <c r="B29" s="17">
        <v>44253</v>
      </c>
      <c r="C29" s="4">
        <f t="shared" si="1"/>
        <v>44253</v>
      </c>
      <c r="D29" s="19"/>
      <c r="E29" s="20" t="s">
        <v>14</v>
      </c>
    </row>
    <row r="30" s="2" customFormat="1" ht="18" spans="1:5">
      <c r="A30" s="3">
        <f t="shared" si="0"/>
        <v>27</v>
      </c>
      <c r="B30" s="17">
        <v>44254</v>
      </c>
      <c r="C30" s="4">
        <f t="shared" si="1"/>
        <v>44254</v>
      </c>
      <c r="D30" s="19"/>
      <c r="E30" s="20" t="s">
        <v>14</v>
      </c>
    </row>
    <row r="31" s="2" customFormat="1" spans="1:5">
      <c r="A31" s="3">
        <f t="shared" si="0"/>
        <v>28</v>
      </c>
      <c r="B31" s="17">
        <v>44255</v>
      </c>
      <c r="C31" s="4">
        <f t="shared" si="1"/>
        <v>44255</v>
      </c>
      <c r="D31" s="5" t="s">
        <v>29</v>
      </c>
      <c r="E31" s="3" t="s">
        <v>8</v>
      </c>
    </row>
    <row r="32" s="2" customFormat="1" spans="1:5">
      <c r="A32" s="3">
        <f t="shared" si="0"/>
        <v>29</v>
      </c>
      <c r="B32" s="17">
        <v>44256</v>
      </c>
      <c r="C32" s="4">
        <f t="shared" si="1"/>
        <v>44256</v>
      </c>
      <c r="D32" s="5" t="s">
        <v>30</v>
      </c>
      <c r="E32" s="3" t="s">
        <v>8</v>
      </c>
    </row>
    <row r="33" s="2" customFormat="1" spans="1:5">
      <c r="A33" s="3">
        <f t="shared" si="0"/>
        <v>30</v>
      </c>
      <c r="B33" s="17">
        <v>44257</v>
      </c>
      <c r="C33" s="4">
        <f t="shared" si="1"/>
        <v>44257</v>
      </c>
      <c r="D33" s="5" t="s">
        <v>31</v>
      </c>
      <c r="E33" s="3" t="s">
        <v>8</v>
      </c>
    </row>
    <row r="34" s="2" customFormat="1" spans="1:5">
      <c r="A34" s="3">
        <f t="shared" si="0"/>
        <v>31</v>
      </c>
      <c r="B34" s="17">
        <v>44258</v>
      </c>
      <c r="C34" s="4">
        <f t="shared" si="1"/>
        <v>44258</v>
      </c>
      <c r="D34" s="5" t="s">
        <v>32</v>
      </c>
      <c r="E34" s="3" t="s">
        <v>8</v>
      </c>
    </row>
    <row r="35" s="2" customFormat="1" spans="1:5">
      <c r="A35" s="3">
        <f t="shared" si="0"/>
        <v>32</v>
      </c>
      <c r="B35" s="17">
        <v>44259</v>
      </c>
      <c r="C35" s="4">
        <f t="shared" si="1"/>
        <v>44259</v>
      </c>
      <c r="D35" s="5" t="s">
        <v>33</v>
      </c>
      <c r="E35" s="3" t="s">
        <v>8</v>
      </c>
    </row>
    <row r="36" s="2" customFormat="1" spans="1:5">
      <c r="A36" s="3">
        <f t="shared" si="0"/>
        <v>33</v>
      </c>
      <c r="B36" s="17">
        <v>44260</v>
      </c>
      <c r="C36" s="4">
        <f t="shared" si="1"/>
        <v>44260</v>
      </c>
      <c r="D36" s="5" t="s">
        <v>34</v>
      </c>
      <c r="E36" s="3" t="s">
        <v>8</v>
      </c>
    </row>
    <row r="37" s="2" customFormat="1" spans="1:5">
      <c r="A37" s="3">
        <f t="shared" si="0"/>
        <v>34</v>
      </c>
      <c r="B37" s="17">
        <v>44261</v>
      </c>
      <c r="C37" s="4">
        <f t="shared" si="1"/>
        <v>44261</v>
      </c>
      <c r="D37" s="5" t="s">
        <v>35</v>
      </c>
      <c r="E37" s="3" t="s">
        <v>8</v>
      </c>
    </row>
    <row r="38" s="2" customFormat="1" ht="18" spans="1:5">
      <c r="A38" s="3">
        <f t="shared" si="0"/>
        <v>35</v>
      </c>
      <c r="B38" s="17">
        <v>44262</v>
      </c>
      <c r="C38" s="4">
        <f t="shared" si="1"/>
        <v>44262</v>
      </c>
      <c r="D38" s="19"/>
      <c r="E38" s="20" t="s">
        <v>14</v>
      </c>
    </row>
    <row r="39" s="2" customFormat="1" spans="1:5">
      <c r="A39" s="3">
        <f t="shared" si="0"/>
        <v>36</v>
      </c>
      <c r="B39" s="17">
        <v>44263</v>
      </c>
      <c r="C39" s="4">
        <f t="shared" si="1"/>
        <v>44263</v>
      </c>
      <c r="D39" s="5" t="s">
        <v>36</v>
      </c>
      <c r="E39" s="3" t="s">
        <v>8</v>
      </c>
    </row>
    <row r="40" s="2" customFormat="1" ht="34.5" spans="1:5">
      <c r="A40" s="3">
        <f t="shared" si="0"/>
        <v>37</v>
      </c>
      <c r="B40" s="17">
        <v>44264</v>
      </c>
      <c r="C40" s="4">
        <f t="shared" si="1"/>
        <v>44264</v>
      </c>
      <c r="D40" s="5" t="s">
        <v>37</v>
      </c>
      <c r="E40" s="3" t="s">
        <v>8</v>
      </c>
    </row>
    <row r="41" s="2" customFormat="1" spans="1:5">
      <c r="A41" s="3">
        <f t="shared" si="0"/>
        <v>38</v>
      </c>
      <c r="B41" s="17">
        <v>44265</v>
      </c>
      <c r="C41" s="4">
        <f t="shared" si="1"/>
        <v>44265</v>
      </c>
      <c r="D41" s="5" t="s">
        <v>38</v>
      </c>
      <c r="E41" s="3" t="s">
        <v>8</v>
      </c>
    </row>
    <row r="42" s="2" customFormat="1" spans="1:5">
      <c r="A42" s="3">
        <f t="shared" si="0"/>
        <v>39</v>
      </c>
      <c r="B42" s="17">
        <v>44266</v>
      </c>
      <c r="C42" s="4">
        <f t="shared" si="1"/>
        <v>44266</v>
      </c>
      <c r="D42" s="5" t="s">
        <v>39</v>
      </c>
      <c r="E42" s="3" t="s">
        <v>8</v>
      </c>
    </row>
    <row r="43" s="2" customFormat="1" spans="1:5">
      <c r="A43" s="3">
        <f t="shared" si="0"/>
        <v>40</v>
      </c>
      <c r="B43" s="17">
        <v>44267</v>
      </c>
      <c r="C43" s="4">
        <f t="shared" si="1"/>
        <v>44267</v>
      </c>
      <c r="D43" s="5" t="s">
        <v>40</v>
      </c>
      <c r="E43" s="3" t="s">
        <v>8</v>
      </c>
    </row>
    <row r="44" s="2" customFormat="1" ht="18" spans="1:5">
      <c r="A44" s="3">
        <f t="shared" si="0"/>
        <v>41</v>
      </c>
      <c r="B44" s="17">
        <v>44268</v>
      </c>
      <c r="C44" s="4">
        <f t="shared" si="1"/>
        <v>44268</v>
      </c>
      <c r="D44" s="19"/>
      <c r="E44" s="20" t="s">
        <v>14</v>
      </c>
    </row>
    <row r="45" s="2" customFormat="1" ht="18" spans="1:5">
      <c r="A45" s="3">
        <f t="shared" si="0"/>
        <v>42</v>
      </c>
      <c r="B45" s="17">
        <v>44269</v>
      </c>
      <c r="C45" s="4">
        <f t="shared" si="1"/>
        <v>44269</v>
      </c>
      <c r="D45" s="19"/>
      <c r="E45" s="20" t="s">
        <v>14</v>
      </c>
    </row>
    <row r="46" s="2" customFormat="1" spans="1:5">
      <c r="A46" s="3">
        <f t="shared" si="0"/>
        <v>43</v>
      </c>
      <c r="B46" s="17">
        <v>44270</v>
      </c>
      <c r="C46" s="4">
        <f t="shared" si="1"/>
        <v>44270</v>
      </c>
      <c r="D46" s="5" t="s">
        <v>41</v>
      </c>
      <c r="E46" s="3" t="s">
        <v>8</v>
      </c>
    </row>
    <row r="47" s="2" customFormat="1" spans="1:5">
      <c r="A47" s="3">
        <f t="shared" si="0"/>
        <v>44</v>
      </c>
      <c r="B47" s="17">
        <v>44271</v>
      </c>
      <c r="C47" s="4">
        <f t="shared" si="1"/>
        <v>44271</v>
      </c>
      <c r="D47" s="5" t="s">
        <v>42</v>
      </c>
      <c r="E47" s="3" t="s">
        <v>8</v>
      </c>
    </row>
    <row r="48" s="2" customFormat="1" spans="1:5">
      <c r="A48" s="3">
        <f t="shared" si="0"/>
        <v>45</v>
      </c>
      <c r="B48" s="17">
        <v>44272</v>
      </c>
      <c r="C48" s="4">
        <f t="shared" si="1"/>
        <v>44272</v>
      </c>
      <c r="D48" s="5" t="s">
        <v>43</v>
      </c>
      <c r="E48" s="3" t="s">
        <v>8</v>
      </c>
    </row>
    <row r="49" s="2" customFormat="1" spans="1:5">
      <c r="A49" s="3">
        <f t="shared" si="0"/>
        <v>46</v>
      </c>
      <c r="B49" s="17">
        <v>44273</v>
      </c>
      <c r="C49" s="4">
        <f t="shared" si="1"/>
        <v>44273</v>
      </c>
      <c r="D49" s="5" t="s">
        <v>44</v>
      </c>
      <c r="E49" s="3" t="s">
        <v>8</v>
      </c>
    </row>
    <row r="50" s="2" customFormat="1" spans="1:5">
      <c r="A50" s="3">
        <f t="shared" si="0"/>
        <v>47</v>
      </c>
      <c r="B50" s="17">
        <v>44274</v>
      </c>
      <c r="C50" s="4">
        <f t="shared" si="1"/>
        <v>44274</v>
      </c>
      <c r="D50" s="5" t="s">
        <v>45</v>
      </c>
      <c r="E50" s="3" t="s">
        <v>8</v>
      </c>
    </row>
    <row r="51" s="2" customFormat="1" spans="1:5">
      <c r="A51" s="3">
        <f t="shared" si="0"/>
        <v>48</v>
      </c>
      <c r="B51" s="17">
        <v>44275</v>
      </c>
      <c r="C51" s="4">
        <f t="shared" si="1"/>
        <v>44275</v>
      </c>
      <c r="D51" s="5" t="s">
        <v>46</v>
      </c>
      <c r="E51" s="3" t="s">
        <v>8</v>
      </c>
    </row>
    <row r="52" s="2" customFormat="1" spans="1:5">
      <c r="A52" s="3">
        <f t="shared" si="0"/>
        <v>49</v>
      </c>
      <c r="B52" s="17">
        <v>44276</v>
      </c>
      <c r="C52" s="4">
        <f t="shared" si="1"/>
        <v>44276</v>
      </c>
      <c r="D52" s="5" t="s">
        <v>47</v>
      </c>
      <c r="E52" s="3" t="s">
        <v>8</v>
      </c>
    </row>
    <row r="53" s="2" customFormat="1" spans="1:5">
      <c r="A53" s="3">
        <f t="shared" si="0"/>
        <v>50</v>
      </c>
      <c r="B53" s="17">
        <v>44277</v>
      </c>
      <c r="C53" s="4">
        <f t="shared" si="1"/>
        <v>44277</v>
      </c>
      <c r="D53" s="5" t="s">
        <v>48</v>
      </c>
      <c r="E53" s="3" t="s">
        <v>8</v>
      </c>
    </row>
    <row r="54" s="2" customFormat="1" spans="1:5">
      <c r="A54" s="3">
        <f t="shared" si="0"/>
        <v>51</v>
      </c>
      <c r="B54" s="17">
        <v>44278</v>
      </c>
      <c r="C54" s="4">
        <f t="shared" si="1"/>
        <v>44278</v>
      </c>
      <c r="D54" s="5" t="s">
        <v>49</v>
      </c>
      <c r="E54" s="3" t="s">
        <v>8</v>
      </c>
    </row>
    <row r="55" s="2" customFormat="1" spans="1:5">
      <c r="A55" s="3">
        <f t="shared" si="0"/>
        <v>52</v>
      </c>
      <c r="B55" s="17">
        <v>44279</v>
      </c>
      <c r="C55" s="4">
        <f t="shared" si="1"/>
        <v>44279</v>
      </c>
      <c r="D55" s="5" t="s">
        <v>50</v>
      </c>
      <c r="E55" s="3" t="s">
        <v>8</v>
      </c>
    </row>
    <row r="56" s="2" customFormat="1" spans="1:5">
      <c r="A56" s="3">
        <f t="shared" si="0"/>
        <v>53</v>
      </c>
      <c r="B56" s="17">
        <v>44280</v>
      </c>
      <c r="C56" s="4">
        <f t="shared" si="1"/>
        <v>44280</v>
      </c>
      <c r="D56" s="5" t="s">
        <v>51</v>
      </c>
      <c r="E56" s="3" t="s">
        <v>8</v>
      </c>
    </row>
    <row r="57" s="2" customFormat="1" spans="1:5">
      <c r="A57" s="3">
        <f t="shared" si="0"/>
        <v>54</v>
      </c>
      <c r="B57" s="17">
        <v>44281</v>
      </c>
      <c r="C57" s="4">
        <f t="shared" si="1"/>
        <v>44281</v>
      </c>
      <c r="D57" s="5" t="s">
        <v>52</v>
      </c>
      <c r="E57" s="3" t="s">
        <v>8</v>
      </c>
    </row>
    <row r="58" s="2" customFormat="1" ht="18" spans="1:5">
      <c r="A58" s="3">
        <f t="shared" si="0"/>
        <v>55</v>
      </c>
      <c r="B58" s="17">
        <v>44282</v>
      </c>
      <c r="C58" s="4">
        <f t="shared" si="1"/>
        <v>44282</v>
      </c>
      <c r="D58" s="19"/>
      <c r="E58" s="20" t="s">
        <v>14</v>
      </c>
    </row>
    <row r="59" s="2" customFormat="1" ht="18" spans="1:5">
      <c r="A59" s="3">
        <f t="shared" si="0"/>
        <v>56</v>
      </c>
      <c r="B59" s="17">
        <v>44283</v>
      </c>
      <c r="C59" s="4">
        <f t="shared" si="1"/>
        <v>44283</v>
      </c>
      <c r="D59" s="19"/>
      <c r="E59" s="20" t="s">
        <v>14</v>
      </c>
    </row>
    <row r="60" s="2" customFormat="1" spans="1:5">
      <c r="A60" s="3">
        <f t="shared" si="0"/>
        <v>57</v>
      </c>
      <c r="B60" s="17">
        <v>44284</v>
      </c>
      <c r="C60" s="4">
        <f t="shared" si="1"/>
        <v>44284</v>
      </c>
      <c r="D60" s="5" t="s">
        <v>53</v>
      </c>
      <c r="E60" s="3" t="s">
        <v>8</v>
      </c>
    </row>
    <row r="61" s="2" customFormat="1" spans="1:5">
      <c r="A61" s="3">
        <f t="shared" si="0"/>
        <v>58</v>
      </c>
      <c r="B61" s="17">
        <v>44285</v>
      </c>
      <c r="C61" s="4">
        <f t="shared" si="1"/>
        <v>44285</v>
      </c>
      <c r="D61" s="5" t="s">
        <v>54</v>
      </c>
      <c r="E61" s="3" t="s">
        <v>8</v>
      </c>
    </row>
    <row r="62" s="2" customFormat="1" spans="1:5">
      <c r="A62" s="3">
        <f t="shared" si="0"/>
        <v>59</v>
      </c>
      <c r="B62" s="17">
        <v>44286</v>
      </c>
      <c r="C62" s="4">
        <f t="shared" si="1"/>
        <v>44286</v>
      </c>
      <c r="D62" s="5" t="s">
        <v>55</v>
      </c>
      <c r="E62" s="3" t="s">
        <v>8</v>
      </c>
    </row>
    <row r="63" s="2" customFormat="1" spans="1:5">
      <c r="A63" s="3">
        <f t="shared" si="0"/>
        <v>60</v>
      </c>
      <c r="B63" s="17">
        <v>44287</v>
      </c>
      <c r="C63" s="4">
        <f t="shared" si="1"/>
        <v>44287</v>
      </c>
      <c r="D63" s="5" t="s">
        <v>56</v>
      </c>
      <c r="E63" s="3" t="s">
        <v>8</v>
      </c>
    </row>
    <row r="64" s="2" customFormat="1" ht="34.5" spans="1:5">
      <c r="A64" s="3">
        <f t="shared" si="0"/>
        <v>61</v>
      </c>
      <c r="B64" s="17">
        <v>44288</v>
      </c>
      <c r="C64" s="4">
        <f t="shared" si="1"/>
        <v>44288</v>
      </c>
      <c r="D64" s="5" t="s">
        <v>57</v>
      </c>
      <c r="E64" s="3" t="s">
        <v>8</v>
      </c>
    </row>
    <row r="65" s="2" customFormat="1" ht="18" spans="1:5">
      <c r="A65" s="3">
        <f t="shared" si="0"/>
        <v>62</v>
      </c>
      <c r="B65" s="17">
        <v>44289</v>
      </c>
      <c r="C65" s="4">
        <f t="shared" si="1"/>
        <v>44289</v>
      </c>
      <c r="D65" s="19"/>
      <c r="E65" s="20" t="s">
        <v>14</v>
      </c>
    </row>
    <row r="66" s="2" customFormat="1" ht="18" spans="1:5">
      <c r="A66" s="3">
        <f t="shared" si="0"/>
        <v>63</v>
      </c>
      <c r="B66" s="17">
        <v>44290</v>
      </c>
      <c r="C66" s="4">
        <f t="shared" si="1"/>
        <v>44290</v>
      </c>
      <c r="D66" s="19"/>
      <c r="E66" s="20" t="s">
        <v>14</v>
      </c>
    </row>
    <row r="67" s="2" customFormat="1" spans="1:5">
      <c r="A67" s="3">
        <f t="shared" si="0"/>
        <v>64</v>
      </c>
      <c r="B67" s="17">
        <v>44291</v>
      </c>
      <c r="C67" s="4">
        <f t="shared" si="1"/>
        <v>44291</v>
      </c>
      <c r="D67" s="5" t="s">
        <v>58</v>
      </c>
      <c r="E67" s="3" t="s">
        <v>8</v>
      </c>
    </row>
    <row r="68" s="2" customFormat="1" spans="1:5">
      <c r="A68" s="3">
        <f t="shared" ref="A68:A131" si="2">ROW()-3</f>
        <v>65</v>
      </c>
      <c r="B68" s="17">
        <v>44292</v>
      </c>
      <c r="C68" s="4">
        <f t="shared" ref="C68:C131" si="3">B68</f>
        <v>44292</v>
      </c>
      <c r="D68" s="5" t="s">
        <v>59</v>
      </c>
      <c r="E68" s="3" t="s">
        <v>8</v>
      </c>
    </row>
    <row r="69" s="2" customFormat="1" spans="1:5">
      <c r="A69" s="3">
        <f t="shared" si="2"/>
        <v>66</v>
      </c>
      <c r="B69" s="17">
        <v>44293</v>
      </c>
      <c r="C69" s="4">
        <f t="shared" si="3"/>
        <v>44293</v>
      </c>
      <c r="D69" s="5" t="s">
        <v>60</v>
      </c>
      <c r="E69" s="3" t="s">
        <v>8</v>
      </c>
    </row>
    <row r="70" s="2" customFormat="1" spans="1:5">
      <c r="A70" s="3">
        <f t="shared" si="2"/>
        <v>67</v>
      </c>
      <c r="B70" s="17">
        <v>44294</v>
      </c>
      <c r="C70" s="4">
        <f t="shared" si="3"/>
        <v>44294</v>
      </c>
      <c r="D70" s="5" t="s">
        <v>61</v>
      </c>
      <c r="E70" s="3" t="s">
        <v>8</v>
      </c>
    </row>
    <row r="71" s="2" customFormat="1" spans="1:5">
      <c r="A71" s="3">
        <f t="shared" si="2"/>
        <v>68</v>
      </c>
      <c r="B71" s="17">
        <v>44295</v>
      </c>
      <c r="C71" s="4">
        <f t="shared" si="3"/>
        <v>44295</v>
      </c>
      <c r="D71" s="5" t="s">
        <v>62</v>
      </c>
      <c r="E71" s="3" t="s">
        <v>8</v>
      </c>
    </row>
    <row r="72" s="2" customFormat="1" spans="1:5">
      <c r="A72" s="3">
        <f t="shared" si="2"/>
        <v>69</v>
      </c>
      <c r="B72" s="17">
        <v>44296</v>
      </c>
      <c r="C72" s="4">
        <f t="shared" si="3"/>
        <v>44296</v>
      </c>
      <c r="D72" s="5" t="s">
        <v>63</v>
      </c>
      <c r="E72" s="3" t="s">
        <v>8</v>
      </c>
    </row>
    <row r="73" s="2" customFormat="1" ht="18" spans="1:5">
      <c r="A73" s="3">
        <f t="shared" si="2"/>
        <v>70</v>
      </c>
      <c r="B73" s="17">
        <v>44297</v>
      </c>
      <c r="C73" s="4">
        <f t="shared" si="3"/>
        <v>44297</v>
      </c>
      <c r="D73" s="19"/>
      <c r="E73" s="20" t="s">
        <v>14</v>
      </c>
    </row>
    <row r="74" s="2" customFormat="1" spans="1:5">
      <c r="A74" s="3">
        <f t="shared" si="2"/>
        <v>71</v>
      </c>
      <c r="B74" s="17">
        <v>44298</v>
      </c>
      <c r="C74" s="4">
        <f t="shared" si="3"/>
        <v>44298</v>
      </c>
      <c r="D74" s="5" t="s">
        <v>64</v>
      </c>
      <c r="E74" s="3" t="s">
        <v>8</v>
      </c>
    </row>
    <row r="75" s="2" customFormat="1" spans="1:5">
      <c r="A75" s="3">
        <f t="shared" si="2"/>
        <v>72</v>
      </c>
      <c r="B75" s="17">
        <v>44299</v>
      </c>
      <c r="C75" s="4">
        <f t="shared" si="3"/>
        <v>44299</v>
      </c>
      <c r="D75" s="5" t="s">
        <v>65</v>
      </c>
      <c r="E75" s="3" t="s">
        <v>8</v>
      </c>
    </row>
    <row r="76" s="2" customFormat="1" spans="1:5">
      <c r="A76" s="3">
        <f t="shared" si="2"/>
        <v>73</v>
      </c>
      <c r="B76" s="17">
        <v>44300</v>
      </c>
      <c r="C76" s="4">
        <f t="shared" si="3"/>
        <v>44300</v>
      </c>
      <c r="D76" s="5" t="s">
        <v>66</v>
      </c>
      <c r="E76" s="3" t="s">
        <v>8</v>
      </c>
    </row>
    <row r="77" s="2" customFormat="1" spans="1:5">
      <c r="A77" s="3">
        <f t="shared" si="2"/>
        <v>74</v>
      </c>
      <c r="B77" s="17">
        <v>44301</v>
      </c>
      <c r="C77" s="4">
        <f t="shared" si="3"/>
        <v>44301</v>
      </c>
      <c r="D77" s="5" t="s">
        <v>67</v>
      </c>
      <c r="E77" s="3" t="s">
        <v>8</v>
      </c>
    </row>
    <row r="78" s="2" customFormat="1" ht="34.5" spans="1:5">
      <c r="A78" s="3">
        <f t="shared" si="2"/>
        <v>75</v>
      </c>
      <c r="B78" s="17">
        <v>44302</v>
      </c>
      <c r="C78" s="4">
        <f t="shared" si="3"/>
        <v>44302</v>
      </c>
      <c r="D78" s="5" t="s">
        <v>68</v>
      </c>
      <c r="E78" s="3" t="s">
        <v>8</v>
      </c>
    </row>
    <row r="79" s="2" customFormat="1" ht="18" spans="1:5">
      <c r="A79" s="3">
        <f t="shared" si="2"/>
        <v>76</v>
      </c>
      <c r="B79" s="17">
        <v>44303</v>
      </c>
      <c r="C79" s="4">
        <f t="shared" si="3"/>
        <v>44303</v>
      </c>
      <c r="D79" s="19"/>
      <c r="E79" s="20" t="s">
        <v>14</v>
      </c>
    </row>
    <row r="80" s="2" customFormat="1" ht="18" spans="1:5">
      <c r="A80" s="3">
        <f t="shared" si="2"/>
        <v>77</v>
      </c>
      <c r="B80" s="17">
        <v>44304</v>
      </c>
      <c r="C80" s="4">
        <f t="shared" si="3"/>
        <v>44304</v>
      </c>
      <c r="D80" s="19"/>
      <c r="E80" s="20" t="s">
        <v>14</v>
      </c>
    </row>
    <row r="81" s="2" customFormat="1" spans="1:5">
      <c r="A81" s="3">
        <f t="shared" si="2"/>
        <v>78</v>
      </c>
      <c r="B81" s="17">
        <v>44305</v>
      </c>
      <c r="C81" s="4">
        <f t="shared" si="3"/>
        <v>44305</v>
      </c>
      <c r="D81" s="5" t="s">
        <v>69</v>
      </c>
      <c r="E81" s="3" t="s">
        <v>8</v>
      </c>
    </row>
    <row r="82" s="2" customFormat="1" spans="1:5">
      <c r="A82" s="3">
        <f t="shared" si="2"/>
        <v>79</v>
      </c>
      <c r="B82" s="17">
        <v>44306</v>
      </c>
      <c r="C82" s="4">
        <f t="shared" si="3"/>
        <v>44306</v>
      </c>
      <c r="D82" s="5" t="s">
        <v>70</v>
      </c>
      <c r="E82" s="3" t="s">
        <v>8</v>
      </c>
    </row>
    <row r="83" s="2" customFormat="1" spans="1:5">
      <c r="A83" s="3">
        <f t="shared" si="2"/>
        <v>80</v>
      </c>
      <c r="B83" s="17">
        <v>44307</v>
      </c>
      <c r="C83" s="4">
        <f t="shared" si="3"/>
        <v>44307</v>
      </c>
      <c r="D83" s="5" t="s">
        <v>71</v>
      </c>
      <c r="E83" s="3" t="s">
        <v>8</v>
      </c>
    </row>
    <row r="84" s="2" customFormat="1" spans="1:5">
      <c r="A84" s="3">
        <f t="shared" si="2"/>
        <v>81</v>
      </c>
      <c r="B84" s="17">
        <v>44308</v>
      </c>
      <c r="C84" s="4">
        <f t="shared" si="3"/>
        <v>44308</v>
      </c>
      <c r="D84" s="5" t="s">
        <v>72</v>
      </c>
      <c r="E84" s="3" t="s">
        <v>8</v>
      </c>
    </row>
    <row r="85" s="2" customFormat="1" spans="1:5">
      <c r="A85" s="3">
        <f t="shared" si="2"/>
        <v>82</v>
      </c>
      <c r="B85" s="17">
        <v>44309</v>
      </c>
      <c r="C85" s="4">
        <f t="shared" si="3"/>
        <v>44309</v>
      </c>
      <c r="D85" s="5" t="s">
        <v>73</v>
      </c>
      <c r="E85" s="3" t="s">
        <v>8</v>
      </c>
    </row>
    <row r="86" s="2" customFormat="1" ht="18" spans="1:5">
      <c r="A86" s="3">
        <f t="shared" si="2"/>
        <v>83</v>
      </c>
      <c r="B86" s="17">
        <v>44310</v>
      </c>
      <c r="C86" s="4">
        <f t="shared" si="3"/>
        <v>44310</v>
      </c>
      <c r="D86" s="19"/>
      <c r="E86" s="20" t="s">
        <v>14</v>
      </c>
    </row>
    <row r="87" s="2" customFormat="1" spans="1:5">
      <c r="A87" s="3">
        <f t="shared" si="2"/>
        <v>84</v>
      </c>
      <c r="B87" s="17">
        <v>44311</v>
      </c>
      <c r="C87" s="4">
        <f t="shared" si="3"/>
        <v>44311</v>
      </c>
      <c r="D87" s="5" t="s">
        <v>74</v>
      </c>
      <c r="E87" s="3" t="s">
        <v>8</v>
      </c>
    </row>
    <row r="88" s="2" customFormat="1" spans="1:5">
      <c r="A88" s="3">
        <f t="shared" si="2"/>
        <v>85</v>
      </c>
      <c r="B88" s="17">
        <v>44312</v>
      </c>
      <c r="C88" s="4">
        <f t="shared" si="3"/>
        <v>44312</v>
      </c>
      <c r="D88" s="5" t="s">
        <v>75</v>
      </c>
      <c r="E88" s="3" t="s">
        <v>8</v>
      </c>
    </row>
    <row r="89" s="2" customFormat="1" spans="1:5">
      <c r="A89" s="3">
        <f t="shared" si="2"/>
        <v>86</v>
      </c>
      <c r="B89" s="17">
        <v>44313</v>
      </c>
      <c r="C89" s="4">
        <f t="shared" si="3"/>
        <v>44313</v>
      </c>
      <c r="D89" s="5" t="s">
        <v>76</v>
      </c>
      <c r="E89" s="3" t="s">
        <v>8</v>
      </c>
    </row>
    <row r="90" s="2" customFormat="1" spans="1:5">
      <c r="A90" s="3">
        <f t="shared" si="2"/>
        <v>87</v>
      </c>
      <c r="B90" s="17">
        <v>44314</v>
      </c>
      <c r="C90" s="4">
        <f t="shared" si="3"/>
        <v>44314</v>
      </c>
      <c r="D90" s="5" t="s">
        <v>77</v>
      </c>
      <c r="E90" s="3" t="s">
        <v>8</v>
      </c>
    </row>
    <row r="91" s="2" customFormat="1" spans="1:5">
      <c r="A91" s="3">
        <f t="shared" si="2"/>
        <v>88</v>
      </c>
      <c r="B91" s="17">
        <v>44315</v>
      </c>
      <c r="C91" s="4">
        <f t="shared" si="3"/>
        <v>44315</v>
      </c>
      <c r="D91" s="5" t="s">
        <v>78</v>
      </c>
      <c r="E91" s="3" t="s">
        <v>78</v>
      </c>
    </row>
    <row r="92" s="2" customFormat="1" spans="1:5">
      <c r="A92" s="3">
        <f t="shared" si="2"/>
        <v>89</v>
      </c>
      <c r="B92" s="17">
        <v>44316</v>
      </c>
      <c r="C92" s="4">
        <f t="shared" si="3"/>
        <v>44316</v>
      </c>
      <c r="D92" s="5" t="s">
        <v>78</v>
      </c>
      <c r="E92" s="3" t="s">
        <v>78</v>
      </c>
    </row>
    <row r="93" s="2" customFormat="1" ht="18" spans="1:5">
      <c r="A93" s="3">
        <f t="shared" si="2"/>
        <v>90</v>
      </c>
      <c r="B93" s="17">
        <v>44317</v>
      </c>
      <c r="C93" s="4">
        <f t="shared" si="3"/>
        <v>44317</v>
      </c>
      <c r="D93" s="19"/>
      <c r="E93" s="20" t="s">
        <v>14</v>
      </c>
    </row>
    <row r="94" s="2" customFormat="1" ht="18" spans="1:6">
      <c r="A94" s="3">
        <f t="shared" si="2"/>
        <v>91</v>
      </c>
      <c r="B94" s="17">
        <v>44318</v>
      </c>
      <c r="C94" s="4">
        <f t="shared" si="3"/>
        <v>44318</v>
      </c>
      <c r="D94" s="19"/>
      <c r="E94" s="20" t="s">
        <v>14</v>
      </c>
      <c r="F94" s="21"/>
    </row>
    <row r="95" s="2" customFormat="1" ht="18" spans="1:5">
      <c r="A95" s="3">
        <f t="shared" si="2"/>
        <v>92</v>
      </c>
      <c r="B95" s="17">
        <v>44319</v>
      </c>
      <c r="C95" s="4">
        <f t="shared" si="3"/>
        <v>44319</v>
      </c>
      <c r="D95" s="19"/>
      <c r="E95" s="20" t="s">
        <v>14</v>
      </c>
    </row>
    <row r="96" s="2" customFormat="1" ht="18" spans="1:5">
      <c r="A96" s="3">
        <f t="shared" si="2"/>
        <v>93</v>
      </c>
      <c r="B96" s="17">
        <v>44320</v>
      </c>
      <c r="C96" s="4">
        <f t="shared" si="3"/>
        <v>44320</v>
      </c>
      <c r="D96" s="19"/>
      <c r="E96" s="20" t="s">
        <v>14</v>
      </c>
    </row>
    <row r="97" s="2" customFormat="1" spans="1:5">
      <c r="A97" s="3">
        <f t="shared" si="2"/>
        <v>94</v>
      </c>
      <c r="B97" s="17">
        <v>44321</v>
      </c>
      <c r="C97" s="4">
        <f t="shared" si="3"/>
        <v>44321</v>
      </c>
      <c r="D97" s="5" t="s">
        <v>79</v>
      </c>
      <c r="E97" s="3" t="s">
        <v>8</v>
      </c>
    </row>
    <row r="98" s="2" customFormat="1" ht="34.5" spans="1:5">
      <c r="A98" s="3">
        <f t="shared" si="2"/>
        <v>95</v>
      </c>
      <c r="B98" s="17">
        <v>44322</v>
      </c>
      <c r="C98" s="4">
        <f t="shared" si="3"/>
        <v>44322</v>
      </c>
      <c r="D98" s="5" t="s">
        <v>80</v>
      </c>
      <c r="E98" s="3" t="s">
        <v>8</v>
      </c>
    </row>
    <row r="99" s="2" customFormat="1" ht="34.5" spans="1:5">
      <c r="A99" s="3">
        <f t="shared" si="2"/>
        <v>96</v>
      </c>
      <c r="B99" s="17">
        <v>44323</v>
      </c>
      <c r="C99" s="4">
        <f t="shared" si="3"/>
        <v>44323</v>
      </c>
      <c r="D99" s="5" t="s">
        <v>81</v>
      </c>
      <c r="E99" s="3" t="s">
        <v>8</v>
      </c>
    </row>
    <row r="100" s="2" customFormat="1" spans="1:5">
      <c r="A100" s="3">
        <f t="shared" si="2"/>
        <v>97</v>
      </c>
      <c r="B100" s="17">
        <v>44324</v>
      </c>
      <c r="C100" s="4">
        <f t="shared" si="3"/>
        <v>44324</v>
      </c>
      <c r="D100" s="5" t="s">
        <v>82</v>
      </c>
      <c r="E100" s="3" t="s">
        <v>8</v>
      </c>
    </row>
    <row r="101" s="2" customFormat="1" ht="18" spans="1:5">
      <c r="A101" s="3">
        <f t="shared" si="2"/>
        <v>98</v>
      </c>
      <c r="B101" s="17">
        <v>44325</v>
      </c>
      <c r="C101" s="4">
        <f t="shared" si="3"/>
        <v>44325</v>
      </c>
      <c r="D101" s="19"/>
      <c r="E101" s="20" t="s">
        <v>14</v>
      </c>
    </row>
    <row r="102" s="2" customFormat="1" spans="1:6">
      <c r="A102" s="3">
        <f t="shared" si="2"/>
        <v>99</v>
      </c>
      <c r="B102" s="17">
        <v>44326</v>
      </c>
      <c r="C102" s="4">
        <f t="shared" si="3"/>
        <v>44326</v>
      </c>
      <c r="D102" s="5" t="s">
        <v>83</v>
      </c>
      <c r="E102" s="3" t="s">
        <v>8</v>
      </c>
      <c r="F102" s="22"/>
    </row>
    <row r="103" s="2" customFormat="1" ht="34.5" spans="1:6">
      <c r="A103" s="3">
        <f t="shared" si="2"/>
        <v>100</v>
      </c>
      <c r="B103" s="17">
        <v>44327</v>
      </c>
      <c r="C103" s="4">
        <f t="shared" si="3"/>
        <v>44327</v>
      </c>
      <c r="D103" s="5" t="s">
        <v>84</v>
      </c>
      <c r="E103" s="3" t="s">
        <v>8</v>
      </c>
      <c r="F103" s="22"/>
    </row>
    <row r="104" s="2" customFormat="1" spans="1:5">
      <c r="A104" s="3">
        <f t="shared" si="2"/>
        <v>101</v>
      </c>
      <c r="B104" s="17">
        <v>44328</v>
      </c>
      <c r="C104" s="4">
        <f t="shared" si="3"/>
        <v>44328</v>
      </c>
      <c r="D104" s="5" t="s">
        <v>85</v>
      </c>
      <c r="E104" s="3" t="s">
        <v>8</v>
      </c>
    </row>
    <row r="105" s="2" customFormat="1" spans="1:5">
      <c r="A105" s="3">
        <f t="shared" si="2"/>
        <v>102</v>
      </c>
      <c r="B105" s="17">
        <v>44329</v>
      </c>
      <c r="C105" s="4">
        <f t="shared" si="3"/>
        <v>44329</v>
      </c>
      <c r="D105" s="5" t="s">
        <v>86</v>
      </c>
      <c r="E105" s="3" t="s">
        <v>8</v>
      </c>
    </row>
    <row r="106" s="2" customFormat="1" ht="34.5" spans="1:5">
      <c r="A106" s="3">
        <f t="shared" si="2"/>
        <v>103</v>
      </c>
      <c r="B106" s="17">
        <v>44330</v>
      </c>
      <c r="C106" s="4">
        <f t="shared" si="3"/>
        <v>44330</v>
      </c>
      <c r="D106" s="5" t="s">
        <v>87</v>
      </c>
      <c r="E106" s="3" t="s">
        <v>8</v>
      </c>
    </row>
    <row r="107" s="2" customFormat="1" ht="18" spans="1:5">
      <c r="A107" s="3">
        <f t="shared" si="2"/>
        <v>104</v>
      </c>
      <c r="B107" s="17">
        <v>44331</v>
      </c>
      <c r="C107" s="4">
        <f t="shared" si="3"/>
        <v>44331</v>
      </c>
      <c r="D107" s="19"/>
      <c r="E107" s="20" t="s">
        <v>14</v>
      </c>
    </row>
    <row r="108" s="2" customFormat="1" ht="18" spans="1:5">
      <c r="A108" s="3">
        <f t="shared" si="2"/>
        <v>105</v>
      </c>
      <c r="B108" s="17">
        <v>44332</v>
      </c>
      <c r="C108" s="4">
        <f t="shared" si="3"/>
        <v>44332</v>
      </c>
      <c r="D108" s="19"/>
      <c r="E108" s="20" t="s">
        <v>14</v>
      </c>
    </row>
    <row r="109" s="2" customFormat="1" spans="1:5">
      <c r="A109" s="3">
        <f t="shared" si="2"/>
        <v>106</v>
      </c>
      <c r="B109" s="17">
        <v>44333</v>
      </c>
      <c r="C109" s="4">
        <f t="shared" si="3"/>
        <v>44333</v>
      </c>
      <c r="D109" s="5" t="s">
        <v>88</v>
      </c>
      <c r="E109" s="3" t="s">
        <v>8</v>
      </c>
    </row>
    <row r="110" s="2" customFormat="1" spans="1:5">
      <c r="A110" s="3">
        <f t="shared" si="2"/>
        <v>107</v>
      </c>
      <c r="B110" s="17">
        <v>44334</v>
      </c>
      <c r="C110" s="4">
        <f t="shared" si="3"/>
        <v>44334</v>
      </c>
      <c r="D110" s="5" t="s">
        <v>89</v>
      </c>
      <c r="E110" s="3" t="s">
        <v>8</v>
      </c>
    </row>
    <row r="111" s="2" customFormat="1" spans="1:5">
      <c r="A111" s="3">
        <f t="shared" si="2"/>
        <v>108</v>
      </c>
      <c r="B111" s="17">
        <v>44335</v>
      </c>
      <c r="C111" s="4">
        <f t="shared" si="3"/>
        <v>44335</v>
      </c>
      <c r="D111" s="5" t="s">
        <v>90</v>
      </c>
      <c r="E111" s="3" t="s">
        <v>8</v>
      </c>
    </row>
    <row r="112" s="2" customFormat="1" spans="1:5">
      <c r="A112" s="3">
        <f t="shared" si="2"/>
        <v>109</v>
      </c>
      <c r="B112" s="17">
        <v>44336</v>
      </c>
      <c r="C112" s="4">
        <f t="shared" si="3"/>
        <v>44336</v>
      </c>
      <c r="D112" s="5" t="s">
        <v>91</v>
      </c>
      <c r="E112" s="3" t="s">
        <v>8</v>
      </c>
    </row>
    <row r="113" s="2" customFormat="1" spans="1:5">
      <c r="A113" s="3">
        <f t="shared" si="2"/>
        <v>110</v>
      </c>
      <c r="B113" s="17">
        <v>44337</v>
      </c>
      <c r="C113" s="4">
        <f t="shared" si="3"/>
        <v>44337</v>
      </c>
      <c r="D113" s="5" t="s">
        <v>92</v>
      </c>
      <c r="E113" s="3" t="s">
        <v>8</v>
      </c>
    </row>
    <row r="114" s="2" customFormat="1" spans="1:5">
      <c r="A114" s="3">
        <f t="shared" si="2"/>
        <v>111</v>
      </c>
      <c r="B114" s="17">
        <v>44338</v>
      </c>
      <c r="C114" s="4">
        <f t="shared" si="3"/>
        <v>44338</v>
      </c>
      <c r="D114" s="5" t="s">
        <v>93</v>
      </c>
      <c r="E114" s="3" t="s">
        <v>8</v>
      </c>
    </row>
    <row r="115" s="2" customFormat="1" ht="18" spans="1:5">
      <c r="A115" s="3">
        <f t="shared" si="2"/>
        <v>112</v>
      </c>
      <c r="B115" s="17">
        <v>44339</v>
      </c>
      <c r="C115" s="4">
        <f t="shared" si="3"/>
        <v>44339</v>
      </c>
      <c r="D115" s="19"/>
      <c r="E115" s="20" t="s">
        <v>14</v>
      </c>
    </row>
    <row r="116" s="2" customFormat="1" spans="1:5">
      <c r="A116" s="3">
        <f t="shared" si="2"/>
        <v>113</v>
      </c>
      <c r="B116" s="17">
        <v>44340</v>
      </c>
      <c r="C116" s="4">
        <f t="shared" si="3"/>
        <v>44340</v>
      </c>
      <c r="D116" s="5" t="s">
        <v>94</v>
      </c>
      <c r="E116" s="3" t="s">
        <v>8</v>
      </c>
    </row>
    <row r="117" s="2" customFormat="1" spans="1:5">
      <c r="A117" s="3">
        <f t="shared" si="2"/>
        <v>114</v>
      </c>
      <c r="B117" s="17">
        <v>44341</v>
      </c>
      <c r="C117" s="4">
        <f t="shared" si="3"/>
        <v>44341</v>
      </c>
      <c r="D117" s="5" t="s">
        <v>95</v>
      </c>
      <c r="E117" s="3" t="s">
        <v>8</v>
      </c>
    </row>
    <row r="118" s="2" customFormat="1" spans="1:5">
      <c r="A118" s="3">
        <f t="shared" si="2"/>
        <v>115</v>
      </c>
      <c r="B118" s="17">
        <v>44342</v>
      </c>
      <c r="C118" s="4">
        <f t="shared" si="3"/>
        <v>44342</v>
      </c>
      <c r="D118" s="5" t="s">
        <v>96</v>
      </c>
      <c r="E118" s="3" t="s">
        <v>8</v>
      </c>
    </row>
    <row r="119" s="2" customFormat="1" spans="1:5">
      <c r="A119" s="3">
        <f t="shared" si="2"/>
        <v>116</v>
      </c>
      <c r="B119" s="17">
        <v>44343</v>
      </c>
      <c r="C119" s="4">
        <f t="shared" si="3"/>
        <v>44343</v>
      </c>
      <c r="D119" s="5" t="s">
        <v>97</v>
      </c>
      <c r="E119" s="3" t="s">
        <v>8</v>
      </c>
    </row>
    <row r="120" s="2" customFormat="1" ht="34.5" spans="1:5">
      <c r="A120" s="3">
        <f t="shared" si="2"/>
        <v>117</v>
      </c>
      <c r="B120" s="17">
        <v>44344</v>
      </c>
      <c r="C120" s="4">
        <f t="shared" si="3"/>
        <v>44344</v>
      </c>
      <c r="D120" s="5" t="s">
        <v>98</v>
      </c>
      <c r="E120" s="3" t="s">
        <v>8</v>
      </c>
    </row>
    <row r="121" s="2" customFormat="1" ht="18" spans="1:5">
      <c r="A121" s="3">
        <f t="shared" si="2"/>
        <v>118</v>
      </c>
      <c r="B121" s="17">
        <v>44345</v>
      </c>
      <c r="C121" s="4">
        <f t="shared" si="3"/>
        <v>44345</v>
      </c>
      <c r="D121" s="19"/>
      <c r="E121" s="20" t="s">
        <v>14</v>
      </c>
    </row>
    <row r="122" s="2" customFormat="1" ht="18" spans="1:5">
      <c r="A122" s="3">
        <f t="shared" si="2"/>
        <v>119</v>
      </c>
      <c r="B122" s="17">
        <v>44346</v>
      </c>
      <c r="C122" s="4">
        <f t="shared" si="3"/>
        <v>44346</v>
      </c>
      <c r="D122" s="19"/>
      <c r="E122" s="20" t="s">
        <v>14</v>
      </c>
    </row>
    <row r="123" s="2" customFormat="1" spans="1:5">
      <c r="A123" s="3">
        <f t="shared" si="2"/>
        <v>120</v>
      </c>
      <c r="B123" s="17">
        <v>44347</v>
      </c>
      <c r="C123" s="4">
        <f t="shared" si="3"/>
        <v>44347</v>
      </c>
      <c r="D123" s="5" t="s">
        <v>99</v>
      </c>
      <c r="E123" s="3" t="s">
        <v>8</v>
      </c>
    </row>
    <row r="124" s="2" customFormat="1" ht="34.5" spans="1:5">
      <c r="A124" s="3">
        <f t="shared" si="2"/>
        <v>121</v>
      </c>
      <c r="B124" s="17">
        <v>44348</v>
      </c>
      <c r="C124" s="4">
        <f t="shared" si="3"/>
        <v>44348</v>
      </c>
      <c r="D124" s="5" t="s">
        <v>100</v>
      </c>
      <c r="E124" s="3" t="s">
        <v>8</v>
      </c>
    </row>
    <row r="125" s="2" customFormat="1" spans="1:5">
      <c r="A125" s="3">
        <f t="shared" si="2"/>
        <v>122</v>
      </c>
      <c r="B125" s="17">
        <v>44349</v>
      </c>
      <c r="C125" s="4">
        <f t="shared" si="3"/>
        <v>44349</v>
      </c>
      <c r="D125" s="5" t="s">
        <v>101</v>
      </c>
      <c r="E125" s="3" t="s">
        <v>8</v>
      </c>
    </row>
    <row r="126" s="2" customFormat="1" spans="1:5">
      <c r="A126" s="3">
        <f t="shared" si="2"/>
        <v>123</v>
      </c>
      <c r="B126" s="17">
        <v>44350</v>
      </c>
      <c r="C126" s="4">
        <f t="shared" si="3"/>
        <v>44350</v>
      </c>
      <c r="D126" s="5" t="s">
        <v>102</v>
      </c>
      <c r="E126" s="3" t="s">
        <v>8</v>
      </c>
    </row>
    <row r="127" s="2" customFormat="1" spans="1:5">
      <c r="A127" s="3">
        <f t="shared" si="2"/>
        <v>124</v>
      </c>
      <c r="B127" s="17">
        <v>44351</v>
      </c>
      <c r="C127" s="4">
        <f t="shared" si="3"/>
        <v>44351</v>
      </c>
      <c r="D127" s="5" t="s">
        <v>103</v>
      </c>
      <c r="E127" s="3" t="s">
        <v>8</v>
      </c>
    </row>
    <row r="128" s="2" customFormat="1" spans="1:5">
      <c r="A128" s="3">
        <f t="shared" si="2"/>
        <v>125</v>
      </c>
      <c r="B128" s="17">
        <v>44352</v>
      </c>
      <c r="C128" s="4">
        <f t="shared" si="3"/>
        <v>44352</v>
      </c>
      <c r="D128" s="5" t="s">
        <v>104</v>
      </c>
      <c r="E128" s="3" t="s">
        <v>8</v>
      </c>
    </row>
    <row r="129" s="2" customFormat="1" ht="18" spans="1:5">
      <c r="A129" s="3">
        <f t="shared" si="2"/>
        <v>126</v>
      </c>
      <c r="B129" s="17">
        <v>44353</v>
      </c>
      <c r="C129" s="4">
        <f t="shared" si="3"/>
        <v>44353</v>
      </c>
      <c r="D129" s="5" t="s">
        <v>105</v>
      </c>
      <c r="E129" s="20" t="s">
        <v>18</v>
      </c>
    </row>
    <row r="130" s="2" customFormat="1" spans="1:5">
      <c r="A130" s="3">
        <f t="shared" si="2"/>
        <v>127</v>
      </c>
      <c r="B130" s="17">
        <v>44354</v>
      </c>
      <c r="C130" s="4">
        <f t="shared" si="3"/>
        <v>44354</v>
      </c>
      <c r="D130" s="5" t="s">
        <v>106</v>
      </c>
      <c r="E130" s="3" t="s">
        <v>8</v>
      </c>
    </row>
    <row r="131" s="2" customFormat="1" spans="1:5">
      <c r="A131" s="3">
        <f t="shared" si="2"/>
        <v>128</v>
      </c>
      <c r="B131" s="17">
        <v>44355</v>
      </c>
      <c r="C131" s="4">
        <f t="shared" si="3"/>
        <v>44355</v>
      </c>
      <c r="D131" s="5" t="s">
        <v>107</v>
      </c>
      <c r="E131" s="3" t="s">
        <v>8</v>
      </c>
    </row>
    <row r="132" s="2" customFormat="1" spans="1:5">
      <c r="A132" s="3">
        <f t="shared" ref="A132:A195" si="4">ROW()-3</f>
        <v>129</v>
      </c>
      <c r="B132" s="17">
        <v>44356</v>
      </c>
      <c r="C132" s="4">
        <f t="shared" ref="C132:C195" si="5">B132</f>
        <v>44356</v>
      </c>
      <c r="D132" s="5" t="s">
        <v>108</v>
      </c>
      <c r="E132" s="3" t="s">
        <v>8</v>
      </c>
    </row>
    <row r="133" s="2" customFormat="1" spans="1:5">
      <c r="A133" s="3">
        <f t="shared" si="4"/>
        <v>130</v>
      </c>
      <c r="B133" s="17">
        <v>44357</v>
      </c>
      <c r="C133" s="4">
        <f t="shared" si="5"/>
        <v>44357</v>
      </c>
      <c r="D133" s="5" t="s">
        <v>109</v>
      </c>
      <c r="E133" s="3" t="s">
        <v>8</v>
      </c>
    </row>
    <row r="134" s="2" customFormat="1" spans="1:5">
      <c r="A134" s="3">
        <f t="shared" si="4"/>
        <v>131</v>
      </c>
      <c r="B134" s="17">
        <v>44358</v>
      </c>
      <c r="C134" s="4">
        <f t="shared" si="5"/>
        <v>44358</v>
      </c>
      <c r="D134" s="5" t="s">
        <v>110</v>
      </c>
      <c r="E134" s="3" t="s">
        <v>8</v>
      </c>
    </row>
    <row r="135" s="2" customFormat="1" ht="18" spans="1:5">
      <c r="A135" s="3">
        <f t="shared" si="4"/>
        <v>132</v>
      </c>
      <c r="B135" s="17">
        <v>44359</v>
      </c>
      <c r="C135" s="4">
        <f t="shared" si="5"/>
        <v>44359</v>
      </c>
      <c r="D135" s="19"/>
      <c r="E135" s="20" t="s">
        <v>14</v>
      </c>
    </row>
    <row r="136" s="2" customFormat="1" ht="18" spans="1:5">
      <c r="A136" s="3">
        <f t="shared" si="4"/>
        <v>133</v>
      </c>
      <c r="B136" s="17">
        <v>44360</v>
      </c>
      <c r="C136" s="4">
        <f t="shared" si="5"/>
        <v>44360</v>
      </c>
      <c r="D136" s="19"/>
      <c r="E136" s="20" t="s">
        <v>14</v>
      </c>
    </row>
    <row r="137" s="2" customFormat="1" ht="18" spans="1:5">
      <c r="A137" s="3">
        <f t="shared" si="4"/>
        <v>134</v>
      </c>
      <c r="B137" s="17">
        <v>44361</v>
      </c>
      <c r="C137" s="4">
        <f t="shared" si="5"/>
        <v>44361</v>
      </c>
      <c r="D137" s="19"/>
      <c r="E137" s="20" t="s">
        <v>14</v>
      </c>
    </row>
    <row r="138" s="2" customFormat="1" spans="1:5">
      <c r="A138" s="3">
        <f t="shared" si="4"/>
        <v>135</v>
      </c>
      <c r="B138" s="17">
        <v>44362</v>
      </c>
      <c r="C138" s="4">
        <f t="shared" si="5"/>
        <v>44362</v>
      </c>
      <c r="D138" s="5" t="s">
        <v>111</v>
      </c>
      <c r="E138" s="3" t="s">
        <v>8</v>
      </c>
    </row>
    <row r="139" s="2" customFormat="1" spans="1:5">
      <c r="A139" s="3">
        <f t="shared" si="4"/>
        <v>136</v>
      </c>
      <c r="B139" s="17">
        <v>44363</v>
      </c>
      <c r="C139" s="4">
        <f t="shared" si="5"/>
        <v>44363</v>
      </c>
      <c r="D139" s="5" t="s">
        <v>112</v>
      </c>
      <c r="E139" s="3" t="s">
        <v>8</v>
      </c>
    </row>
    <row r="140" s="2" customFormat="1" spans="1:5">
      <c r="A140" s="3">
        <f t="shared" si="4"/>
        <v>137</v>
      </c>
      <c r="B140" s="17">
        <v>44364</v>
      </c>
      <c r="C140" s="4">
        <f t="shared" si="5"/>
        <v>44364</v>
      </c>
      <c r="D140" s="5" t="s">
        <v>113</v>
      </c>
      <c r="E140" s="3" t="s">
        <v>8</v>
      </c>
    </row>
    <row r="141" s="2" customFormat="1" spans="1:5">
      <c r="A141" s="3">
        <f t="shared" si="4"/>
        <v>138</v>
      </c>
      <c r="B141" s="17">
        <v>44365</v>
      </c>
      <c r="C141" s="4">
        <f t="shared" si="5"/>
        <v>44365</v>
      </c>
      <c r="D141" s="5" t="s">
        <v>114</v>
      </c>
      <c r="E141" s="3" t="s">
        <v>8</v>
      </c>
    </row>
    <row r="142" s="2" customFormat="1" spans="1:5">
      <c r="A142" s="3">
        <f t="shared" si="4"/>
        <v>139</v>
      </c>
      <c r="B142" s="17">
        <v>44366</v>
      </c>
      <c r="C142" s="4">
        <f t="shared" si="5"/>
        <v>44366</v>
      </c>
      <c r="D142" s="23" t="s">
        <v>78</v>
      </c>
      <c r="E142" s="3" t="s">
        <v>78</v>
      </c>
    </row>
    <row r="143" s="2" customFormat="1" ht="18" spans="1:5">
      <c r="A143" s="3">
        <f t="shared" si="4"/>
        <v>140</v>
      </c>
      <c r="B143" s="17">
        <v>44367</v>
      </c>
      <c r="C143" s="4">
        <f t="shared" si="5"/>
        <v>44367</v>
      </c>
      <c r="D143" s="19"/>
      <c r="E143" s="20" t="s">
        <v>14</v>
      </c>
    </row>
    <row r="144" s="2" customFormat="1" spans="1:5">
      <c r="A144" s="3">
        <f t="shared" si="4"/>
        <v>141</v>
      </c>
      <c r="B144" s="17">
        <v>44368</v>
      </c>
      <c r="C144" s="4">
        <f t="shared" si="5"/>
        <v>44368</v>
      </c>
      <c r="D144" s="5" t="s">
        <v>115</v>
      </c>
      <c r="E144" s="3" t="s">
        <v>8</v>
      </c>
    </row>
    <row r="145" s="2" customFormat="1" spans="1:5">
      <c r="A145" s="3">
        <f t="shared" si="4"/>
        <v>142</v>
      </c>
      <c r="B145" s="17">
        <v>44369</v>
      </c>
      <c r="C145" s="4">
        <f t="shared" si="5"/>
        <v>44369</v>
      </c>
      <c r="D145" s="5" t="s">
        <v>116</v>
      </c>
      <c r="E145" s="3" t="s">
        <v>10</v>
      </c>
    </row>
    <row r="146" s="2" customFormat="1" spans="1:5">
      <c r="A146" s="3">
        <f t="shared" si="4"/>
        <v>143</v>
      </c>
      <c r="B146" s="17">
        <v>44370</v>
      </c>
      <c r="C146" s="4">
        <f t="shared" si="5"/>
        <v>44370</v>
      </c>
      <c r="D146" s="5" t="s">
        <v>117</v>
      </c>
      <c r="E146" s="3" t="s">
        <v>8</v>
      </c>
    </row>
    <row r="147" s="2" customFormat="1" spans="1:5">
      <c r="A147" s="3">
        <f t="shared" si="4"/>
        <v>144</v>
      </c>
      <c r="B147" s="17">
        <v>44371</v>
      </c>
      <c r="C147" s="4">
        <f t="shared" si="5"/>
        <v>44371</v>
      </c>
      <c r="D147" s="5" t="s">
        <v>118</v>
      </c>
      <c r="E147" s="3" t="s">
        <v>8</v>
      </c>
    </row>
    <row r="148" s="2" customFormat="1" spans="1:5">
      <c r="A148" s="3">
        <f t="shared" si="4"/>
        <v>145</v>
      </c>
      <c r="B148" s="17">
        <v>44372</v>
      </c>
      <c r="C148" s="4">
        <f t="shared" si="5"/>
        <v>44372</v>
      </c>
      <c r="D148" s="5" t="s">
        <v>119</v>
      </c>
      <c r="E148" s="3" t="s">
        <v>8</v>
      </c>
    </row>
    <row r="149" s="2" customFormat="1" ht="18" spans="1:5">
      <c r="A149" s="3">
        <f t="shared" si="4"/>
        <v>146</v>
      </c>
      <c r="B149" s="17">
        <v>44373</v>
      </c>
      <c r="C149" s="4">
        <f t="shared" si="5"/>
        <v>44373</v>
      </c>
      <c r="D149" s="19"/>
      <c r="E149" s="20" t="s">
        <v>14</v>
      </c>
    </row>
    <row r="150" s="2" customFormat="1" ht="18" spans="1:5">
      <c r="A150" s="3">
        <f t="shared" si="4"/>
        <v>147</v>
      </c>
      <c r="B150" s="17">
        <v>44374</v>
      </c>
      <c r="C150" s="4">
        <f t="shared" si="5"/>
        <v>44374</v>
      </c>
      <c r="D150" s="19"/>
      <c r="E150" s="20" t="s">
        <v>14</v>
      </c>
    </row>
    <row r="151" s="2" customFormat="1" spans="1:5">
      <c r="A151" s="3">
        <f t="shared" si="4"/>
        <v>148</v>
      </c>
      <c r="B151" s="17">
        <v>44375</v>
      </c>
      <c r="C151" s="4">
        <f t="shared" si="5"/>
        <v>44375</v>
      </c>
      <c r="D151" s="5" t="s">
        <v>120</v>
      </c>
      <c r="E151" s="3" t="s">
        <v>8</v>
      </c>
    </row>
    <row r="152" s="2" customFormat="1" spans="1:5">
      <c r="A152" s="3">
        <f t="shared" si="4"/>
        <v>149</v>
      </c>
      <c r="B152" s="17">
        <v>44376</v>
      </c>
      <c r="C152" s="4">
        <f t="shared" si="5"/>
        <v>44376</v>
      </c>
      <c r="D152" s="5" t="s">
        <v>121</v>
      </c>
      <c r="E152" s="3" t="s">
        <v>8</v>
      </c>
    </row>
    <row r="153" s="2" customFormat="1" spans="1:5">
      <c r="A153" s="3">
        <f t="shared" si="4"/>
        <v>150</v>
      </c>
      <c r="B153" s="17">
        <v>44377</v>
      </c>
      <c r="C153" s="4">
        <f t="shared" si="5"/>
        <v>44377</v>
      </c>
      <c r="D153" s="5" t="s">
        <v>122</v>
      </c>
      <c r="E153" s="3" t="s">
        <v>8</v>
      </c>
    </row>
    <row r="154" s="2" customFormat="1" spans="1:5">
      <c r="A154" s="3">
        <f t="shared" si="4"/>
        <v>151</v>
      </c>
      <c r="B154" s="17">
        <v>44378</v>
      </c>
      <c r="C154" s="4">
        <f t="shared" si="5"/>
        <v>44378</v>
      </c>
      <c r="D154" s="5" t="s">
        <v>123</v>
      </c>
      <c r="E154" s="3" t="s">
        <v>8</v>
      </c>
    </row>
    <row r="155" s="2" customFormat="1" spans="1:5">
      <c r="A155" s="3">
        <f t="shared" si="4"/>
        <v>152</v>
      </c>
      <c r="B155" s="17">
        <v>44379</v>
      </c>
      <c r="C155" s="4">
        <f t="shared" si="5"/>
        <v>44379</v>
      </c>
      <c r="D155" s="5" t="s">
        <v>124</v>
      </c>
      <c r="E155" s="3" t="s">
        <v>8</v>
      </c>
    </row>
    <row r="156" s="2" customFormat="1" spans="1:5">
      <c r="A156" s="3">
        <f t="shared" si="4"/>
        <v>153</v>
      </c>
      <c r="B156" s="17">
        <v>44380</v>
      </c>
      <c r="C156" s="4">
        <f t="shared" si="5"/>
        <v>44380</v>
      </c>
      <c r="D156" s="5" t="s">
        <v>125</v>
      </c>
      <c r="E156" s="3" t="s">
        <v>8</v>
      </c>
    </row>
    <row r="157" s="2" customFormat="1" ht="18" spans="1:5">
      <c r="A157" s="3">
        <f t="shared" si="4"/>
        <v>154</v>
      </c>
      <c r="B157" s="17">
        <v>44381</v>
      </c>
      <c r="C157" s="4">
        <f t="shared" si="5"/>
        <v>44381</v>
      </c>
      <c r="D157" s="19"/>
      <c r="E157" s="20" t="s">
        <v>14</v>
      </c>
    </row>
    <row r="158" s="2" customFormat="1" ht="34.5" spans="1:5">
      <c r="A158" s="3">
        <f t="shared" si="4"/>
        <v>155</v>
      </c>
      <c r="B158" s="17">
        <v>44382</v>
      </c>
      <c r="C158" s="4">
        <f t="shared" si="5"/>
        <v>44382</v>
      </c>
      <c r="D158" s="5" t="s">
        <v>126</v>
      </c>
      <c r="E158" s="3" t="s">
        <v>8</v>
      </c>
    </row>
    <row r="159" s="2" customFormat="1" spans="1:5">
      <c r="A159" s="3">
        <f t="shared" si="4"/>
        <v>156</v>
      </c>
      <c r="B159" s="17">
        <v>44383</v>
      </c>
      <c r="C159" s="4">
        <f t="shared" si="5"/>
        <v>44383</v>
      </c>
      <c r="D159" s="5" t="s">
        <v>127</v>
      </c>
      <c r="E159" s="3" t="s">
        <v>8</v>
      </c>
    </row>
    <row r="160" s="2" customFormat="1" spans="1:5">
      <c r="A160" s="3">
        <f t="shared" si="4"/>
        <v>157</v>
      </c>
      <c r="B160" s="17">
        <v>44384</v>
      </c>
      <c r="C160" s="4">
        <f t="shared" si="5"/>
        <v>44384</v>
      </c>
      <c r="D160" s="5" t="s">
        <v>128</v>
      </c>
      <c r="E160" s="3" t="s">
        <v>8</v>
      </c>
    </row>
    <row r="161" s="2" customFormat="1" spans="1:5">
      <c r="A161" s="3">
        <f t="shared" si="4"/>
        <v>158</v>
      </c>
      <c r="B161" s="17">
        <v>44385</v>
      </c>
      <c r="C161" s="4">
        <f t="shared" si="5"/>
        <v>44385</v>
      </c>
      <c r="D161" s="5" t="s">
        <v>129</v>
      </c>
      <c r="E161" s="3" t="s">
        <v>8</v>
      </c>
    </row>
    <row r="162" s="2" customFormat="1" spans="1:5">
      <c r="A162" s="3">
        <f t="shared" si="4"/>
        <v>159</v>
      </c>
      <c r="B162" s="17">
        <v>44386</v>
      </c>
      <c r="C162" s="4">
        <f t="shared" si="5"/>
        <v>44386</v>
      </c>
      <c r="D162" s="5" t="s">
        <v>130</v>
      </c>
      <c r="E162" s="3" t="s">
        <v>8</v>
      </c>
    </row>
    <row r="163" s="2" customFormat="1" ht="18" spans="1:5">
      <c r="A163" s="3">
        <f t="shared" si="4"/>
        <v>160</v>
      </c>
      <c r="B163" s="17">
        <v>44387</v>
      </c>
      <c r="C163" s="4">
        <f t="shared" si="5"/>
        <v>44387</v>
      </c>
      <c r="D163" s="19"/>
      <c r="E163" s="20" t="s">
        <v>14</v>
      </c>
    </row>
    <row r="164" s="2" customFormat="1" ht="18" spans="1:5">
      <c r="A164" s="3">
        <f t="shared" si="4"/>
        <v>161</v>
      </c>
      <c r="B164" s="17">
        <v>44388</v>
      </c>
      <c r="C164" s="4">
        <f t="shared" si="5"/>
        <v>44388</v>
      </c>
      <c r="D164" s="19"/>
      <c r="E164" s="20" t="s">
        <v>14</v>
      </c>
    </row>
    <row r="165" s="2" customFormat="1" spans="1:5">
      <c r="A165" s="3">
        <f t="shared" si="4"/>
        <v>162</v>
      </c>
      <c r="B165" s="17">
        <v>44389</v>
      </c>
      <c r="C165" s="4">
        <f t="shared" si="5"/>
        <v>44389</v>
      </c>
      <c r="D165" s="5" t="s">
        <v>131</v>
      </c>
      <c r="E165" s="3" t="s">
        <v>8</v>
      </c>
    </row>
    <row r="166" s="2" customFormat="1" spans="1:5">
      <c r="A166" s="3">
        <f t="shared" si="4"/>
        <v>163</v>
      </c>
      <c r="B166" s="17">
        <v>44390</v>
      </c>
      <c r="C166" s="4">
        <f t="shared" si="5"/>
        <v>44390</v>
      </c>
      <c r="D166" s="5" t="s">
        <v>132</v>
      </c>
      <c r="E166" s="3" t="s">
        <v>8</v>
      </c>
    </row>
    <row r="167" s="2" customFormat="1" spans="1:5">
      <c r="A167" s="3">
        <f t="shared" si="4"/>
        <v>164</v>
      </c>
      <c r="B167" s="17">
        <v>44391</v>
      </c>
      <c r="C167" s="4">
        <f t="shared" si="5"/>
        <v>44391</v>
      </c>
      <c r="D167" s="5" t="s">
        <v>133</v>
      </c>
      <c r="E167" s="3" t="s">
        <v>8</v>
      </c>
    </row>
    <row r="168" s="2" customFormat="1" spans="1:5">
      <c r="A168" s="3">
        <f t="shared" si="4"/>
        <v>165</v>
      </c>
      <c r="B168" s="17">
        <v>44392</v>
      </c>
      <c r="C168" s="4">
        <f t="shared" si="5"/>
        <v>44392</v>
      </c>
      <c r="D168" s="5" t="s">
        <v>134</v>
      </c>
      <c r="E168" s="3" t="s">
        <v>8</v>
      </c>
    </row>
    <row r="169" s="2" customFormat="1" spans="1:5">
      <c r="A169" s="3">
        <f t="shared" si="4"/>
        <v>166</v>
      </c>
      <c r="B169" s="17">
        <v>44393</v>
      </c>
      <c r="C169" s="4">
        <f t="shared" si="5"/>
        <v>44393</v>
      </c>
      <c r="D169" s="5" t="s">
        <v>135</v>
      </c>
      <c r="E169" s="3" t="s">
        <v>8</v>
      </c>
    </row>
    <row r="170" s="2" customFormat="1" spans="1:5">
      <c r="A170" s="3">
        <f t="shared" si="4"/>
        <v>167</v>
      </c>
      <c r="B170" s="17">
        <v>44394</v>
      </c>
      <c r="C170" s="4">
        <f t="shared" si="5"/>
        <v>44394</v>
      </c>
      <c r="D170" s="5" t="s">
        <v>136</v>
      </c>
      <c r="E170" s="3" t="s">
        <v>8</v>
      </c>
    </row>
    <row r="171" s="2" customFormat="1" ht="18" spans="1:5">
      <c r="A171" s="3">
        <f t="shared" si="4"/>
        <v>168</v>
      </c>
      <c r="B171" s="17">
        <v>44395</v>
      </c>
      <c r="C171" s="4">
        <f t="shared" si="5"/>
        <v>44395</v>
      </c>
      <c r="D171" s="19"/>
      <c r="E171" s="20" t="s">
        <v>14</v>
      </c>
    </row>
    <row r="172" s="2" customFormat="1" spans="1:5">
      <c r="A172" s="3">
        <f t="shared" si="4"/>
        <v>169</v>
      </c>
      <c r="B172" s="17">
        <v>44396</v>
      </c>
      <c r="C172" s="4">
        <f t="shared" si="5"/>
        <v>44396</v>
      </c>
      <c r="D172" s="5" t="s">
        <v>137</v>
      </c>
      <c r="E172" s="3" t="s">
        <v>8</v>
      </c>
    </row>
    <row r="173" s="2" customFormat="1" spans="1:5">
      <c r="A173" s="3">
        <f t="shared" si="4"/>
        <v>170</v>
      </c>
      <c r="B173" s="17">
        <v>44397</v>
      </c>
      <c r="C173" s="4">
        <f t="shared" si="5"/>
        <v>44397</v>
      </c>
      <c r="D173" s="5" t="s">
        <v>138</v>
      </c>
      <c r="E173" s="3" t="s">
        <v>8</v>
      </c>
    </row>
    <row r="174" s="2" customFormat="1" spans="1:5">
      <c r="A174" s="3">
        <f t="shared" si="4"/>
        <v>171</v>
      </c>
      <c r="B174" s="17">
        <v>44398</v>
      </c>
      <c r="C174" s="4">
        <f t="shared" si="5"/>
        <v>44398</v>
      </c>
      <c r="D174" s="5" t="s">
        <v>139</v>
      </c>
      <c r="E174" s="3" t="s">
        <v>8</v>
      </c>
    </row>
    <row r="175" s="2" customFormat="1" spans="1:5">
      <c r="A175" s="3">
        <f t="shared" si="4"/>
        <v>172</v>
      </c>
      <c r="B175" s="17">
        <v>44399</v>
      </c>
      <c r="C175" s="4">
        <f t="shared" si="5"/>
        <v>44399</v>
      </c>
      <c r="D175" s="5" t="s">
        <v>140</v>
      </c>
      <c r="E175" s="3" t="s">
        <v>8</v>
      </c>
    </row>
    <row r="176" s="2" customFormat="1" spans="1:5">
      <c r="A176" s="3">
        <f t="shared" si="4"/>
        <v>173</v>
      </c>
      <c r="B176" s="17">
        <v>44400</v>
      </c>
      <c r="C176" s="4">
        <f t="shared" si="5"/>
        <v>44400</v>
      </c>
      <c r="D176" s="5" t="s">
        <v>141</v>
      </c>
      <c r="E176" s="3" t="s">
        <v>8</v>
      </c>
    </row>
    <row r="177" s="2" customFormat="1" ht="18" spans="1:5">
      <c r="A177" s="3">
        <f t="shared" si="4"/>
        <v>174</v>
      </c>
      <c r="B177" s="17">
        <v>44401</v>
      </c>
      <c r="C177" s="4">
        <f t="shared" si="5"/>
        <v>44401</v>
      </c>
      <c r="D177" s="19"/>
      <c r="E177" s="20" t="s">
        <v>14</v>
      </c>
    </row>
    <row r="178" s="2" customFormat="1" ht="18" spans="1:5">
      <c r="A178" s="3">
        <f t="shared" si="4"/>
        <v>175</v>
      </c>
      <c r="B178" s="17">
        <v>44402</v>
      </c>
      <c r="C178" s="4">
        <f t="shared" si="5"/>
        <v>44402</v>
      </c>
      <c r="D178" s="19"/>
      <c r="E178" s="20" t="s">
        <v>14</v>
      </c>
    </row>
    <row r="179" s="2" customFormat="1" spans="1:5">
      <c r="A179" s="3">
        <f t="shared" si="4"/>
        <v>176</v>
      </c>
      <c r="B179" s="17">
        <v>44403</v>
      </c>
      <c r="C179" s="4">
        <f t="shared" si="5"/>
        <v>44403</v>
      </c>
      <c r="D179" s="5" t="s">
        <v>142</v>
      </c>
      <c r="E179" s="3" t="s">
        <v>8</v>
      </c>
    </row>
    <row r="180" s="2" customFormat="1" spans="1:5">
      <c r="A180" s="3">
        <f t="shared" si="4"/>
        <v>177</v>
      </c>
      <c r="B180" s="17">
        <v>44404</v>
      </c>
      <c r="C180" s="4">
        <f t="shared" si="5"/>
        <v>44404</v>
      </c>
      <c r="D180" s="5" t="s">
        <v>143</v>
      </c>
      <c r="E180" s="3" t="s">
        <v>8</v>
      </c>
    </row>
    <row r="181" s="2" customFormat="1" spans="1:5">
      <c r="A181" s="3">
        <f t="shared" si="4"/>
        <v>178</v>
      </c>
      <c r="B181" s="17">
        <v>44405</v>
      </c>
      <c r="C181" s="4">
        <f t="shared" si="5"/>
        <v>44405</v>
      </c>
      <c r="D181" s="5" t="s">
        <v>144</v>
      </c>
      <c r="E181" s="3" t="s">
        <v>8</v>
      </c>
    </row>
    <row r="182" s="2" customFormat="1" spans="1:5">
      <c r="A182" s="3">
        <f t="shared" si="4"/>
        <v>179</v>
      </c>
      <c r="B182" s="17">
        <v>44406</v>
      </c>
      <c r="C182" s="4">
        <f t="shared" si="5"/>
        <v>44406</v>
      </c>
      <c r="D182" s="5" t="s">
        <v>145</v>
      </c>
      <c r="E182" s="3" t="s">
        <v>10</v>
      </c>
    </row>
    <row r="183" s="2" customFormat="1" spans="1:5">
      <c r="A183" s="3">
        <f t="shared" si="4"/>
        <v>180</v>
      </c>
      <c r="B183" s="17">
        <v>44407</v>
      </c>
      <c r="C183" s="4">
        <f t="shared" si="5"/>
        <v>44407</v>
      </c>
      <c r="D183" s="5" t="s">
        <v>146</v>
      </c>
      <c r="E183" s="3" t="s">
        <v>8</v>
      </c>
    </row>
    <row r="184" s="2" customFormat="1" spans="1:5">
      <c r="A184" s="3">
        <f t="shared" si="4"/>
        <v>181</v>
      </c>
      <c r="B184" s="17">
        <v>44408</v>
      </c>
      <c r="C184" s="4">
        <f t="shared" si="5"/>
        <v>44408</v>
      </c>
      <c r="D184" s="5" t="s">
        <v>147</v>
      </c>
      <c r="E184" s="3" t="s">
        <v>8</v>
      </c>
    </row>
    <row r="185" s="2" customFormat="1" ht="18" spans="1:5">
      <c r="A185" s="3">
        <f t="shared" si="4"/>
        <v>182</v>
      </c>
      <c r="B185" s="17">
        <v>44409</v>
      </c>
      <c r="C185" s="4">
        <f t="shared" si="5"/>
        <v>44409</v>
      </c>
      <c r="D185" s="5" t="s">
        <v>148</v>
      </c>
      <c r="E185" s="20" t="s">
        <v>18</v>
      </c>
    </row>
    <row r="186" s="2" customFormat="1" ht="18" spans="1:5">
      <c r="A186" s="3">
        <f t="shared" si="4"/>
        <v>183</v>
      </c>
      <c r="B186" s="17">
        <v>44410</v>
      </c>
      <c r="C186" s="4">
        <f t="shared" si="5"/>
        <v>44410</v>
      </c>
      <c r="D186" s="5" t="s">
        <v>149</v>
      </c>
      <c r="E186" s="20" t="s">
        <v>150</v>
      </c>
    </row>
    <row r="187" s="2" customFormat="1" ht="18" spans="1:5">
      <c r="A187" s="3">
        <f t="shared" si="4"/>
        <v>184</v>
      </c>
      <c r="B187" s="17">
        <v>44411</v>
      </c>
      <c r="C187" s="4">
        <f t="shared" si="5"/>
        <v>44411</v>
      </c>
      <c r="D187" s="19"/>
      <c r="E187" s="20" t="s">
        <v>14</v>
      </c>
    </row>
    <row r="188" s="2" customFormat="1" ht="18" spans="1:5">
      <c r="A188" s="3">
        <f t="shared" si="4"/>
        <v>185</v>
      </c>
      <c r="B188" s="17">
        <v>44412</v>
      </c>
      <c r="C188" s="4">
        <f t="shared" si="5"/>
        <v>44412</v>
      </c>
      <c r="D188" s="19"/>
      <c r="E188" s="20" t="s">
        <v>14</v>
      </c>
    </row>
    <row r="189" s="2" customFormat="1" ht="18" spans="1:5">
      <c r="A189" s="3">
        <f t="shared" si="4"/>
        <v>186</v>
      </c>
      <c r="B189" s="17">
        <v>44413</v>
      </c>
      <c r="C189" s="4">
        <f t="shared" si="5"/>
        <v>44413</v>
      </c>
      <c r="D189" s="19"/>
      <c r="E189" s="20" t="s">
        <v>14</v>
      </c>
    </row>
    <row r="190" s="2" customFormat="1" ht="18" spans="1:5">
      <c r="A190" s="3">
        <f t="shared" si="4"/>
        <v>187</v>
      </c>
      <c r="B190" s="17">
        <v>44414</v>
      </c>
      <c r="C190" s="4">
        <f t="shared" si="5"/>
        <v>44414</v>
      </c>
      <c r="D190" s="19"/>
      <c r="E190" s="20" t="s">
        <v>14</v>
      </c>
    </row>
    <row r="191" s="2" customFormat="1" ht="18" spans="1:5">
      <c r="A191" s="3">
        <f t="shared" si="4"/>
        <v>188</v>
      </c>
      <c r="B191" s="17">
        <v>44415</v>
      </c>
      <c r="C191" s="4">
        <f t="shared" si="5"/>
        <v>44415</v>
      </c>
      <c r="D191" s="5" t="s">
        <v>151</v>
      </c>
      <c r="E191" s="20" t="s">
        <v>18</v>
      </c>
    </row>
    <row r="192" s="2" customFormat="1" ht="18" spans="1:5">
      <c r="A192" s="3">
        <f t="shared" si="4"/>
        <v>189</v>
      </c>
      <c r="B192" s="17">
        <v>44416</v>
      </c>
      <c r="C192" s="4">
        <f t="shared" si="5"/>
        <v>44416</v>
      </c>
      <c r="D192" s="19"/>
      <c r="E192" s="20" t="s">
        <v>14</v>
      </c>
    </row>
    <row r="193" s="2" customFormat="1" spans="1:5">
      <c r="A193" s="3">
        <f t="shared" si="4"/>
        <v>190</v>
      </c>
      <c r="B193" s="17">
        <v>44417</v>
      </c>
      <c r="C193" s="4">
        <f t="shared" si="5"/>
        <v>44417</v>
      </c>
      <c r="D193" s="5" t="s">
        <v>152</v>
      </c>
      <c r="E193" s="3" t="s">
        <v>8</v>
      </c>
    </row>
    <row r="194" s="2" customFormat="1" spans="1:5">
      <c r="A194" s="3">
        <f t="shared" si="4"/>
        <v>191</v>
      </c>
      <c r="B194" s="17">
        <v>44418</v>
      </c>
      <c r="C194" s="4">
        <f t="shared" si="5"/>
        <v>44418</v>
      </c>
      <c r="D194" s="5" t="s">
        <v>153</v>
      </c>
      <c r="E194" s="3" t="s">
        <v>8</v>
      </c>
    </row>
    <row r="195" s="2" customFormat="1" spans="1:5">
      <c r="A195" s="3">
        <f t="shared" si="4"/>
        <v>192</v>
      </c>
      <c r="B195" s="17">
        <v>44419</v>
      </c>
      <c r="C195" s="4">
        <f t="shared" si="5"/>
        <v>44419</v>
      </c>
      <c r="D195" s="5" t="s">
        <v>154</v>
      </c>
      <c r="E195" s="3" t="s">
        <v>10</v>
      </c>
    </row>
    <row r="196" s="2" customFormat="1" spans="1:5">
      <c r="A196" s="3">
        <f t="shared" ref="A196:A259" si="6">ROW()-3</f>
        <v>193</v>
      </c>
      <c r="B196" s="17">
        <v>44420</v>
      </c>
      <c r="C196" s="4">
        <f t="shared" ref="C196:C259" si="7">B196</f>
        <v>44420</v>
      </c>
      <c r="D196" s="5" t="s">
        <v>155</v>
      </c>
      <c r="E196" s="3" t="s">
        <v>8</v>
      </c>
    </row>
    <row r="197" s="2" customFormat="1" spans="1:5">
      <c r="A197" s="3">
        <f t="shared" si="6"/>
        <v>194</v>
      </c>
      <c r="B197" s="17">
        <v>44421</v>
      </c>
      <c r="C197" s="4">
        <f t="shared" si="7"/>
        <v>44421</v>
      </c>
      <c r="D197" s="5" t="s">
        <v>156</v>
      </c>
      <c r="E197" s="3" t="s">
        <v>8</v>
      </c>
    </row>
    <row r="198" s="2" customFormat="1" ht="18" spans="1:5">
      <c r="A198" s="3">
        <f t="shared" si="6"/>
        <v>195</v>
      </c>
      <c r="B198" s="17">
        <v>44422</v>
      </c>
      <c r="C198" s="4">
        <f t="shared" si="7"/>
        <v>44422</v>
      </c>
      <c r="D198" s="19"/>
      <c r="E198" s="20" t="s">
        <v>14</v>
      </c>
    </row>
    <row r="199" s="2" customFormat="1" ht="18" spans="1:5">
      <c r="A199" s="3">
        <f t="shared" si="6"/>
        <v>196</v>
      </c>
      <c r="B199" s="17">
        <v>44423</v>
      </c>
      <c r="C199" s="4">
        <f t="shared" si="7"/>
        <v>44423</v>
      </c>
      <c r="D199" s="19"/>
      <c r="E199" s="20" t="s">
        <v>14</v>
      </c>
    </row>
    <row r="200" s="2" customFormat="1" spans="1:5">
      <c r="A200" s="3">
        <f t="shared" si="6"/>
        <v>197</v>
      </c>
      <c r="B200" s="17">
        <v>44424</v>
      </c>
      <c r="C200" s="4">
        <f t="shared" si="7"/>
        <v>44424</v>
      </c>
      <c r="D200" s="5" t="s">
        <v>157</v>
      </c>
      <c r="E200" s="3" t="s">
        <v>8</v>
      </c>
    </row>
    <row r="201" s="2" customFormat="1" spans="1:5">
      <c r="A201" s="3">
        <f t="shared" si="6"/>
        <v>198</v>
      </c>
      <c r="B201" s="17">
        <v>44425</v>
      </c>
      <c r="C201" s="4">
        <f t="shared" si="7"/>
        <v>44425</v>
      </c>
      <c r="D201" s="5" t="s">
        <v>158</v>
      </c>
      <c r="E201" s="3" t="s">
        <v>8</v>
      </c>
    </row>
    <row r="202" s="2" customFormat="1" spans="1:5">
      <c r="A202" s="3">
        <f t="shared" si="6"/>
        <v>199</v>
      </c>
      <c r="B202" s="17">
        <v>44426</v>
      </c>
      <c r="C202" s="4">
        <f t="shared" si="7"/>
        <v>44426</v>
      </c>
      <c r="D202" s="5" t="s">
        <v>159</v>
      </c>
      <c r="E202" s="3" t="s">
        <v>8</v>
      </c>
    </row>
    <row r="203" s="2" customFormat="1" spans="1:5">
      <c r="A203" s="3">
        <f t="shared" si="6"/>
        <v>200</v>
      </c>
      <c r="B203" s="17">
        <v>44427</v>
      </c>
      <c r="C203" s="4">
        <f t="shared" si="7"/>
        <v>44427</v>
      </c>
      <c r="D203" s="5" t="s">
        <v>160</v>
      </c>
      <c r="E203" s="3" t="s">
        <v>10</v>
      </c>
    </row>
    <row r="204" s="2" customFormat="1" spans="1:5">
      <c r="A204" s="3">
        <f t="shared" si="6"/>
        <v>201</v>
      </c>
      <c r="B204" s="17">
        <v>44428</v>
      </c>
      <c r="C204" s="4">
        <f t="shared" si="7"/>
        <v>44428</v>
      </c>
      <c r="D204" s="5" t="s">
        <v>161</v>
      </c>
      <c r="E204" s="3" t="s">
        <v>8</v>
      </c>
    </row>
    <row r="205" s="2" customFormat="1" ht="18" spans="1:5">
      <c r="A205" s="3">
        <f t="shared" si="6"/>
        <v>202</v>
      </c>
      <c r="B205" s="17">
        <v>44429</v>
      </c>
      <c r="C205" s="4">
        <f t="shared" si="7"/>
        <v>44429</v>
      </c>
      <c r="D205" s="19"/>
      <c r="E205" s="20" t="s">
        <v>14</v>
      </c>
    </row>
    <row r="206" s="2" customFormat="1" ht="18" spans="1:5">
      <c r="A206" s="3">
        <f t="shared" si="6"/>
        <v>203</v>
      </c>
      <c r="B206" s="17">
        <v>44430</v>
      </c>
      <c r="C206" s="4">
        <f t="shared" si="7"/>
        <v>44430</v>
      </c>
      <c r="D206" s="19"/>
      <c r="E206" s="20" t="s">
        <v>14</v>
      </c>
    </row>
    <row r="207" s="2" customFormat="1" spans="1:5">
      <c r="A207" s="3">
        <f t="shared" si="6"/>
        <v>204</v>
      </c>
      <c r="B207" s="17">
        <v>44431</v>
      </c>
      <c r="C207" s="4">
        <f t="shared" si="7"/>
        <v>44431</v>
      </c>
      <c r="D207" s="5" t="s">
        <v>162</v>
      </c>
      <c r="E207" s="3" t="s">
        <v>8</v>
      </c>
    </row>
    <row r="208" s="2" customFormat="1" spans="1:5">
      <c r="A208" s="3">
        <f t="shared" si="6"/>
        <v>205</v>
      </c>
      <c r="B208" s="17">
        <v>44432</v>
      </c>
      <c r="C208" s="4">
        <f t="shared" si="7"/>
        <v>44432</v>
      </c>
      <c r="D208" s="5" t="s">
        <v>163</v>
      </c>
      <c r="E208" s="3" t="s">
        <v>8</v>
      </c>
    </row>
    <row r="209" s="2" customFormat="1" spans="1:5">
      <c r="A209" s="3">
        <f t="shared" si="6"/>
        <v>206</v>
      </c>
      <c r="B209" s="17">
        <v>44433</v>
      </c>
      <c r="C209" s="4">
        <f t="shared" si="7"/>
        <v>44433</v>
      </c>
      <c r="D209" s="5" t="s">
        <v>164</v>
      </c>
      <c r="E209" s="3" t="s">
        <v>8</v>
      </c>
    </row>
    <row r="210" s="2" customFormat="1" spans="1:5">
      <c r="A210" s="3">
        <f t="shared" si="6"/>
        <v>207</v>
      </c>
      <c r="B210" s="17">
        <v>44434</v>
      </c>
      <c r="C210" s="4">
        <f t="shared" si="7"/>
        <v>44434</v>
      </c>
      <c r="D210" s="5" t="s">
        <v>164</v>
      </c>
      <c r="E210" s="3" t="s">
        <v>8</v>
      </c>
    </row>
    <row r="211" s="2" customFormat="1" spans="1:5">
      <c r="A211" s="3">
        <f t="shared" si="6"/>
        <v>208</v>
      </c>
      <c r="B211" s="17">
        <v>44435</v>
      </c>
      <c r="C211" s="4">
        <f t="shared" si="7"/>
        <v>44435</v>
      </c>
      <c r="D211" s="5" t="s">
        <v>165</v>
      </c>
      <c r="E211" s="3" t="s">
        <v>8</v>
      </c>
    </row>
    <row r="212" s="2" customFormat="1" ht="18" spans="1:5">
      <c r="A212" s="3">
        <f t="shared" si="6"/>
        <v>209</v>
      </c>
      <c r="B212" s="17">
        <v>44436</v>
      </c>
      <c r="C212" s="4">
        <f t="shared" si="7"/>
        <v>44436</v>
      </c>
      <c r="D212" s="19"/>
      <c r="E212" s="20" t="s">
        <v>14</v>
      </c>
    </row>
    <row r="213" s="2" customFormat="1" ht="18" spans="1:5">
      <c r="A213" s="3">
        <f t="shared" si="6"/>
        <v>210</v>
      </c>
      <c r="B213" s="17">
        <v>44437</v>
      </c>
      <c r="C213" s="4">
        <f t="shared" si="7"/>
        <v>44437</v>
      </c>
      <c r="D213" s="19"/>
      <c r="E213" s="20" t="s">
        <v>14</v>
      </c>
    </row>
    <row r="214" s="2" customFormat="1" spans="1:5">
      <c r="A214" s="3">
        <f t="shared" si="6"/>
        <v>211</v>
      </c>
      <c r="B214" s="17">
        <v>44438</v>
      </c>
      <c r="C214" s="4">
        <f t="shared" si="7"/>
        <v>44438</v>
      </c>
      <c r="D214" s="5" t="s">
        <v>166</v>
      </c>
      <c r="E214" s="3" t="s">
        <v>8</v>
      </c>
    </row>
    <row r="215" s="2" customFormat="1" spans="1:5">
      <c r="A215" s="3">
        <f t="shared" si="6"/>
        <v>212</v>
      </c>
      <c r="B215" s="17">
        <v>44439</v>
      </c>
      <c r="C215" s="4">
        <f t="shared" si="7"/>
        <v>44439</v>
      </c>
      <c r="D215" s="5" t="s">
        <v>167</v>
      </c>
      <c r="E215" s="3" t="s">
        <v>8</v>
      </c>
    </row>
    <row r="216" s="2" customFormat="1" spans="1:5">
      <c r="A216" s="3">
        <f t="shared" si="6"/>
        <v>213</v>
      </c>
      <c r="B216" s="17">
        <v>44440</v>
      </c>
      <c r="C216" s="4">
        <f t="shared" si="7"/>
        <v>44440</v>
      </c>
      <c r="D216" s="5" t="s">
        <v>168</v>
      </c>
      <c r="E216" s="3" t="s">
        <v>8</v>
      </c>
    </row>
    <row r="217" s="2" customFormat="1" spans="1:5">
      <c r="A217" s="3">
        <f t="shared" si="6"/>
        <v>214</v>
      </c>
      <c r="B217" s="17">
        <v>44441</v>
      </c>
      <c r="C217" s="4">
        <f t="shared" si="7"/>
        <v>44441</v>
      </c>
      <c r="D217" s="5" t="s">
        <v>169</v>
      </c>
      <c r="E217" s="3" t="s">
        <v>8</v>
      </c>
    </row>
    <row r="218" s="2" customFormat="1" spans="1:5">
      <c r="A218" s="3">
        <f t="shared" si="6"/>
        <v>215</v>
      </c>
      <c r="B218" s="17">
        <v>44442</v>
      </c>
      <c r="C218" s="4">
        <f t="shared" si="7"/>
        <v>44442</v>
      </c>
      <c r="D218" s="5" t="s">
        <v>170</v>
      </c>
      <c r="E218" s="3" t="s">
        <v>8</v>
      </c>
    </row>
    <row r="219" s="2" customFormat="1" spans="1:5">
      <c r="A219" s="3">
        <f t="shared" si="6"/>
        <v>216</v>
      </c>
      <c r="B219" s="17">
        <v>44443</v>
      </c>
      <c r="C219" s="4">
        <f t="shared" si="7"/>
        <v>44443</v>
      </c>
      <c r="D219" s="5" t="s">
        <v>78</v>
      </c>
      <c r="E219" s="3" t="s">
        <v>78</v>
      </c>
    </row>
    <row r="220" s="2" customFormat="1" ht="18" spans="1:5">
      <c r="A220" s="3">
        <f t="shared" si="6"/>
        <v>217</v>
      </c>
      <c r="B220" s="17">
        <v>44444</v>
      </c>
      <c r="C220" s="4">
        <f t="shared" si="7"/>
        <v>44444</v>
      </c>
      <c r="D220" s="19"/>
      <c r="E220" s="20" t="s">
        <v>14</v>
      </c>
    </row>
    <row r="221" s="2" customFormat="1" spans="1:5">
      <c r="A221" s="3">
        <f t="shared" si="6"/>
        <v>218</v>
      </c>
      <c r="B221" s="17">
        <v>44445</v>
      </c>
      <c r="C221" s="4">
        <f t="shared" si="7"/>
        <v>44445</v>
      </c>
      <c r="D221" s="5" t="s">
        <v>171</v>
      </c>
      <c r="E221" s="3" t="s">
        <v>8</v>
      </c>
    </row>
    <row r="222" s="2" customFormat="1" spans="1:5">
      <c r="A222" s="3">
        <f t="shared" si="6"/>
        <v>219</v>
      </c>
      <c r="B222" s="17">
        <v>44446</v>
      </c>
      <c r="C222" s="4">
        <f t="shared" si="7"/>
        <v>44446</v>
      </c>
      <c r="D222" s="5" t="s">
        <v>172</v>
      </c>
      <c r="E222" s="3" t="s">
        <v>8</v>
      </c>
    </row>
    <row r="223" s="2" customFormat="1" spans="1:5">
      <c r="A223" s="3">
        <f t="shared" si="6"/>
        <v>220</v>
      </c>
      <c r="B223" s="17">
        <v>44447</v>
      </c>
      <c r="C223" s="4">
        <f t="shared" si="7"/>
        <v>44447</v>
      </c>
      <c r="D223" s="5" t="s">
        <v>173</v>
      </c>
      <c r="E223" s="3" t="s">
        <v>8</v>
      </c>
    </row>
    <row r="224" s="2" customFormat="1" spans="1:5">
      <c r="A224" s="3">
        <f t="shared" si="6"/>
        <v>221</v>
      </c>
      <c r="B224" s="17">
        <v>44448</v>
      </c>
      <c r="C224" s="4">
        <f t="shared" si="7"/>
        <v>44448</v>
      </c>
      <c r="D224" s="5" t="s">
        <v>174</v>
      </c>
      <c r="E224" s="3" t="s">
        <v>8</v>
      </c>
    </row>
    <row r="225" s="2" customFormat="1" spans="1:5">
      <c r="A225" s="3">
        <f t="shared" si="6"/>
        <v>222</v>
      </c>
      <c r="B225" s="17">
        <v>44449</v>
      </c>
      <c r="C225" s="4">
        <f t="shared" si="7"/>
        <v>44449</v>
      </c>
      <c r="D225" s="5" t="s">
        <v>175</v>
      </c>
      <c r="E225" s="3" t="s">
        <v>8</v>
      </c>
    </row>
    <row r="226" s="2" customFormat="1" ht="18" spans="1:5">
      <c r="A226" s="3">
        <f t="shared" si="6"/>
        <v>223</v>
      </c>
      <c r="B226" s="17">
        <v>44450</v>
      </c>
      <c r="C226" s="4">
        <f t="shared" si="7"/>
        <v>44450</v>
      </c>
      <c r="D226" s="19"/>
      <c r="E226" s="20" t="s">
        <v>14</v>
      </c>
    </row>
    <row r="227" s="2" customFormat="1" ht="18" spans="1:5">
      <c r="A227" s="3">
        <f t="shared" si="6"/>
        <v>224</v>
      </c>
      <c r="B227" s="17">
        <v>44451</v>
      </c>
      <c r="C227" s="4">
        <f t="shared" si="7"/>
        <v>44451</v>
      </c>
      <c r="D227" s="19"/>
      <c r="E227" s="20" t="s">
        <v>14</v>
      </c>
    </row>
    <row r="228" s="2" customFormat="1" spans="1:5">
      <c r="A228" s="3">
        <f t="shared" si="6"/>
        <v>225</v>
      </c>
      <c r="B228" s="17">
        <v>44452</v>
      </c>
      <c r="C228" s="4">
        <f t="shared" si="7"/>
        <v>44452</v>
      </c>
      <c r="D228" s="5" t="s">
        <v>176</v>
      </c>
      <c r="E228" s="3" t="s">
        <v>8</v>
      </c>
    </row>
    <row r="229" s="2" customFormat="1" spans="1:5">
      <c r="A229" s="3">
        <f t="shared" si="6"/>
        <v>226</v>
      </c>
      <c r="B229" s="17">
        <v>44453</v>
      </c>
      <c r="C229" s="4">
        <f t="shared" si="7"/>
        <v>44453</v>
      </c>
      <c r="D229" s="5" t="s">
        <v>177</v>
      </c>
      <c r="E229" s="3" t="s">
        <v>8</v>
      </c>
    </row>
    <row r="230" s="2" customFormat="1" spans="1:5">
      <c r="A230" s="3">
        <f t="shared" si="6"/>
        <v>227</v>
      </c>
      <c r="B230" s="17">
        <v>44454</v>
      </c>
      <c r="C230" s="4">
        <f t="shared" si="7"/>
        <v>44454</v>
      </c>
      <c r="D230" s="5" t="s">
        <v>178</v>
      </c>
      <c r="E230" s="3" t="s">
        <v>10</v>
      </c>
    </row>
    <row r="231" s="2" customFormat="1" spans="1:5">
      <c r="A231" s="3">
        <f t="shared" si="6"/>
        <v>228</v>
      </c>
      <c r="B231" s="17">
        <v>44455</v>
      </c>
      <c r="C231" s="4">
        <f t="shared" si="7"/>
        <v>44455</v>
      </c>
      <c r="D231" s="5" t="s">
        <v>179</v>
      </c>
      <c r="E231" s="3" t="s">
        <v>8</v>
      </c>
    </row>
    <row r="232" s="2" customFormat="1" spans="1:5">
      <c r="A232" s="3">
        <f t="shared" si="6"/>
        <v>229</v>
      </c>
      <c r="B232" s="17">
        <v>44456</v>
      </c>
      <c r="C232" s="4">
        <f t="shared" si="7"/>
        <v>44456</v>
      </c>
      <c r="D232" s="5" t="s">
        <v>180</v>
      </c>
      <c r="E232" s="3" t="s">
        <v>8</v>
      </c>
    </row>
    <row r="233" s="2" customFormat="1" spans="1:5">
      <c r="A233" s="3">
        <f t="shared" si="6"/>
        <v>230</v>
      </c>
      <c r="B233" s="17">
        <v>44457</v>
      </c>
      <c r="C233" s="4">
        <f t="shared" si="7"/>
        <v>44457</v>
      </c>
      <c r="D233" s="5" t="s">
        <v>181</v>
      </c>
      <c r="E233" s="3" t="s">
        <v>8</v>
      </c>
    </row>
    <row r="234" s="2" customFormat="1" ht="18" spans="1:5">
      <c r="A234" s="3">
        <f t="shared" si="6"/>
        <v>231</v>
      </c>
      <c r="B234" s="17">
        <v>44458</v>
      </c>
      <c r="C234" s="4">
        <f t="shared" si="7"/>
        <v>44458</v>
      </c>
      <c r="D234" s="19"/>
      <c r="E234" s="20" t="s">
        <v>14</v>
      </c>
    </row>
    <row r="235" s="2" customFormat="1" ht="18" spans="1:5">
      <c r="A235" s="3">
        <f t="shared" si="6"/>
        <v>232</v>
      </c>
      <c r="B235" s="17">
        <v>44459</v>
      </c>
      <c r="C235" s="4">
        <f t="shared" si="7"/>
        <v>44459</v>
      </c>
      <c r="D235" s="19"/>
      <c r="E235" s="20" t="s">
        <v>14</v>
      </c>
    </row>
    <row r="236" s="2" customFormat="1" ht="18" spans="1:5">
      <c r="A236" s="3">
        <f t="shared" si="6"/>
        <v>233</v>
      </c>
      <c r="B236" s="17">
        <v>44460</v>
      </c>
      <c r="C236" s="4">
        <f t="shared" si="7"/>
        <v>44460</v>
      </c>
      <c r="D236" s="19"/>
      <c r="E236" s="20" t="s">
        <v>14</v>
      </c>
    </row>
    <row r="237" s="2" customFormat="1" spans="1:5">
      <c r="A237" s="3">
        <f t="shared" si="6"/>
        <v>234</v>
      </c>
      <c r="B237" s="17">
        <v>44461</v>
      </c>
      <c r="C237" s="4">
        <f t="shared" si="7"/>
        <v>44461</v>
      </c>
      <c r="D237" s="5" t="s">
        <v>182</v>
      </c>
      <c r="E237" s="3" t="s">
        <v>10</v>
      </c>
    </row>
    <row r="238" s="2" customFormat="1" spans="1:5">
      <c r="A238" s="3">
        <f t="shared" si="6"/>
        <v>235</v>
      </c>
      <c r="B238" s="17">
        <v>44462</v>
      </c>
      <c r="C238" s="4">
        <f t="shared" si="7"/>
        <v>44462</v>
      </c>
      <c r="D238" s="5" t="s">
        <v>183</v>
      </c>
      <c r="E238" s="3" t="s">
        <v>8</v>
      </c>
    </row>
    <row r="239" s="2" customFormat="1" spans="1:5">
      <c r="A239" s="3">
        <f t="shared" si="6"/>
        <v>236</v>
      </c>
      <c r="B239" s="17">
        <v>44463</v>
      </c>
      <c r="C239" s="4">
        <f t="shared" si="7"/>
        <v>44463</v>
      </c>
      <c r="D239" s="5" t="s">
        <v>184</v>
      </c>
      <c r="E239" s="3" t="s">
        <v>8</v>
      </c>
    </row>
    <row r="240" s="2" customFormat="1" ht="18" spans="1:5">
      <c r="A240" s="3">
        <f t="shared" si="6"/>
        <v>237</v>
      </c>
      <c r="B240" s="17">
        <v>44464</v>
      </c>
      <c r="C240" s="4">
        <f t="shared" si="7"/>
        <v>44464</v>
      </c>
      <c r="D240" s="19"/>
      <c r="E240" s="20" t="s">
        <v>14</v>
      </c>
    </row>
    <row r="241" s="2" customFormat="1" spans="1:5">
      <c r="A241" s="3">
        <f t="shared" si="6"/>
        <v>238</v>
      </c>
      <c r="B241" s="17">
        <v>44465</v>
      </c>
      <c r="C241" s="4">
        <f t="shared" si="7"/>
        <v>44465</v>
      </c>
      <c r="D241" s="5" t="s">
        <v>185</v>
      </c>
      <c r="E241" s="3" t="s">
        <v>8</v>
      </c>
    </row>
    <row r="242" s="2" customFormat="1" spans="1:5">
      <c r="A242" s="3">
        <f t="shared" si="6"/>
        <v>239</v>
      </c>
      <c r="B242" s="17">
        <v>44466</v>
      </c>
      <c r="C242" s="4">
        <f t="shared" si="7"/>
        <v>44466</v>
      </c>
      <c r="D242" s="5" t="s">
        <v>186</v>
      </c>
      <c r="E242" s="3" t="s">
        <v>8</v>
      </c>
    </row>
    <row r="243" s="2" customFormat="1" spans="1:5">
      <c r="A243" s="3">
        <f t="shared" si="6"/>
        <v>240</v>
      </c>
      <c r="B243" s="17">
        <v>44467</v>
      </c>
      <c r="C243" s="4">
        <f t="shared" si="7"/>
        <v>44467</v>
      </c>
      <c r="D243" s="5" t="s">
        <v>187</v>
      </c>
      <c r="E243" s="3" t="s">
        <v>8</v>
      </c>
    </row>
    <row r="244" s="2" customFormat="1" spans="1:5">
      <c r="A244" s="3">
        <f t="shared" si="6"/>
        <v>241</v>
      </c>
      <c r="B244" s="17">
        <v>44468</v>
      </c>
      <c r="C244" s="4">
        <f t="shared" si="7"/>
        <v>44468</v>
      </c>
      <c r="D244" s="5" t="s">
        <v>188</v>
      </c>
      <c r="E244" s="3" t="s">
        <v>8</v>
      </c>
    </row>
    <row r="245" s="2" customFormat="1" spans="1:5">
      <c r="A245" s="3">
        <f t="shared" si="6"/>
        <v>242</v>
      </c>
      <c r="B245" s="17">
        <v>44469</v>
      </c>
      <c r="C245" s="4">
        <f t="shared" si="7"/>
        <v>44469</v>
      </c>
      <c r="D245" s="5" t="s">
        <v>189</v>
      </c>
      <c r="E245" s="3" t="s">
        <v>8</v>
      </c>
    </row>
    <row r="246" s="2" customFormat="1" ht="18" spans="1:5">
      <c r="A246" s="3">
        <f t="shared" si="6"/>
        <v>243</v>
      </c>
      <c r="B246" s="17">
        <v>44470</v>
      </c>
      <c r="C246" s="4">
        <f t="shared" si="7"/>
        <v>44470</v>
      </c>
      <c r="D246" s="24" t="s">
        <v>190</v>
      </c>
      <c r="E246" s="20" t="s">
        <v>150</v>
      </c>
    </row>
    <row r="247" s="2" customFormat="1" ht="18" spans="1:5">
      <c r="A247" s="3">
        <f t="shared" si="6"/>
        <v>244</v>
      </c>
      <c r="B247" s="17">
        <v>44471</v>
      </c>
      <c r="C247" s="4">
        <f t="shared" si="7"/>
        <v>44471</v>
      </c>
      <c r="D247" s="19"/>
      <c r="E247" s="20" t="s">
        <v>14</v>
      </c>
    </row>
    <row r="248" s="2" customFormat="1" ht="18" spans="1:5">
      <c r="A248" s="3">
        <f t="shared" si="6"/>
        <v>245</v>
      </c>
      <c r="B248" s="17">
        <v>44472</v>
      </c>
      <c r="C248" s="4">
        <f t="shared" si="7"/>
        <v>44472</v>
      </c>
      <c r="D248" s="19"/>
      <c r="E248" s="20" t="s">
        <v>14</v>
      </c>
    </row>
    <row r="249" s="2" customFormat="1" ht="18" spans="1:5">
      <c r="A249" s="3">
        <f t="shared" si="6"/>
        <v>246</v>
      </c>
      <c r="B249" s="17">
        <v>44473</v>
      </c>
      <c r="C249" s="4">
        <f t="shared" si="7"/>
        <v>44473</v>
      </c>
      <c r="D249" s="24" t="s">
        <v>191</v>
      </c>
      <c r="E249" s="20" t="s">
        <v>150</v>
      </c>
    </row>
    <row r="250" s="2" customFormat="1" ht="18" spans="1:5">
      <c r="A250" s="3">
        <f t="shared" si="6"/>
        <v>247</v>
      </c>
      <c r="B250" s="17">
        <v>44474</v>
      </c>
      <c r="C250" s="4">
        <f t="shared" si="7"/>
        <v>44474</v>
      </c>
      <c r="D250" s="24" t="s">
        <v>192</v>
      </c>
      <c r="E250" s="20" t="s">
        <v>150</v>
      </c>
    </row>
    <row r="251" s="2" customFormat="1" ht="18" spans="1:5">
      <c r="A251" s="3">
        <f t="shared" si="6"/>
        <v>248</v>
      </c>
      <c r="B251" s="17">
        <v>44475</v>
      </c>
      <c r="C251" s="4">
        <f t="shared" si="7"/>
        <v>44475</v>
      </c>
      <c r="D251" s="19"/>
      <c r="E251" s="20" t="s">
        <v>14</v>
      </c>
    </row>
    <row r="252" s="2" customFormat="1" ht="18" spans="1:5">
      <c r="A252" s="3">
        <f t="shared" si="6"/>
        <v>249</v>
      </c>
      <c r="B252" s="17">
        <v>44476</v>
      </c>
      <c r="C252" s="4">
        <f t="shared" si="7"/>
        <v>44476</v>
      </c>
      <c r="D252" s="19"/>
      <c r="E252" s="20" t="s">
        <v>14</v>
      </c>
    </row>
    <row r="253" s="2" customFormat="1" spans="1:5">
      <c r="A253" s="3">
        <f t="shared" si="6"/>
        <v>250</v>
      </c>
      <c r="B253" s="17">
        <v>44477</v>
      </c>
      <c r="C253" s="4">
        <f t="shared" si="7"/>
        <v>44477</v>
      </c>
      <c r="D253" s="5" t="s">
        <v>193</v>
      </c>
      <c r="E253" s="3" t="s">
        <v>8</v>
      </c>
    </row>
    <row r="254" s="2" customFormat="1" spans="1:5">
      <c r="A254" s="3">
        <f t="shared" si="6"/>
        <v>251</v>
      </c>
      <c r="B254" s="17">
        <v>44478</v>
      </c>
      <c r="C254" s="4">
        <f t="shared" si="7"/>
        <v>44478</v>
      </c>
      <c r="D254" s="5" t="s">
        <v>194</v>
      </c>
      <c r="E254" s="3" t="s">
        <v>8</v>
      </c>
    </row>
    <row r="255" s="2" customFormat="1" spans="1:5">
      <c r="A255" s="3">
        <f t="shared" si="6"/>
        <v>252</v>
      </c>
      <c r="B255" s="17">
        <v>44479</v>
      </c>
      <c r="C255" s="4">
        <f t="shared" si="7"/>
        <v>44479</v>
      </c>
      <c r="D255" s="5" t="s">
        <v>195</v>
      </c>
      <c r="E255" s="3" t="s">
        <v>8</v>
      </c>
    </row>
    <row r="256" s="2" customFormat="1" spans="1:5">
      <c r="A256" s="3">
        <f t="shared" si="6"/>
        <v>253</v>
      </c>
      <c r="B256" s="17">
        <v>44480</v>
      </c>
      <c r="C256" s="4">
        <f t="shared" si="7"/>
        <v>44480</v>
      </c>
      <c r="D256" s="5" t="s">
        <v>196</v>
      </c>
      <c r="E256" s="3" t="s">
        <v>8</v>
      </c>
    </row>
    <row r="257" s="2" customFormat="1" spans="1:5">
      <c r="A257" s="3">
        <f t="shared" si="6"/>
        <v>254</v>
      </c>
      <c r="B257" s="17">
        <v>44481</v>
      </c>
      <c r="C257" s="4">
        <f t="shared" si="7"/>
        <v>44481</v>
      </c>
      <c r="D257" s="5" t="s">
        <v>197</v>
      </c>
      <c r="E257" s="3" t="s">
        <v>8</v>
      </c>
    </row>
    <row r="258" s="2" customFormat="1" spans="1:5">
      <c r="A258" s="3">
        <f t="shared" si="6"/>
        <v>255</v>
      </c>
      <c r="B258" s="17">
        <v>44482</v>
      </c>
      <c r="C258" s="4">
        <f t="shared" si="7"/>
        <v>44482</v>
      </c>
      <c r="D258" s="5" t="s">
        <v>198</v>
      </c>
      <c r="E258" s="3" t="s">
        <v>8</v>
      </c>
    </row>
    <row r="259" s="2" customFormat="1" spans="1:5">
      <c r="A259" s="3">
        <f t="shared" si="6"/>
        <v>256</v>
      </c>
      <c r="B259" s="17">
        <v>44483</v>
      </c>
      <c r="C259" s="4">
        <f t="shared" si="7"/>
        <v>44483</v>
      </c>
      <c r="D259" s="5" t="s">
        <v>199</v>
      </c>
      <c r="E259" s="3" t="s">
        <v>8</v>
      </c>
    </row>
    <row r="260" s="2" customFormat="1" spans="1:5">
      <c r="A260" s="3">
        <f t="shared" ref="A260:A323" si="8">ROW()-3</f>
        <v>257</v>
      </c>
      <c r="B260" s="17">
        <v>44484</v>
      </c>
      <c r="C260" s="4">
        <f t="shared" ref="C260:C323" si="9">B260</f>
        <v>44484</v>
      </c>
      <c r="D260" s="5" t="s">
        <v>200</v>
      </c>
      <c r="E260" s="3" t="s">
        <v>8</v>
      </c>
    </row>
    <row r="261" s="2" customFormat="1" ht="18" spans="1:5">
      <c r="A261" s="3">
        <f t="shared" si="8"/>
        <v>258</v>
      </c>
      <c r="B261" s="17">
        <v>44485</v>
      </c>
      <c r="C261" s="4">
        <f t="shared" si="9"/>
        <v>44485</v>
      </c>
      <c r="D261" s="19"/>
      <c r="E261" s="20" t="s">
        <v>14</v>
      </c>
    </row>
    <row r="262" s="2" customFormat="1" ht="18" spans="1:5">
      <c r="A262" s="3">
        <f t="shared" si="8"/>
        <v>259</v>
      </c>
      <c r="B262" s="17">
        <v>44486</v>
      </c>
      <c r="C262" s="4">
        <f t="shared" si="9"/>
        <v>44486</v>
      </c>
      <c r="D262" s="19"/>
      <c r="E262" s="20" t="s">
        <v>14</v>
      </c>
    </row>
    <row r="263" s="2" customFormat="1" spans="1:5">
      <c r="A263" s="3">
        <f t="shared" si="8"/>
        <v>260</v>
      </c>
      <c r="B263" s="17">
        <v>44487</v>
      </c>
      <c r="C263" s="4">
        <f t="shared" si="9"/>
        <v>44487</v>
      </c>
      <c r="D263" s="5" t="s">
        <v>201</v>
      </c>
      <c r="E263" s="3" t="s">
        <v>8</v>
      </c>
    </row>
    <row r="264" s="2" customFormat="1" spans="1:5">
      <c r="A264" s="3">
        <f t="shared" si="8"/>
        <v>261</v>
      </c>
      <c r="B264" s="17">
        <v>44488</v>
      </c>
      <c r="C264" s="4">
        <f t="shared" si="9"/>
        <v>44488</v>
      </c>
      <c r="D264" s="5" t="s">
        <v>202</v>
      </c>
      <c r="E264" s="3" t="s">
        <v>8</v>
      </c>
    </row>
    <row r="265" s="2" customFormat="1" spans="1:5">
      <c r="A265" s="3">
        <f t="shared" si="8"/>
        <v>262</v>
      </c>
      <c r="B265" s="17">
        <v>44489</v>
      </c>
      <c r="C265" s="4">
        <f t="shared" si="9"/>
        <v>44489</v>
      </c>
      <c r="D265" s="5" t="s">
        <v>203</v>
      </c>
      <c r="E265" s="3" t="s">
        <v>8</v>
      </c>
    </row>
    <row r="266" s="2" customFormat="1" spans="1:5">
      <c r="A266" s="3">
        <f t="shared" si="8"/>
        <v>263</v>
      </c>
      <c r="B266" s="17">
        <v>44490</v>
      </c>
      <c r="C266" s="4">
        <f t="shared" si="9"/>
        <v>44490</v>
      </c>
      <c r="D266" s="5" t="s">
        <v>204</v>
      </c>
      <c r="E266" s="3" t="s">
        <v>8</v>
      </c>
    </row>
    <row r="267" s="2" customFormat="1" spans="1:5">
      <c r="A267" s="3">
        <f t="shared" si="8"/>
        <v>264</v>
      </c>
      <c r="B267" s="17">
        <v>44491</v>
      </c>
      <c r="C267" s="4">
        <f t="shared" si="9"/>
        <v>44491</v>
      </c>
      <c r="D267" s="5" t="s">
        <v>205</v>
      </c>
      <c r="E267" s="3" t="s">
        <v>8</v>
      </c>
    </row>
    <row r="268" s="2" customFormat="1" ht="18" spans="1:5">
      <c r="A268" s="3">
        <f t="shared" si="8"/>
        <v>265</v>
      </c>
      <c r="B268" s="17">
        <v>44492</v>
      </c>
      <c r="C268" s="4">
        <f t="shared" si="9"/>
        <v>44492</v>
      </c>
      <c r="D268" s="19"/>
      <c r="E268" s="20" t="s">
        <v>14</v>
      </c>
    </row>
    <row r="269" s="2" customFormat="1" ht="18" spans="1:5">
      <c r="A269" s="3">
        <f t="shared" si="8"/>
        <v>266</v>
      </c>
      <c r="B269" s="17">
        <v>44493</v>
      </c>
      <c r="C269" s="4">
        <f t="shared" si="9"/>
        <v>44493</v>
      </c>
      <c r="D269" s="19"/>
      <c r="E269" s="20" t="s">
        <v>14</v>
      </c>
    </row>
    <row r="270" s="2" customFormat="1" spans="1:5">
      <c r="A270" s="3">
        <f t="shared" si="8"/>
        <v>267</v>
      </c>
      <c r="B270" s="17">
        <v>44494</v>
      </c>
      <c r="C270" s="4">
        <f t="shared" si="9"/>
        <v>44494</v>
      </c>
      <c r="D270" s="5" t="s">
        <v>206</v>
      </c>
      <c r="E270" s="3" t="s">
        <v>8</v>
      </c>
    </row>
    <row r="271" s="2" customFormat="1" spans="1:5">
      <c r="A271" s="3">
        <f t="shared" si="8"/>
        <v>268</v>
      </c>
      <c r="B271" s="17">
        <v>44495</v>
      </c>
      <c r="C271" s="4">
        <f t="shared" si="9"/>
        <v>44495</v>
      </c>
      <c r="D271" s="5" t="s">
        <v>207</v>
      </c>
      <c r="E271" s="3" t="s">
        <v>8</v>
      </c>
    </row>
    <row r="272" s="2" customFormat="1" spans="1:5">
      <c r="A272" s="3">
        <f t="shared" si="8"/>
        <v>269</v>
      </c>
      <c r="B272" s="17">
        <v>44496</v>
      </c>
      <c r="C272" s="4">
        <f t="shared" si="9"/>
        <v>44496</v>
      </c>
      <c r="D272" s="5" t="s">
        <v>208</v>
      </c>
      <c r="E272" s="3" t="s">
        <v>8</v>
      </c>
    </row>
    <row r="273" s="2" customFormat="1" spans="1:5">
      <c r="A273" s="3">
        <f t="shared" si="8"/>
        <v>270</v>
      </c>
      <c r="B273" s="17">
        <v>44497</v>
      </c>
      <c r="C273" s="4">
        <f t="shared" si="9"/>
        <v>44497</v>
      </c>
      <c r="D273" s="5" t="s">
        <v>209</v>
      </c>
      <c r="E273" s="3" t="s">
        <v>8</v>
      </c>
    </row>
    <row r="274" s="2" customFormat="1" spans="1:5">
      <c r="A274" s="3">
        <f t="shared" si="8"/>
        <v>271</v>
      </c>
      <c r="B274" s="17">
        <v>44498</v>
      </c>
      <c r="C274" s="4">
        <f t="shared" si="9"/>
        <v>44498</v>
      </c>
      <c r="D274" s="5" t="s">
        <v>210</v>
      </c>
      <c r="E274" s="3" t="s">
        <v>8</v>
      </c>
    </row>
    <row r="275" s="2" customFormat="1" spans="1:5">
      <c r="A275" s="3">
        <f t="shared" si="8"/>
        <v>272</v>
      </c>
      <c r="B275" s="17">
        <v>44499</v>
      </c>
      <c r="C275" s="4">
        <f t="shared" si="9"/>
        <v>44499</v>
      </c>
      <c r="D275" s="5" t="s">
        <v>211</v>
      </c>
      <c r="E275" s="3" t="s">
        <v>8</v>
      </c>
    </row>
    <row r="276" s="2" customFormat="1" spans="1:5">
      <c r="A276" s="3">
        <f t="shared" si="8"/>
        <v>273</v>
      </c>
      <c r="B276" s="17">
        <v>44500</v>
      </c>
      <c r="C276" s="4">
        <f t="shared" si="9"/>
        <v>44500</v>
      </c>
      <c r="D276" s="5" t="s">
        <v>212</v>
      </c>
      <c r="E276" s="3" t="s">
        <v>8</v>
      </c>
    </row>
    <row r="277" s="2" customFormat="1" ht="18" spans="1:5">
      <c r="A277" s="3">
        <f t="shared" si="8"/>
        <v>274</v>
      </c>
      <c r="B277" s="17">
        <v>44501</v>
      </c>
      <c r="C277" s="4">
        <f t="shared" si="9"/>
        <v>44501</v>
      </c>
      <c r="D277" s="5" t="s">
        <v>213</v>
      </c>
      <c r="E277" s="3" t="s">
        <v>8</v>
      </c>
    </row>
    <row r="278" s="2" customFormat="1" spans="1:5">
      <c r="A278" s="3">
        <f t="shared" si="8"/>
        <v>275</v>
      </c>
      <c r="B278" s="17">
        <v>44502</v>
      </c>
      <c r="C278" s="4">
        <f t="shared" si="9"/>
        <v>44502</v>
      </c>
      <c r="D278" s="5" t="s">
        <v>214</v>
      </c>
      <c r="E278" s="3" t="s">
        <v>8</v>
      </c>
    </row>
    <row r="279" s="2" customFormat="1" spans="1:5">
      <c r="A279" s="3">
        <f t="shared" si="8"/>
        <v>276</v>
      </c>
      <c r="B279" s="17">
        <v>44503</v>
      </c>
      <c r="C279" s="4">
        <f t="shared" si="9"/>
        <v>44503</v>
      </c>
      <c r="D279" s="5" t="s">
        <v>215</v>
      </c>
      <c r="E279" s="3" t="s">
        <v>8</v>
      </c>
    </row>
    <row r="280" s="2" customFormat="1" spans="1:5">
      <c r="A280" s="3">
        <f t="shared" si="8"/>
        <v>277</v>
      </c>
      <c r="B280" s="17">
        <v>44504</v>
      </c>
      <c r="C280" s="4">
        <f t="shared" si="9"/>
        <v>44504</v>
      </c>
      <c r="D280" s="5" t="s">
        <v>216</v>
      </c>
      <c r="E280" s="3" t="s">
        <v>8</v>
      </c>
    </row>
    <row r="281" s="2" customFormat="1" spans="1:5">
      <c r="A281" s="3">
        <f t="shared" si="8"/>
        <v>278</v>
      </c>
      <c r="B281" s="17">
        <v>44505</v>
      </c>
      <c r="C281" s="4">
        <f t="shared" si="9"/>
        <v>44505</v>
      </c>
      <c r="D281" s="5" t="s">
        <v>217</v>
      </c>
      <c r="E281" s="3" t="s">
        <v>8</v>
      </c>
    </row>
    <row r="282" s="2" customFormat="1" ht="18" spans="1:5">
      <c r="A282" s="3">
        <f t="shared" si="8"/>
        <v>279</v>
      </c>
      <c r="B282" s="17">
        <v>44506</v>
      </c>
      <c r="C282" s="4">
        <f t="shared" si="9"/>
        <v>44506</v>
      </c>
      <c r="D282" s="5" t="s">
        <v>218</v>
      </c>
      <c r="E282" s="20" t="s">
        <v>18</v>
      </c>
    </row>
    <row r="283" s="2" customFormat="1" ht="18" spans="1:5">
      <c r="A283" s="3">
        <f t="shared" si="8"/>
        <v>280</v>
      </c>
      <c r="B283" s="17">
        <v>44507</v>
      </c>
      <c r="C283" s="4">
        <f t="shared" si="9"/>
        <v>44507</v>
      </c>
      <c r="D283" s="5" t="s">
        <v>219</v>
      </c>
      <c r="E283" s="20" t="s">
        <v>18</v>
      </c>
    </row>
    <row r="284" s="2" customFormat="1" spans="1:5">
      <c r="A284" s="3">
        <f t="shared" si="8"/>
        <v>281</v>
      </c>
      <c r="B284" s="17">
        <v>44508</v>
      </c>
      <c r="C284" s="4">
        <f t="shared" si="9"/>
        <v>44508</v>
      </c>
      <c r="D284" s="5" t="s">
        <v>220</v>
      </c>
      <c r="E284" s="3" t="s">
        <v>8</v>
      </c>
    </row>
    <row r="285" s="2" customFormat="1" spans="1:5">
      <c r="A285" s="3">
        <f t="shared" si="8"/>
        <v>282</v>
      </c>
      <c r="B285" s="17">
        <v>44509</v>
      </c>
      <c r="C285" s="4">
        <f t="shared" si="9"/>
        <v>44509</v>
      </c>
      <c r="D285" s="5" t="s">
        <v>221</v>
      </c>
      <c r="E285" s="3" t="s">
        <v>8</v>
      </c>
    </row>
    <row r="286" s="2" customFormat="1" spans="1:5">
      <c r="A286" s="3">
        <f t="shared" si="8"/>
        <v>283</v>
      </c>
      <c r="B286" s="17">
        <v>44510</v>
      </c>
      <c r="C286" s="4">
        <f t="shared" si="9"/>
        <v>44510</v>
      </c>
      <c r="D286" s="5" t="s">
        <v>222</v>
      </c>
      <c r="E286" s="3" t="s">
        <v>8</v>
      </c>
    </row>
    <row r="287" s="2" customFormat="1" spans="1:5">
      <c r="A287" s="3">
        <f t="shared" si="8"/>
        <v>284</v>
      </c>
      <c r="B287" s="17">
        <v>44511</v>
      </c>
      <c r="C287" s="4">
        <f t="shared" si="9"/>
        <v>44511</v>
      </c>
      <c r="D287" s="5" t="s">
        <v>223</v>
      </c>
      <c r="E287" s="3" t="s">
        <v>8</v>
      </c>
    </row>
    <row r="288" s="2" customFormat="1" spans="1:5">
      <c r="A288" s="3">
        <f t="shared" si="8"/>
        <v>285</v>
      </c>
      <c r="B288" s="17">
        <v>44512</v>
      </c>
      <c r="C288" s="4">
        <f t="shared" si="9"/>
        <v>44512</v>
      </c>
      <c r="D288" s="5" t="s">
        <v>224</v>
      </c>
      <c r="E288" s="3" t="s">
        <v>8</v>
      </c>
    </row>
    <row r="289" s="2" customFormat="1" spans="1:5">
      <c r="A289" s="3">
        <f t="shared" si="8"/>
        <v>286</v>
      </c>
      <c r="B289" s="17">
        <v>44513</v>
      </c>
      <c r="C289" s="4">
        <f t="shared" si="9"/>
        <v>44513</v>
      </c>
      <c r="D289" s="5" t="s">
        <v>225</v>
      </c>
      <c r="E289" s="3" t="s">
        <v>8</v>
      </c>
    </row>
    <row r="290" s="2" customFormat="1" ht="18" spans="1:5">
      <c r="A290" s="3">
        <f t="shared" si="8"/>
        <v>287</v>
      </c>
      <c r="B290" s="17">
        <v>44514</v>
      </c>
      <c r="C290" s="4">
        <f t="shared" si="9"/>
        <v>44514</v>
      </c>
      <c r="D290" s="19"/>
      <c r="E290" s="20" t="s">
        <v>14</v>
      </c>
    </row>
    <row r="291" s="2" customFormat="1" spans="1:5">
      <c r="A291" s="3">
        <f t="shared" si="8"/>
        <v>288</v>
      </c>
      <c r="B291" s="17">
        <v>44515</v>
      </c>
      <c r="C291" s="4">
        <f t="shared" si="9"/>
        <v>44515</v>
      </c>
      <c r="D291" s="5" t="s">
        <v>226</v>
      </c>
      <c r="E291" s="3" t="s">
        <v>8</v>
      </c>
    </row>
    <row r="292" s="2" customFormat="1" ht="34.5" spans="1:5">
      <c r="A292" s="3">
        <f t="shared" si="8"/>
        <v>289</v>
      </c>
      <c r="B292" s="17">
        <v>44516</v>
      </c>
      <c r="C292" s="4">
        <f t="shared" si="9"/>
        <v>44516</v>
      </c>
      <c r="D292" s="5" t="s">
        <v>227</v>
      </c>
      <c r="E292" s="3" t="s">
        <v>8</v>
      </c>
    </row>
    <row r="293" s="2" customFormat="1" spans="1:5">
      <c r="A293" s="3">
        <f t="shared" si="8"/>
        <v>290</v>
      </c>
      <c r="B293" s="17">
        <v>44517</v>
      </c>
      <c r="C293" s="4">
        <f t="shared" si="9"/>
        <v>44517</v>
      </c>
      <c r="D293" s="5" t="s">
        <v>228</v>
      </c>
      <c r="E293" s="3" t="s">
        <v>8</v>
      </c>
    </row>
    <row r="294" s="2" customFormat="1" spans="1:5">
      <c r="A294" s="3">
        <f t="shared" si="8"/>
        <v>291</v>
      </c>
      <c r="B294" s="17">
        <v>44518</v>
      </c>
      <c r="C294" s="4">
        <f t="shared" si="9"/>
        <v>44518</v>
      </c>
      <c r="D294" s="5" t="s">
        <v>229</v>
      </c>
      <c r="E294" s="3" t="s">
        <v>8</v>
      </c>
    </row>
    <row r="295" s="2" customFormat="1" spans="1:5">
      <c r="A295" s="3">
        <f t="shared" si="8"/>
        <v>292</v>
      </c>
      <c r="B295" s="17">
        <v>44519</v>
      </c>
      <c r="C295" s="4">
        <f t="shared" si="9"/>
        <v>44519</v>
      </c>
      <c r="D295" s="5" t="s">
        <v>230</v>
      </c>
      <c r="E295" s="3" t="s">
        <v>8</v>
      </c>
    </row>
    <row r="296" s="2" customFormat="1" ht="18" spans="1:5">
      <c r="A296" s="3">
        <f t="shared" si="8"/>
        <v>293</v>
      </c>
      <c r="B296" s="17">
        <v>44520</v>
      </c>
      <c r="C296" s="4">
        <f t="shared" si="9"/>
        <v>44520</v>
      </c>
      <c r="D296" s="5" t="s">
        <v>231</v>
      </c>
      <c r="E296" s="20" t="s">
        <v>18</v>
      </c>
    </row>
    <row r="297" s="2" customFormat="1" ht="18" spans="1:5">
      <c r="A297" s="3">
        <f t="shared" si="8"/>
        <v>294</v>
      </c>
      <c r="B297" s="17">
        <v>44521</v>
      </c>
      <c r="C297" s="4">
        <f t="shared" si="9"/>
        <v>44521</v>
      </c>
      <c r="D297" s="19"/>
      <c r="E297" s="20" t="s">
        <v>14</v>
      </c>
    </row>
    <row r="298" s="2" customFormat="1" spans="1:5">
      <c r="A298" s="3">
        <f t="shared" si="8"/>
        <v>295</v>
      </c>
      <c r="B298" s="17">
        <v>44522</v>
      </c>
      <c r="C298" s="4">
        <f t="shared" si="9"/>
        <v>44522</v>
      </c>
      <c r="D298" s="5" t="s">
        <v>232</v>
      </c>
      <c r="E298" s="3" t="s">
        <v>8</v>
      </c>
    </row>
    <row r="299" s="2" customFormat="1" spans="1:5">
      <c r="A299" s="3">
        <f t="shared" si="8"/>
        <v>296</v>
      </c>
      <c r="B299" s="17">
        <v>44523</v>
      </c>
      <c r="C299" s="4">
        <f t="shared" si="9"/>
        <v>44523</v>
      </c>
      <c r="D299" s="5" t="s">
        <v>233</v>
      </c>
      <c r="E299" s="3" t="s">
        <v>8</v>
      </c>
    </row>
    <row r="300" s="2" customFormat="1" spans="1:5">
      <c r="A300" s="3">
        <f t="shared" si="8"/>
        <v>297</v>
      </c>
      <c r="B300" s="17">
        <v>44524</v>
      </c>
      <c r="C300" s="4">
        <f t="shared" si="9"/>
        <v>44524</v>
      </c>
      <c r="D300" s="5" t="s">
        <v>234</v>
      </c>
      <c r="E300" s="3" t="s">
        <v>8</v>
      </c>
    </row>
    <row r="301" s="2" customFormat="1" spans="1:5">
      <c r="A301" s="3">
        <f t="shared" si="8"/>
        <v>298</v>
      </c>
      <c r="B301" s="17">
        <v>44525</v>
      </c>
      <c r="C301" s="4">
        <f t="shared" si="9"/>
        <v>44525</v>
      </c>
      <c r="D301" s="5" t="s">
        <v>235</v>
      </c>
      <c r="E301" s="3" t="s">
        <v>8</v>
      </c>
    </row>
    <row r="302" s="2" customFormat="1" spans="1:5">
      <c r="A302" s="3">
        <f t="shared" si="8"/>
        <v>299</v>
      </c>
      <c r="B302" s="17">
        <v>44526</v>
      </c>
      <c r="C302" s="4">
        <f t="shared" si="9"/>
        <v>44526</v>
      </c>
      <c r="D302" s="5" t="s">
        <v>236</v>
      </c>
      <c r="E302" s="3" t="s">
        <v>8</v>
      </c>
    </row>
    <row r="303" s="2" customFormat="1" spans="1:5">
      <c r="A303" s="3">
        <f t="shared" si="8"/>
        <v>300</v>
      </c>
      <c r="B303" s="17">
        <v>44527</v>
      </c>
      <c r="C303" s="4">
        <f t="shared" si="9"/>
        <v>44527</v>
      </c>
      <c r="D303" s="5" t="s">
        <v>237</v>
      </c>
      <c r="E303" s="3" t="s">
        <v>78</v>
      </c>
    </row>
    <row r="304" s="2" customFormat="1" ht="18" spans="1:5">
      <c r="A304" s="3">
        <f t="shared" si="8"/>
        <v>301</v>
      </c>
      <c r="B304" s="17">
        <v>44528</v>
      </c>
      <c r="C304" s="4">
        <f t="shared" si="9"/>
        <v>44528</v>
      </c>
      <c r="D304" s="5" t="s">
        <v>238</v>
      </c>
      <c r="E304" s="20" t="s">
        <v>18</v>
      </c>
    </row>
    <row r="305" s="2" customFormat="1" spans="1:5">
      <c r="A305" s="3">
        <f t="shared" si="8"/>
        <v>302</v>
      </c>
      <c r="B305" s="17">
        <v>44529</v>
      </c>
      <c r="C305" s="4">
        <f t="shared" si="9"/>
        <v>44529</v>
      </c>
      <c r="D305" s="5" t="s">
        <v>239</v>
      </c>
      <c r="E305" s="3" t="s">
        <v>8</v>
      </c>
    </row>
    <row r="306" s="2" customFormat="1" spans="1:5">
      <c r="A306" s="3">
        <f t="shared" si="8"/>
        <v>303</v>
      </c>
      <c r="B306" s="17">
        <v>44530</v>
      </c>
      <c r="C306" s="4">
        <f t="shared" si="9"/>
        <v>44530</v>
      </c>
      <c r="D306" s="5" t="s">
        <v>240</v>
      </c>
      <c r="E306" s="3" t="s">
        <v>8</v>
      </c>
    </row>
    <row r="307" s="2" customFormat="1" spans="1:5">
      <c r="A307" s="3">
        <f t="shared" si="8"/>
        <v>304</v>
      </c>
      <c r="B307" s="17">
        <v>44531</v>
      </c>
      <c r="C307" s="4">
        <f t="shared" si="9"/>
        <v>44531</v>
      </c>
      <c r="D307" s="5" t="s">
        <v>241</v>
      </c>
      <c r="E307" s="3" t="s">
        <v>8</v>
      </c>
    </row>
    <row r="308" s="2" customFormat="1" spans="1:5">
      <c r="A308" s="3">
        <f t="shared" si="8"/>
        <v>305</v>
      </c>
      <c r="B308" s="17">
        <v>44532</v>
      </c>
      <c r="C308" s="4">
        <f t="shared" si="9"/>
        <v>44532</v>
      </c>
      <c r="D308" s="5" t="s">
        <v>242</v>
      </c>
      <c r="E308" s="3" t="s">
        <v>8</v>
      </c>
    </row>
    <row r="309" s="2" customFormat="1" spans="1:5">
      <c r="A309" s="3">
        <f t="shared" si="8"/>
        <v>306</v>
      </c>
      <c r="B309" s="17">
        <v>44533</v>
      </c>
      <c r="C309" s="4">
        <f t="shared" si="9"/>
        <v>44533</v>
      </c>
      <c r="D309" s="5" t="s">
        <v>243</v>
      </c>
      <c r="E309" s="3" t="s">
        <v>8</v>
      </c>
    </row>
    <row r="310" s="2" customFormat="1" spans="1:5">
      <c r="A310" s="3">
        <f t="shared" si="8"/>
        <v>307</v>
      </c>
      <c r="B310" s="17">
        <v>44534</v>
      </c>
      <c r="C310" s="4">
        <f t="shared" si="9"/>
        <v>44534</v>
      </c>
      <c r="D310" s="5" t="s">
        <v>244</v>
      </c>
      <c r="E310" s="3" t="s">
        <v>8</v>
      </c>
    </row>
    <row r="311" s="2" customFormat="1" ht="18" spans="1:5">
      <c r="A311" s="3">
        <f t="shared" si="8"/>
        <v>308</v>
      </c>
      <c r="B311" s="17">
        <v>44535</v>
      </c>
      <c r="C311" s="4">
        <f t="shared" si="9"/>
        <v>44535</v>
      </c>
      <c r="D311" s="19"/>
      <c r="E311" s="20" t="s">
        <v>14</v>
      </c>
    </row>
    <row r="312" s="2" customFormat="1" spans="1:5">
      <c r="A312" s="3">
        <f t="shared" si="8"/>
        <v>309</v>
      </c>
      <c r="B312" s="17">
        <v>44536</v>
      </c>
      <c r="C312" s="4">
        <f t="shared" si="9"/>
        <v>44536</v>
      </c>
      <c r="D312" s="5" t="s">
        <v>245</v>
      </c>
      <c r="E312" s="3" t="s">
        <v>8</v>
      </c>
    </row>
    <row r="313" s="2" customFormat="1" spans="1:5">
      <c r="A313" s="3">
        <f t="shared" si="8"/>
        <v>310</v>
      </c>
      <c r="B313" s="17">
        <v>44537</v>
      </c>
      <c r="C313" s="4">
        <f t="shared" si="9"/>
        <v>44537</v>
      </c>
      <c r="D313" s="5" t="s">
        <v>246</v>
      </c>
      <c r="E313" s="3" t="s">
        <v>8</v>
      </c>
    </row>
    <row r="314" s="2" customFormat="1" spans="1:5">
      <c r="A314" s="3">
        <f t="shared" si="8"/>
        <v>311</v>
      </c>
      <c r="B314" s="17">
        <v>44538</v>
      </c>
      <c r="C314" s="4">
        <f t="shared" si="9"/>
        <v>44538</v>
      </c>
      <c r="D314" s="5" t="s">
        <v>247</v>
      </c>
      <c r="E314" s="3" t="s">
        <v>8</v>
      </c>
    </row>
    <row r="315" s="2" customFormat="1" spans="1:5">
      <c r="A315" s="3">
        <f t="shared" si="8"/>
        <v>312</v>
      </c>
      <c r="B315" s="17">
        <v>44539</v>
      </c>
      <c r="C315" s="4">
        <f t="shared" si="9"/>
        <v>44539</v>
      </c>
      <c r="D315" s="5" t="s">
        <v>248</v>
      </c>
      <c r="E315" s="3" t="s">
        <v>8</v>
      </c>
    </row>
    <row r="316" s="2" customFormat="1" spans="1:5">
      <c r="A316" s="3">
        <f t="shared" si="8"/>
        <v>313</v>
      </c>
      <c r="B316" s="17">
        <v>44540</v>
      </c>
      <c r="C316" s="4">
        <f t="shared" si="9"/>
        <v>44540</v>
      </c>
      <c r="D316" s="5" t="s">
        <v>249</v>
      </c>
      <c r="E316" s="3" t="s">
        <v>8</v>
      </c>
    </row>
    <row r="317" s="2" customFormat="1" spans="1:5">
      <c r="A317" s="3">
        <f t="shared" si="8"/>
        <v>314</v>
      </c>
      <c r="B317" s="17">
        <v>44541</v>
      </c>
      <c r="C317" s="4">
        <f t="shared" si="9"/>
        <v>44541</v>
      </c>
      <c r="D317" s="5" t="s">
        <v>250</v>
      </c>
      <c r="E317" s="3" t="s">
        <v>8</v>
      </c>
    </row>
    <row r="318" s="2" customFormat="1" spans="1:5">
      <c r="A318" s="3">
        <f t="shared" si="8"/>
        <v>315</v>
      </c>
      <c r="B318" s="17">
        <v>44542</v>
      </c>
      <c r="C318" s="4">
        <f t="shared" si="9"/>
        <v>44542</v>
      </c>
      <c r="D318" s="5" t="s">
        <v>251</v>
      </c>
      <c r="E318" s="3" t="s">
        <v>8</v>
      </c>
    </row>
    <row r="319" s="2" customFormat="1" spans="1:5">
      <c r="A319" s="3">
        <f t="shared" si="8"/>
        <v>316</v>
      </c>
      <c r="B319" s="17">
        <v>44543</v>
      </c>
      <c r="C319" s="4">
        <f t="shared" si="9"/>
        <v>44543</v>
      </c>
      <c r="D319" s="5" t="s">
        <v>252</v>
      </c>
      <c r="E319" s="3" t="s">
        <v>8</v>
      </c>
    </row>
    <row r="320" s="2" customFormat="1" spans="1:5">
      <c r="A320" s="3">
        <f t="shared" si="8"/>
        <v>317</v>
      </c>
      <c r="B320" s="17">
        <v>44544</v>
      </c>
      <c r="C320" s="4">
        <f t="shared" si="9"/>
        <v>44544</v>
      </c>
      <c r="D320" s="5" t="s">
        <v>253</v>
      </c>
      <c r="E320" s="3" t="s">
        <v>8</v>
      </c>
    </row>
    <row r="321" s="2" customFormat="1" spans="1:5">
      <c r="A321" s="3">
        <f t="shared" si="8"/>
        <v>318</v>
      </c>
      <c r="B321" s="17">
        <v>44545</v>
      </c>
      <c r="C321" s="4">
        <f t="shared" si="9"/>
        <v>44545</v>
      </c>
      <c r="D321" s="5" t="s">
        <v>254</v>
      </c>
      <c r="E321" s="3" t="s">
        <v>8</v>
      </c>
    </row>
    <row r="322" s="2" customFormat="1" ht="34.5" spans="1:5">
      <c r="A322" s="3">
        <f t="shared" si="8"/>
        <v>319</v>
      </c>
      <c r="B322" s="17">
        <v>44546</v>
      </c>
      <c r="C322" s="4">
        <f t="shared" si="9"/>
        <v>44546</v>
      </c>
      <c r="D322" s="5" t="s">
        <v>255</v>
      </c>
      <c r="E322" s="3" t="s">
        <v>8</v>
      </c>
    </row>
    <row r="323" s="2" customFormat="1" spans="1:5">
      <c r="A323" s="3">
        <f t="shared" si="8"/>
        <v>320</v>
      </c>
      <c r="B323" s="17">
        <v>44547</v>
      </c>
      <c r="C323" s="4">
        <f t="shared" si="9"/>
        <v>44547</v>
      </c>
      <c r="D323" s="5" t="s">
        <v>256</v>
      </c>
      <c r="E323" s="3" t="s">
        <v>8</v>
      </c>
    </row>
    <row r="324" s="2" customFormat="1" ht="18" spans="1:5">
      <c r="A324" s="3">
        <f t="shared" ref="A324:A387" si="10">ROW()-3</f>
        <v>321</v>
      </c>
      <c r="B324" s="17">
        <v>44548</v>
      </c>
      <c r="C324" s="4">
        <f t="shared" ref="C324:C387" si="11">B324</f>
        <v>44548</v>
      </c>
      <c r="D324" s="19"/>
      <c r="E324" s="20" t="s">
        <v>14</v>
      </c>
    </row>
    <row r="325" s="2" customFormat="1" ht="18" spans="1:5">
      <c r="A325" s="3">
        <f t="shared" si="10"/>
        <v>322</v>
      </c>
      <c r="B325" s="17">
        <v>44549</v>
      </c>
      <c r="C325" s="4">
        <f t="shared" si="11"/>
        <v>44549</v>
      </c>
      <c r="D325" s="19"/>
      <c r="E325" s="20" t="s">
        <v>14</v>
      </c>
    </row>
    <row r="326" s="2" customFormat="1" spans="1:5">
      <c r="A326" s="3">
        <f t="shared" si="10"/>
        <v>323</v>
      </c>
      <c r="B326" s="17">
        <v>44550</v>
      </c>
      <c r="C326" s="4">
        <f t="shared" si="11"/>
        <v>44550</v>
      </c>
      <c r="D326" s="5" t="s">
        <v>257</v>
      </c>
      <c r="E326" s="3" t="s">
        <v>8</v>
      </c>
    </row>
    <row r="327" s="2" customFormat="1" spans="1:5">
      <c r="A327" s="3">
        <f t="shared" si="10"/>
        <v>324</v>
      </c>
      <c r="B327" s="17">
        <v>44551</v>
      </c>
      <c r="C327" s="4">
        <f t="shared" si="11"/>
        <v>44551</v>
      </c>
      <c r="D327" s="5" t="s">
        <v>258</v>
      </c>
      <c r="E327" s="3" t="s">
        <v>8</v>
      </c>
    </row>
    <row r="328" s="2" customFormat="1" spans="1:5">
      <c r="A328" s="3">
        <f t="shared" si="10"/>
        <v>325</v>
      </c>
      <c r="B328" s="17">
        <v>44552</v>
      </c>
      <c r="C328" s="4">
        <f t="shared" si="11"/>
        <v>44552</v>
      </c>
      <c r="D328" s="5" t="s">
        <v>259</v>
      </c>
      <c r="E328" s="3" t="s">
        <v>8</v>
      </c>
    </row>
    <row r="329" s="2" customFormat="1" spans="1:5">
      <c r="A329" s="3">
        <f t="shared" si="10"/>
        <v>326</v>
      </c>
      <c r="B329" s="17">
        <v>44553</v>
      </c>
      <c r="C329" s="4">
        <f t="shared" si="11"/>
        <v>44553</v>
      </c>
      <c r="D329" s="5" t="s">
        <v>260</v>
      </c>
      <c r="E329" s="3" t="s">
        <v>8</v>
      </c>
    </row>
    <row r="330" s="2" customFormat="1" spans="1:5">
      <c r="A330" s="3">
        <f t="shared" si="10"/>
        <v>327</v>
      </c>
      <c r="B330" s="17">
        <v>44554</v>
      </c>
      <c r="C330" s="4">
        <f t="shared" si="11"/>
        <v>44554</v>
      </c>
      <c r="D330" s="5" t="s">
        <v>261</v>
      </c>
      <c r="E330" s="3" t="s">
        <v>8</v>
      </c>
    </row>
    <row r="331" s="2" customFormat="1" spans="1:5">
      <c r="A331" s="3">
        <f t="shared" si="10"/>
        <v>328</v>
      </c>
      <c r="B331" s="17">
        <v>44555</v>
      </c>
      <c r="C331" s="4">
        <f t="shared" si="11"/>
        <v>44555</v>
      </c>
      <c r="D331" s="5" t="s">
        <v>262</v>
      </c>
      <c r="E331" s="3" t="s">
        <v>8</v>
      </c>
    </row>
    <row r="332" s="2" customFormat="1" ht="18" spans="1:5">
      <c r="A332" s="3">
        <f t="shared" si="10"/>
        <v>329</v>
      </c>
      <c r="B332" s="17">
        <v>44556</v>
      </c>
      <c r="C332" s="4">
        <f t="shared" si="11"/>
        <v>44556</v>
      </c>
      <c r="D332" s="19"/>
      <c r="E332" s="20" t="s">
        <v>14</v>
      </c>
    </row>
    <row r="333" s="2" customFormat="1" spans="1:5">
      <c r="A333" s="3">
        <f t="shared" si="10"/>
        <v>330</v>
      </c>
      <c r="B333" s="17">
        <v>44557</v>
      </c>
      <c r="C333" s="4">
        <f t="shared" si="11"/>
        <v>44557</v>
      </c>
      <c r="D333" s="5" t="s">
        <v>263</v>
      </c>
      <c r="E333" s="3" t="s">
        <v>8</v>
      </c>
    </row>
    <row r="334" s="2" customFormat="1" spans="1:5">
      <c r="A334" s="3">
        <f t="shared" si="10"/>
        <v>331</v>
      </c>
      <c r="B334" s="17">
        <v>44558</v>
      </c>
      <c r="C334" s="4">
        <f t="shared" si="11"/>
        <v>44558</v>
      </c>
      <c r="D334" s="5" t="s">
        <v>264</v>
      </c>
      <c r="E334" s="3" t="s">
        <v>8</v>
      </c>
    </row>
    <row r="335" s="2" customFormat="1" spans="1:5">
      <c r="A335" s="3">
        <f t="shared" si="10"/>
        <v>332</v>
      </c>
      <c r="B335" s="17">
        <v>44559</v>
      </c>
      <c r="C335" s="4">
        <f t="shared" si="11"/>
        <v>44559</v>
      </c>
      <c r="D335" s="5" t="s">
        <v>265</v>
      </c>
      <c r="E335" s="3" t="s">
        <v>8</v>
      </c>
    </row>
    <row r="336" s="2" customFormat="1" spans="1:5">
      <c r="A336" s="3">
        <f t="shared" si="10"/>
        <v>333</v>
      </c>
      <c r="B336" s="17">
        <v>44560</v>
      </c>
      <c r="C336" s="4">
        <f t="shared" si="11"/>
        <v>44560</v>
      </c>
      <c r="D336" s="5" t="s">
        <v>266</v>
      </c>
      <c r="E336" s="3" t="s">
        <v>8</v>
      </c>
    </row>
    <row r="337" s="2" customFormat="1" spans="1:5">
      <c r="A337" s="3">
        <f t="shared" si="10"/>
        <v>334</v>
      </c>
      <c r="B337" s="17">
        <v>44561</v>
      </c>
      <c r="C337" s="4">
        <f t="shared" si="11"/>
        <v>44561</v>
      </c>
      <c r="D337" s="5" t="s">
        <v>267</v>
      </c>
      <c r="E337" s="3" t="s">
        <v>8</v>
      </c>
    </row>
    <row r="338" s="2" customFormat="1" spans="1:5">
      <c r="A338" s="3">
        <f t="shared" si="10"/>
        <v>335</v>
      </c>
      <c r="B338" s="17">
        <v>44562</v>
      </c>
      <c r="C338" s="4">
        <f t="shared" si="11"/>
        <v>44562</v>
      </c>
      <c r="D338" s="5" t="s">
        <v>268</v>
      </c>
      <c r="E338" s="3" t="s">
        <v>8</v>
      </c>
    </row>
    <row r="339" s="2" customFormat="1" ht="18" spans="1:5">
      <c r="A339" s="3">
        <f t="shared" si="10"/>
        <v>336</v>
      </c>
      <c r="B339" s="17">
        <v>44563</v>
      </c>
      <c r="C339" s="4">
        <f t="shared" si="11"/>
        <v>44563</v>
      </c>
      <c r="D339" s="5" t="s">
        <v>269</v>
      </c>
      <c r="E339" s="20" t="s">
        <v>150</v>
      </c>
    </row>
    <row r="340" s="2" customFormat="1" spans="1:5">
      <c r="A340" s="3">
        <f t="shared" si="10"/>
        <v>337</v>
      </c>
      <c r="B340" s="17">
        <v>44564</v>
      </c>
      <c r="C340" s="4">
        <f t="shared" si="11"/>
        <v>44564</v>
      </c>
      <c r="D340" s="5" t="s">
        <v>270</v>
      </c>
      <c r="E340" s="3" t="s">
        <v>8</v>
      </c>
    </row>
    <row r="341" s="2" customFormat="1" spans="1:5">
      <c r="A341" s="3">
        <f t="shared" si="10"/>
        <v>338</v>
      </c>
      <c r="B341" s="17">
        <v>44565</v>
      </c>
      <c r="C341" s="4">
        <f t="shared" si="11"/>
        <v>44565</v>
      </c>
      <c r="D341" s="5" t="s">
        <v>271</v>
      </c>
      <c r="E341" s="3" t="s">
        <v>8</v>
      </c>
    </row>
    <row r="342" s="2" customFormat="1" spans="1:5">
      <c r="A342" s="3">
        <f t="shared" si="10"/>
        <v>339</v>
      </c>
      <c r="B342" s="17">
        <v>44566</v>
      </c>
      <c r="C342" s="4">
        <f t="shared" si="11"/>
        <v>44566</v>
      </c>
      <c r="D342" s="5" t="s">
        <v>272</v>
      </c>
      <c r="E342" s="3" t="s">
        <v>8</v>
      </c>
    </row>
    <row r="343" s="2" customFormat="1" spans="1:5">
      <c r="A343" s="3">
        <f t="shared" si="10"/>
        <v>340</v>
      </c>
      <c r="B343" s="17">
        <v>44567</v>
      </c>
      <c r="C343" s="4">
        <f t="shared" si="11"/>
        <v>44567</v>
      </c>
      <c r="D343" s="5" t="s">
        <v>273</v>
      </c>
      <c r="E343" s="3" t="s">
        <v>8</v>
      </c>
    </row>
    <row r="344" s="2" customFormat="1" spans="1:5">
      <c r="A344" s="3">
        <f t="shared" si="10"/>
        <v>341</v>
      </c>
      <c r="B344" s="17">
        <v>44568</v>
      </c>
      <c r="C344" s="4">
        <f t="shared" si="11"/>
        <v>44568</v>
      </c>
      <c r="D344" s="5" t="s">
        <v>274</v>
      </c>
      <c r="E344" s="3" t="s">
        <v>8</v>
      </c>
    </row>
    <row r="345" s="2" customFormat="1" spans="1:5">
      <c r="A345" s="3">
        <f t="shared" si="10"/>
        <v>342</v>
      </c>
      <c r="B345" s="17">
        <v>44569</v>
      </c>
      <c r="C345" s="4">
        <f t="shared" si="11"/>
        <v>44569</v>
      </c>
      <c r="D345" s="5" t="s">
        <v>237</v>
      </c>
      <c r="E345" s="3" t="s">
        <v>8</v>
      </c>
    </row>
    <row r="346" s="2" customFormat="1" ht="18" spans="1:5">
      <c r="A346" s="3">
        <f t="shared" si="10"/>
        <v>343</v>
      </c>
      <c r="B346" s="17">
        <v>44570</v>
      </c>
      <c r="C346" s="4">
        <f t="shared" si="11"/>
        <v>44570</v>
      </c>
      <c r="D346" s="19"/>
      <c r="E346" s="20" t="s">
        <v>14</v>
      </c>
    </row>
    <row r="347" s="2" customFormat="1" spans="1:5">
      <c r="A347" s="3">
        <f t="shared" si="10"/>
        <v>344</v>
      </c>
      <c r="B347" s="17">
        <v>44571</v>
      </c>
      <c r="C347" s="4">
        <f t="shared" si="11"/>
        <v>44571</v>
      </c>
      <c r="D347" s="5" t="s">
        <v>275</v>
      </c>
      <c r="E347" s="3" t="s">
        <v>8</v>
      </c>
    </row>
    <row r="348" s="2" customFormat="1" spans="1:5">
      <c r="A348" s="3">
        <f t="shared" si="10"/>
        <v>345</v>
      </c>
      <c r="B348" s="17">
        <v>44572</v>
      </c>
      <c r="C348" s="4">
        <f t="shared" si="11"/>
        <v>44572</v>
      </c>
      <c r="D348" s="5" t="s">
        <v>276</v>
      </c>
      <c r="E348" s="3" t="s">
        <v>8</v>
      </c>
    </row>
    <row r="349" s="2" customFormat="1" spans="1:5">
      <c r="A349" s="3">
        <f t="shared" si="10"/>
        <v>346</v>
      </c>
      <c r="B349" s="17">
        <v>44573</v>
      </c>
      <c r="C349" s="4">
        <f t="shared" si="11"/>
        <v>44573</v>
      </c>
      <c r="D349" s="5" t="s">
        <v>277</v>
      </c>
      <c r="E349" s="3" t="s">
        <v>8</v>
      </c>
    </row>
    <row r="350" s="2" customFormat="1" spans="1:5">
      <c r="A350" s="3">
        <f t="shared" si="10"/>
        <v>347</v>
      </c>
      <c r="B350" s="17">
        <v>44574</v>
      </c>
      <c r="C350" s="4">
        <f t="shared" si="11"/>
        <v>44574</v>
      </c>
      <c r="D350" s="5" t="s">
        <v>278</v>
      </c>
      <c r="E350" s="3" t="s">
        <v>8</v>
      </c>
    </row>
    <row r="351" s="2" customFormat="1" spans="1:5">
      <c r="A351" s="3">
        <f t="shared" si="10"/>
        <v>348</v>
      </c>
      <c r="B351" s="17">
        <v>44575</v>
      </c>
      <c r="C351" s="4">
        <f t="shared" si="11"/>
        <v>44575</v>
      </c>
      <c r="D351" s="5" t="s">
        <v>279</v>
      </c>
      <c r="E351" s="3" t="s">
        <v>8</v>
      </c>
    </row>
    <row r="352" s="2" customFormat="1" spans="1:5">
      <c r="A352" s="3">
        <f t="shared" si="10"/>
        <v>349</v>
      </c>
      <c r="B352" s="17">
        <v>44576</v>
      </c>
      <c r="C352" s="4">
        <f t="shared" si="11"/>
        <v>44576</v>
      </c>
      <c r="D352" s="5" t="s">
        <v>280</v>
      </c>
      <c r="E352" s="3" t="s">
        <v>8</v>
      </c>
    </row>
    <row r="353" s="2" customFormat="1" ht="18" spans="1:5">
      <c r="A353" s="3">
        <f t="shared" si="10"/>
        <v>350</v>
      </c>
      <c r="B353" s="17">
        <v>44577</v>
      </c>
      <c r="C353" s="4">
        <f t="shared" si="11"/>
        <v>44577</v>
      </c>
      <c r="D353" s="19"/>
      <c r="E353" s="20" t="s">
        <v>14</v>
      </c>
    </row>
    <row r="354" s="2" customFormat="1" spans="1:5">
      <c r="A354" s="3">
        <f t="shared" si="10"/>
        <v>351</v>
      </c>
      <c r="B354" s="17">
        <v>44578</v>
      </c>
      <c r="C354" s="4">
        <f t="shared" si="11"/>
        <v>44578</v>
      </c>
      <c r="D354" s="5" t="s">
        <v>281</v>
      </c>
      <c r="E354" s="3" t="s">
        <v>8</v>
      </c>
    </row>
    <row r="355" s="2" customFormat="1" spans="1:5">
      <c r="A355" s="3">
        <f t="shared" si="10"/>
        <v>352</v>
      </c>
      <c r="B355" s="17">
        <v>44579</v>
      </c>
      <c r="C355" s="4">
        <f t="shared" si="11"/>
        <v>44579</v>
      </c>
      <c r="D355" s="5" t="s">
        <v>282</v>
      </c>
      <c r="E355" s="3" t="s">
        <v>8</v>
      </c>
    </row>
    <row r="356" s="2" customFormat="1" spans="1:5">
      <c r="A356" s="3">
        <f t="shared" si="10"/>
        <v>353</v>
      </c>
      <c r="B356" s="17">
        <v>44580</v>
      </c>
      <c r="C356" s="4">
        <f t="shared" si="11"/>
        <v>44580</v>
      </c>
      <c r="D356" s="5" t="s">
        <v>283</v>
      </c>
      <c r="E356" s="3" t="s">
        <v>8</v>
      </c>
    </row>
    <row r="357" s="2" customFormat="1" spans="1:5">
      <c r="A357" s="3">
        <f t="shared" si="10"/>
        <v>354</v>
      </c>
      <c r="B357" s="17">
        <v>44581</v>
      </c>
      <c r="C357" s="4">
        <f t="shared" si="11"/>
        <v>44581</v>
      </c>
      <c r="D357" s="5" t="s">
        <v>284</v>
      </c>
      <c r="E357" s="3" t="s">
        <v>8</v>
      </c>
    </row>
    <row r="358" s="2" customFormat="1" spans="1:5">
      <c r="A358" s="3">
        <f t="shared" si="10"/>
        <v>355</v>
      </c>
      <c r="B358" s="17">
        <v>44582</v>
      </c>
      <c r="C358" s="4">
        <f t="shared" si="11"/>
        <v>44582</v>
      </c>
      <c r="D358" s="5" t="s">
        <v>285</v>
      </c>
      <c r="E358" s="3" t="s">
        <v>8</v>
      </c>
    </row>
    <row r="359" s="2" customFormat="1" spans="1:5">
      <c r="A359" s="3">
        <f t="shared" si="10"/>
        <v>356</v>
      </c>
      <c r="B359" s="17">
        <v>44583</v>
      </c>
      <c r="C359" s="4">
        <f t="shared" si="11"/>
        <v>44583</v>
      </c>
      <c r="D359" s="5" t="s">
        <v>286</v>
      </c>
      <c r="E359" s="3" t="s">
        <v>8</v>
      </c>
    </row>
    <row r="360" s="2" customFormat="1" spans="1:5">
      <c r="A360" s="3">
        <f t="shared" si="10"/>
        <v>357</v>
      </c>
      <c r="B360" s="17">
        <v>44584</v>
      </c>
      <c r="C360" s="4">
        <f t="shared" si="11"/>
        <v>44584</v>
      </c>
      <c r="D360" s="5" t="s">
        <v>287</v>
      </c>
      <c r="E360" s="3" t="s">
        <v>8</v>
      </c>
    </row>
    <row r="361" s="2" customFormat="1" spans="1:5">
      <c r="A361" s="3">
        <f t="shared" si="10"/>
        <v>358</v>
      </c>
      <c r="B361" s="17">
        <v>44585</v>
      </c>
      <c r="C361" s="4">
        <f t="shared" si="11"/>
        <v>44585</v>
      </c>
      <c r="D361" s="5" t="s">
        <v>288</v>
      </c>
      <c r="E361" s="3" t="s">
        <v>8</v>
      </c>
    </row>
    <row r="362" s="2" customFormat="1" spans="1:5">
      <c r="A362" s="3">
        <f t="shared" si="10"/>
        <v>359</v>
      </c>
      <c r="B362" s="17">
        <v>44586</v>
      </c>
      <c r="C362" s="4">
        <f t="shared" si="11"/>
        <v>44586</v>
      </c>
      <c r="D362" s="5" t="s">
        <v>289</v>
      </c>
      <c r="E362" s="3" t="s">
        <v>8</v>
      </c>
    </row>
    <row r="363" s="2" customFormat="1" spans="1:5">
      <c r="A363" s="3">
        <f t="shared" si="10"/>
        <v>360</v>
      </c>
      <c r="B363" s="17">
        <v>44587</v>
      </c>
      <c r="C363" s="4">
        <f t="shared" si="11"/>
        <v>44587</v>
      </c>
      <c r="D363" s="5" t="s">
        <v>210</v>
      </c>
      <c r="E363" s="3" t="s">
        <v>8</v>
      </c>
    </row>
    <row r="364" s="2" customFormat="1" spans="1:5">
      <c r="A364" s="3">
        <f t="shared" si="10"/>
        <v>361</v>
      </c>
      <c r="B364" s="17">
        <v>44588</v>
      </c>
      <c r="C364" s="4">
        <f t="shared" si="11"/>
        <v>44588</v>
      </c>
      <c r="D364" s="5" t="s">
        <v>290</v>
      </c>
      <c r="E364" s="3" t="s">
        <v>8</v>
      </c>
    </row>
    <row r="365" s="2" customFormat="1" spans="1:5">
      <c r="A365" s="3">
        <f t="shared" si="10"/>
        <v>362</v>
      </c>
      <c r="B365" s="17">
        <v>44589</v>
      </c>
      <c r="C365" s="4">
        <f t="shared" si="11"/>
        <v>44589</v>
      </c>
      <c r="D365" s="5" t="s">
        <v>291</v>
      </c>
      <c r="E365" s="3" t="s">
        <v>8</v>
      </c>
    </row>
    <row r="366" s="2" customFormat="1" ht="18" spans="1:5">
      <c r="A366" s="3">
        <f t="shared" si="10"/>
        <v>363</v>
      </c>
      <c r="B366" s="17">
        <v>44590</v>
      </c>
      <c r="C366" s="4">
        <f t="shared" si="11"/>
        <v>44590</v>
      </c>
      <c r="D366" s="19"/>
      <c r="E366" s="20" t="s">
        <v>14</v>
      </c>
    </row>
    <row r="367" s="2" customFormat="1" ht="18" spans="1:5">
      <c r="A367" s="3">
        <f t="shared" si="10"/>
        <v>364</v>
      </c>
      <c r="B367" s="17">
        <v>44591</v>
      </c>
      <c r="C367" s="4">
        <f t="shared" si="11"/>
        <v>44591</v>
      </c>
      <c r="D367" s="19"/>
      <c r="E367" s="20" t="s">
        <v>14</v>
      </c>
    </row>
    <row r="368" s="2" customFormat="1" ht="18" spans="1:5">
      <c r="A368" s="3">
        <f t="shared" si="10"/>
        <v>365</v>
      </c>
      <c r="B368" s="17">
        <v>44592</v>
      </c>
      <c r="C368" s="4">
        <f t="shared" si="11"/>
        <v>44592</v>
      </c>
      <c r="D368" s="19"/>
      <c r="E368" s="20" t="s">
        <v>14</v>
      </c>
    </row>
    <row r="369" s="2" customFormat="1" ht="18" spans="1:5">
      <c r="A369" s="3">
        <f t="shared" si="10"/>
        <v>366</v>
      </c>
      <c r="B369" s="17">
        <v>44593</v>
      </c>
      <c r="C369" s="4">
        <f t="shared" si="11"/>
        <v>44593</v>
      </c>
      <c r="D369" s="19"/>
      <c r="E369" s="20" t="s">
        <v>14</v>
      </c>
    </row>
    <row r="370" s="2" customFormat="1" ht="18" spans="1:5">
      <c r="A370" s="3">
        <f t="shared" si="10"/>
        <v>367</v>
      </c>
      <c r="B370" s="17">
        <v>44594</v>
      </c>
      <c r="C370" s="4">
        <f t="shared" si="11"/>
        <v>44594</v>
      </c>
      <c r="D370" s="19"/>
      <c r="E370" s="20" t="s">
        <v>14</v>
      </c>
    </row>
    <row r="371" s="2" customFormat="1" ht="18" spans="1:5">
      <c r="A371" s="3">
        <f t="shared" si="10"/>
        <v>368</v>
      </c>
      <c r="B371" s="17">
        <v>44595</v>
      </c>
      <c r="C371" s="4">
        <f t="shared" si="11"/>
        <v>44595</v>
      </c>
      <c r="D371" s="19"/>
      <c r="E371" s="20" t="s">
        <v>14</v>
      </c>
    </row>
    <row r="372" s="2" customFormat="1" ht="18" spans="1:5">
      <c r="A372" s="3">
        <f t="shared" si="10"/>
        <v>369</v>
      </c>
      <c r="B372" s="17">
        <v>44596</v>
      </c>
      <c r="C372" s="4">
        <f t="shared" si="11"/>
        <v>44596</v>
      </c>
      <c r="D372" s="19"/>
      <c r="E372" s="20" t="s">
        <v>14</v>
      </c>
    </row>
    <row r="373" s="2" customFormat="1" ht="18" spans="1:5">
      <c r="A373" s="3">
        <f t="shared" si="10"/>
        <v>370</v>
      </c>
      <c r="B373" s="17">
        <v>44597</v>
      </c>
      <c r="C373" s="4">
        <f t="shared" si="11"/>
        <v>44597</v>
      </c>
      <c r="D373" s="19"/>
      <c r="E373" s="20" t="s">
        <v>14</v>
      </c>
    </row>
    <row r="374" s="2" customFormat="1" spans="1:5">
      <c r="A374" s="3">
        <f t="shared" si="10"/>
        <v>371</v>
      </c>
      <c r="B374" s="17">
        <v>44598</v>
      </c>
      <c r="C374" s="4">
        <f t="shared" si="11"/>
        <v>44598</v>
      </c>
      <c r="D374" s="5" t="s">
        <v>292</v>
      </c>
      <c r="E374" s="3" t="s">
        <v>8</v>
      </c>
    </row>
    <row r="375" s="2" customFormat="1" spans="1:5">
      <c r="A375" s="3">
        <f t="shared" si="10"/>
        <v>372</v>
      </c>
      <c r="B375" s="17">
        <v>44599</v>
      </c>
      <c r="C375" s="4">
        <f t="shared" si="11"/>
        <v>44599</v>
      </c>
      <c r="D375" s="5" t="s">
        <v>293</v>
      </c>
      <c r="E375" s="3" t="s">
        <v>8</v>
      </c>
    </row>
    <row r="376" s="2" customFormat="1" spans="1:5">
      <c r="A376" s="3">
        <f t="shared" si="10"/>
        <v>373</v>
      </c>
      <c r="B376" s="17">
        <v>44600</v>
      </c>
      <c r="C376" s="4">
        <f t="shared" si="11"/>
        <v>44600</v>
      </c>
      <c r="D376" s="5" t="s">
        <v>294</v>
      </c>
      <c r="E376" s="3" t="s">
        <v>8</v>
      </c>
    </row>
    <row r="377" s="2" customFormat="1" spans="1:5">
      <c r="A377" s="3">
        <f t="shared" si="10"/>
        <v>374</v>
      </c>
      <c r="B377" s="17">
        <v>44601</v>
      </c>
      <c r="C377" s="4">
        <f t="shared" si="11"/>
        <v>44601</v>
      </c>
      <c r="D377" s="5" t="s">
        <v>295</v>
      </c>
      <c r="E377" s="3" t="s">
        <v>8</v>
      </c>
    </row>
    <row r="378" s="2" customFormat="1" spans="1:5">
      <c r="A378" s="3">
        <f t="shared" si="10"/>
        <v>375</v>
      </c>
      <c r="B378" s="17">
        <v>44602</v>
      </c>
      <c r="C378" s="4">
        <f t="shared" si="11"/>
        <v>44602</v>
      </c>
      <c r="D378" s="5" t="s">
        <v>296</v>
      </c>
      <c r="E378" s="3" t="s">
        <v>8</v>
      </c>
    </row>
    <row r="379" s="2" customFormat="1" spans="1:5">
      <c r="A379" s="3">
        <f t="shared" si="10"/>
        <v>376</v>
      </c>
      <c r="B379" s="17">
        <v>44603</v>
      </c>
      <c r="C379" s="4">
        <f t="shared" si="11"/>
        <v>44603</v>
      </c>
      <c r="D379" s="5" t="s">
        <v>297</v>
      </c>
      <c r="E379" s="3" t="s">
        <v>8</v>
      </c>
    </row>
    <row r="380" s="2" customFormat="1" spans="1:5">
      <c r="A380" s="3">
        <f t="shared" si="10"/>
        <v>377</v>
      </c>
      <c r="B380" s="17">
        <v>44604</v>
      </c>
      <c r="C380" s="4">
        <f t="shared" si="11"/>
        <v>44604</v>
      </c>
      <c r="D380" s="5" t="s">
        <v>298</v>
      </c>
      <c r="E380" s="3" t="s">
        <v>8</v>
      </c>
    </row>
    <row r="381" s="2" customFormat="1" ht="18" spans="1:5">
      <c r="A381" s="3">
        <f t="shared" si="10"/>
        <v>378</v>
      </c>
      <c r="B381" s="17">
        <v>44605</v>
      </c>
      <c r="C381" s="4">
        <f t="shared" si="11"/>
        <v>44605</v>
      </c>
      <c r="D381" s="5" t="s">
        <v>299</v>
      </c>
      <c r="E381" s="20" t="s">
        <v>18</v>
      </c>
    </row>
    <row r="382" s="2" customFormat="1" spans="1:5">
      <c r="A382" s="3">
        <f t="shared" si="10"/>
        <v>379</v>
      </c>
      <c r="B382" s="17">
        <v>44606</v>
      </c>
      <c r="C382" s="4">
        <f t="shared" si="11"/>
        <v>44606</v>
      </c>
      <c r="D382" s="5" t="s">
        <v>300</v>
      </c>
      <c r="E382" s="3" t="s">
        <v>8</v>
      </c>
    </row>
    <row r="383" s="2" customFormat="1" spans="1:5">
      <c r="A383" s="3">
        <f t="shared" si="10"/>
        <v>380</v>
      </c>
      <c r="B383" s="17">
        <v>44607</v>
      </c>
      <c r="C383" s="4">
        <f t="shared" si="11"/>
        <v>44607</v>
      </c>
      <c r="D383" s="5" t="s">
        <v>300</v>
      </c>
      <c r="E383" s="3" t="s">
        <v>8</v>
      </c>
    </row>
    <row r="384" s="2" customFormat="1" spans="1:5">
      <c r="A384" s="3">
        <f t="shared" si="10"/>
        <v>381</v>
      </c>
      <c r="B384" s="17">
        <v>44608</v>
      </c>
      <c r="C384" s="4">
        <f t="shared" si="11"/>
        <v>44608</v>
      </c>
      <c r="D384" s="5" t="s">
        <v>301</v>
      </c>
      <c r="E384" s="3" t="s">
        <v>8</v>
      </c>
    </row>
    <row r="385" s="2" customFormat="1" spans="1:5">
      <c r="A385" s="3">
        <f t="shared" si="10"/>
        <v>382</v>
      </c>
      <c r="B385" s="17">
        <v>44609</v>
      </c>
      <c r="C385" s="4">
        <f t="shared" si="11"/>
        <v>44609</v>
      </c>
      <c r="D385" s="5" t="s">
        <v>302</v>
      </c>
      <c r="E385" s="3" t="s">
        <v>8</v>
      </c>
    </row>
    <row r="386" s="2" customFormat="1" spans="1:5">
      <c r="A386" s="3">
        <f t="shared" si="10"/>
        <v>383</v>
      </c>
      <c r="B386" s="17">
        <v>44610</v>
      </c>
      <c r="C386" s="4">
        <f t="shared" si="11"/>
        <v>44610</v>
      </c>
      <c r="D386" s="5" t="s">
        <v>303</v>
      </c>
      <c r="E386" s="3" t="s">
        <v>8</v>
      </c>
    </row>
    <row r="387" s="2" customFormat="1" ht="18" spans="1:5">
      <c r="A387" s="3">
        <f t="shared" si="10"/>
        <v>384</v>
      </c>
      <c r="B387" s="17">
        <v>44611</v>
      </c>
      <c r="C387" s="4">
        <f t="shared" si="11"/>
        <v>44611</v>
      </c>
      <c r="D387" s="5" t="s">
        <v>304</v>
      </c>
      <c r="E387" s="20" t="s">
        <v>18</v>
      </c>
    </row>
    <row r="388" s="2" customFormat="1" ht="18" spans="1:5">
      <c r="A388" s="3">
        <f t="shared" ref="A388:A451" si="12">ROW()-3</f>
        <v>385</v>
      </c>
      <c r="B388" s="17">
        <v>44612</v>
      </c>
      <c r="C388" s="4">
        <f t="shared" ref="C388:C451" si="13">B388</f>
        <v>44612</v>
      </c>
      <c r="D388" s="19"/>
      <c r="E388" s="20" t="s">
        <v>14</v>
      </c>
    </row>
    <row r="389" s="2" customFormat="1" spans="1:5">
      <c r="A389" s="3">
        <f t="shared" si="12"/>
        <v>386</v>
      </c>
      <c r="B389" s="17">
        <v>44613</v>
      </c>
      <c r="C389" s="4">
        <f t="shared" si="13"/>
        <v>44613</v>
      </c>
      <c r="D389" s="5" t="s">
        <v>305</v>
      </c>
      <c r="E389" s="3" t="s">
        <v>8</v>
      </c>
    </row>
    <row r="390" s="2" customFormat="1" spans="1:5">
      <c r="A390" s="3">
        <f t="shared" si="12"/>
        <v>387</v>
      </c>
      <c r="B390" s="17">
        <v>44614</v>
      </c>
      <c r="C390" s="4">
        <f t="shared" si="13"/>
        <v>44614</v>
      </c>
      <c r="D390" s="5" t="s">
        <v>306</v>
      </c>
      <c r="E390" s="3" t="s">
        <v>8</v>
      </c>
    </row>
    <row r="391" s="2" customFormat="1" spans="1:5">
      <c r="A391" s="3">
        <f t="shared" si="12"/>
        <v>388</v>
      </c>
      <c r="B391" s="17">
        <v>44615</v>
      </c>
      <c r="C391" s="4">
        <f t="shared" si="13"/>
        <v>44615</v>
      </c>
      <c r="D391" s="5" t="s">
        <v>307</v>
      </c>
      <c r="E391" s="3" t="s">
        <v>8</v>
      </c>
    </row>
    <row r="392" s="2" customFormat="1" spans="1:5">
      <c r="A392" s="3">
        <f t="shared" si="12"/>
        <v>389</v>
      </c>
      <c r="B392" s="17">
        <v>44616</v>
      </c>
      <c r="C392" s="4">
        <f t="shared" si="13"/>
        <v>44616</v>
      </c>
      <c r="D392" s="5" t="s">
        <v>308</v>
      </c>
      <c r="E392" s="3" t="s">
        <v>8</v>
      </c>
    </row>
    <row r="393" s="2" customFormat="1" spans="1:5">
      <c r="A393" s="3">
        <f t="shared" si="12"/>
        <v>390</v>
      </c>
      <c r="B393" s="17">
        <v>44617</v>
      </c>
      <c r="C393" s="4">
        <f t="shared" si="13"/>
        <v>44617</v>
      </c>
      <c r="D393" s="5" t="s">
        <v>309</v>
      </c>
      <c r="E393" s="3" t="s">
        <v>8</v>
      </c>
    </row>
    <row r="394" s="2" customFormat="1" spans="1:5">
      <c r="A394" s="3">
        <f t="shared" si="12"/>
        <v>391</v>
      </c>
      <c r="B394" s="17">
        <v>44618</v>
      </c>
      <c r="C394" s="4">
        <f t="shared" si="13"/>
        <v>44618</v>
      </c>
      <c r="D394" s="5" t="s">
        <v>310</v>
      </c>
      <c r="E394" s="3" t="s">
        <v>8</v>
      </c>
    </row>
    <row r="395" s="2" customFormat="1" ht="18" spans="1:5">
      <c r="A395" s="3">
        <f t="shared" si="12"/>
        <v>392</v>
      </c>
      <c r="B395" s="17">
        <v>44619</v>
      </c>
      <c r="C395" s="4">
        <f t="shared" si="13"/>
        <v>44619</v>
      </c>
      <c r="D395" s="19"/>
      <c r="E395" s="20" t="s">
        <v>14</v>
      </c>
    </row>
    <row r="396" s="2" customFormat="1" spans="1:5">
      <c r="A396" s="3">
        <f t="shared" si="12"/>
        <v>393</v>
      </c>
      <c r="B396" s="17">
        <v>44620</v>
      </c>
      <c r="C396" s="4">
        <f t="shared" si="13"/>
        <v>44620</v>
      </c>
      <c r="D396" s="5" t="s">
        <v>311</v>
      </c>
      <c r="E396" s="3" t="s">
        <v>8</v>
      </c>
    </row>
    <row r="397" s="2" customFormat="1" spans="1:5">
      <c r="A397" s="3">
        <f t="shared" si="12"/>
        <v>394</v>
      </c>
      <c r="B397" s="17">
        <v>44621</v>
      </c>
      <c r="C397" s="4">
        <f t="shared" si="13"/>
        <v>44621</v>
      </c>
      <c r="D397" s="5" t="s">
        <v>312</v>
      </c>
      <c r="E397" s="3" t="s">
        <v>8</v>
      </c>
    </row>
    <row r="398" s="2" customFormat="1" spans="1:5">
      <c r="A398" s="3">
        <f t="shared" si="12"/>
        <v>395</v>
      </c>
      <c r="B398" s="17">
        <v>44622</v>
      </c>
      <c r="C398" s="4">
        <f t="shared" si="13"/>
        <v>44622</v>
      </c>
      <c r="D398" s="5" t="s">
        <v>313</v>
      </c>
      <c r="E398" s="3" t="s">
        <v>8</v>
      </c>
    </row>
    <row r="399" s="2" customFormat="1" spans="1:5">
      <c r="A399" s="3">
        <f t="shared" si="12"/>
        <v>396</v>
      </c>
      <c r="B399" s="17">
        <v>44623</v>
      </c>
      <c r="C399" s="4">
        <f t="shared" si="13"/>
        <v>44623</v>
      </c>
      <c r="D399" s="5" t="s">
        <v>314</v>
      </c>
      <c r="E399" s="3" t="s">
        <v>8</v>
      </c>
    </row>
    <row r="400" s="2" customFormat="1" spans="1:5">
      <c r="A400" s="3">
        <f t="shared" si="12"/>
        <v>397</v>
      </c>
      <c r="B400" s="17">
        <v>44624</v>
      </c>
      <c r="C400" s="4">
        <f t="shared" si="13"/>
        <v>44624</v>
      </c>
      <c r="D400" s="5" t="s">
        <v>315</v>
      </c>
      <c r="E400" s="3" t="s">
        <v>8</v>
      </c>
    </row>
    <row r="401" s="2" customFormat="1" ht="18" spans="1:5">
      <c r="A401" s="3">
        <f t="shared" si="12"/>
        <v>398</v>
      </c>
      <c r="B401" s="17">
        <v>44625</v>
      </c>
      <c r="C401" s="4">
        <f t="shared" si="13"/>
        <v>44625</v>
      </c>
      <c r="D401" s="19"/>
      <c r="E401" s="20" t="s">
        <v>14</v>
      </c>
    </row>
    <row r="402" s="2" customFormat="1" ht="18" spans="1:5">
      <c r="A402" s="3">
        <f t="shared" si="12"/>
        <v>399</v>
      </c>
      <c r="B402" s="17">
        <v>44626</v>
      </c>
      <c r="C402" s="4">
        <f t="shared" si="13"/>
        <v>44626</v>
      </c>
      <c r="D402" s="19"/>
      <c r="E402" s="20" t="s">
        <v>14</v>
      </c>
    </row>
    <row r="403" s="2" customFormat="1" spans="1:5">
      <c r="A403" s="3">
        <f t="shared" si="12"/>
        <v>400</v>
      </c>
      <c r="B403" s="17">
        <v>44627</v>
      </c>
      <c r="C403" s="4">
        <f t="shared" si="13"/>
        <v>44627</v>
      </c>
      <c r="D403" s="5" t="s">
        <v>316</v>
      </c>
      <c r="E403" s="3" t="s">
        <v>8</v>
      </c>
    </row>
    <row r="404" s="2" customFormat="1" spans="1:5">
      <c r="A404" s="3">
        <f t="shared" si="12"/>
        <v>401</v>
      </c>
      <c r="B404" s="17">
        <v>44628</v>
      </c>
      <c r="C404" s="4">
        <f t="shared" si="13"/>
        <v>44628</v>
      </c>
      <c r="D404" s="5" t="s">
        <v>317</v>
      </c>
      <c r="E404" s="3" t="s">
        <v>8</v>
      </c>
    </row>
    <row r="405" s="2" customFormat="1" spans="1:5">
      <c r="A405" s="3">
        <f t="shared" si="12"/>
        <v>402</v>
      </c>
      <c r="B405" s="17">
        <v>44629</v>
      </c>
      <c r="C405" s="4">
        <f t="shared" si="13"/>
        <v>44629</v>
      </c>
      <c r="D405" s="5" t="s">
        <v>318</v>
      </c>
      <c r="E405" s="3" t="s">
        <v>8</v>
      </c>
    </row>
    <row r="406" s="2" customFormat="1" spans="1:5">
      <c r="A406" s="3">
        <f t="shared" si="12"/>
        <v>403</v>
      </c>
      <c r="B406" s="17">
        <v>44630</v>
      </c>
      <c r="C406" s="4">
        <f t="shared" si="13"/>
        <v>44630</v>
      </c>
      <c r="D406" s="5" t="s">
        <v>319</v>
      </c>
      <c r="E406" s="3" t="s">
        <v>8</v>
      </c>
    </row>
    <row r="407" s="2" customFormat="1" spans="1:5">
      <c r="A407" s="3">
        <f t="shared" si="12"/>
        <v>404</v>
      </c>
      <c r="B407" s="17">
        <v>44631</v>
      </c>
      <c r="C407" s="4">
        <f t="shared" si="13"/>
        <v>44631</v>
      </c>
      <c r="D407" s="5" t="s">
        <v>320</v>
      </c>
      <c r="E407" s="3" t="s">
        <v>8</v>
      </c>
    </row>
    <row r="408" s="2" customFormat="1" spans="1:5">
      <c r="A408" s="3">
        <f t="shared" si="12"/>
        <v>405</v>
      </c>
      <c r="B408" s="17">
        <v>44632</v>
      </c>
      <c r="C408" s="4">
        <f t="shared" si="13"/>
        <v>44632</v>
      </c>
      <c r="D408" s="5" t="s">
        <v>321</v>
      </c>
      <c r="E408" s="3" t="s">
        <v>8</v>
      </c>
    </row>
    <row r="409" s="2" customFormat="1" ht="18" spans="1:5">
      <c r="A409" s="3">
        <f t="shared" si="12"/>
        <v>406</v>
      </c>
      <c r="B409" s="17">
        <v>44633</v>
      </c>
      <c r="C409" s="4">
        <f t="shared" si="13"/>
        <v>44633</v>
      </c>
      <c r="D409" s="19"/>
      <c r="E409" s="20" t="s">
        <v>14</v>
      </c>
    </row>
    <row r="410" s="2" customFormat="1" spans="1:5">
      <c r="A410" s="3">
        <f t="shared" si="12"/>
        <v>407</v>
      </c>
      <c r="B410" s="17">
        <v>44634</v>
      </c>
      <c r="C410" s="4">
        <f t="shared" si="13"/>
        <v>44634</v>
      </c>
      <c r="D410" s="5" t="s">
        <v>322</v>
      </c>
      <c r="E410" s="3" t="s">
        <v>8</v>
      </c>
    </row>
    <row r="411" s="2" customFormat="1" spans="1:5">
      <c r="A411" s="3">
        <f t="shared" si="12"/>
        <v>408</v>
      </c>
      <c r="B411" s="17">
        <v>44635</v>
      </c>
      <c r="C411" s="4">
        <f t="shared" si="13"/>
        <v>44635</v>
      </c>
      <c r="D411" s="5" t="s">
        <v>322</v>
      </c>
      <c r="E411" s="3" t="s">
        <v>8</v>
      </c>
    </row>
    <row r="412" s="2" customFormat="1" spans="1:5">
      <c r="A412" s="3">
        <f t="shared" si="12"/>
        <v>409</v>
      </c>
      <c r="B412" s="17">
        <v>44636</v>
      </c>
      <c r="C412" s="4">
        <f t="shared" si="13"/>
        <v>44636</v>
      </c>
      <c r="D412" s="5" t="s">
        <v>322</v>
      </c>
      <c r="E412" s="3" t="s">
        <v>8</v>
      </c>
    </row>
    <row r="413" s="2" customFormat="1" spans="1:5">
      <c r="A413" s="3">
        <f t="shared" si="12"/>
        <v>410</v>
      </c>
      <c r="B413" s="17">
        <v>44637</v>
      </c>
      <c r="C413" s="4">
        <f t="shared" si="13"/>
        <v>44637</v>
      </c>
      <c r="D413" s="5" t="s">
        <v>323</v>
      </c>
      <c r="E413" s="3" t="s">
        <v>14</v>
      </c>
    </row>
    <row r="414" s="2" customFormat="1" ht="51.75" spans="1:6">
      <c r="A414" s="3">
        <f t="shared" si="12"/>
        <v>411</v>
      </c>
      <c r="B414" s="17">
        <v>44638</v>
      </c>
      <c r="C414" s="4">
        <f t="shared" si="13"/>
        <v>44638</v>
      </c>
      <c r="D414" s="5" t="s">
        <v>324</v>
      </c>
      <c r="E414" s="3" t="s">
        <v>8</v>
      </c>
      <c r="F414" s="2" t="s">
        <v>325</v>
      </c>
    </row>
    <row r="415" s="2" customFormat="1" ht="34.5" spans="1:6">
      <c r="A415" s="3">
        <f t="shared" si="12"/>
        <v>412</v>
      </c>
      <c r="B415" s="17">
        <v>44639</v>
      </c>
      <c r="C415" s="4">
        <f t="shared" si="13"/>
        <v>44639</v>
      </c>
      <c r="D415" s="5" t="s">
        <v>326</v>
      </c>
      <c r="E415" s="20" t="s">
        <v>18</v>
      </c>
      <c r="F415" s="2" t="s">
        <v>327</v>
      </c>
    </row>
    <row r="416" s="2" customFormat="1" ht="18" spans="1:6">
      <c r="A416" s="3">
        <f t="shared" si="12"/>
        <v>413</v>
      </c>
      <c r="B416" s="17">
        <v>44640</v>
      </c>
      <c r="C416" s="4">
        <f t="shared" si="13"/>
        <v>44640</v>
      </c>
      <c r="D416" s="5" t="s">
        <v>328</v>
      </c>
      <c r="E416" s="20" t="s">
        <v>18</v>
      </c>
      <c r="F416" s="2" t="s">
        <v>329</v>
      </c>
    </row>
    <row r="417" s="2" customFormat="1" spans="1:5">
      <c r="A417" s="3">
        <f t="shared" si="12"/>
        <v>414</v>
      </c>
      <c r="B417" s="17">
        <v>44641</v>
      </c>
      <c r="C417" s="4">
        <f t="shared" si="13"/>
        <v>44641</v>
      </c>
      <c r="D417" s="5" t="s">
        <v>330</v>
      </c>
      <c r="E417" s="3" t="s">
        <v>8</v>
      </c>
    </row>
    <row r="418" s="2" customFormat="1" ht="34.5" spans="1:5">
      <c r="A418" s="3">
        <f t="shared" si="12"/>
        <v>415</v>
      </c>
      <c r="B418" s="17">
        <v>44642</v>
      </c>
      <c r="C418" s="4">
        <f t="shared" si="13"/>
        <v>44642</v>
      </c>
      <c r="D418" s="5" t="s">
        <v>331</v>
      </c>
      <c r="E418" s="3" t="s">
        <v>8</v>
      </c>
    </row>
    <row r="419" s="2" customFormat="1" spans="1:5">
      <c r="A419" s="3">
        <f t="shared" si="12"/>
        <v>416</v>
      </c>
      <c r="B419" s="17">
        <v>44643</v>
      </c>
      <c r="C419" s="4">
        <f t="shared" si="13"/>
        <v>44643</v>
      </c>
      <c r="D419" s="5" t="s">
        <v>332</v>
      </c>
      <c r="E419" s="3" t="s">
        <v>8</v>
      </c>
    </row>
    <row r="420" s="2" customFormat="1" spans="1:5">
      <c r="A420" s="3">
        <f t="shared" si="12"/>
        <v>417</v>
      </c>
      <c r="B420" s="17">
        <v>44644</v>
      </c>
      <c r="C420" s="4">
        <f t="shared" si="13"/>
        <v>44644</v>
      </c>
      <c r="D420" s="5" t="s">
        <v>333</v>
      </c>
      <c r="E420" s="3" t="s">
        <v>8</v>
      </c>
    </row>
    <row r="421" s="2" customFormat="1" spans="1:5">
      <c r="A421" s="3">
        <f t="shared" si="12"/>
        <v>418</v>
      </c>
      <c r="B421" s="17">
        <v>44645</v>
      </c>
      <c r="C421" s="4">
        <f t="shared" si="13"/>
        <v>44645</v>
      </c>
      <c r="D421" s="5" t="s">
        <v>334</v>
      </c>
      <c r="E421" s="3" t="s">
        <v>8</v>
      </c>
    </row>
    <row r="422" s="2" customFormat="1" spans="1:5">
      <c r="A422" s="3">
        <f t="shared" si="12"/>
        <v>419</v>
      </c>
      <c r="B422" s="17">
        <v>44646</v>
      </c>
      <c r="C422" s="4">
        <f t="shared" si="13"/>
        <v>44646</v>
      </c>
      <c r="D422" s="5" t="s">
        <v>335</v>
      </c>
      <c r="E422" s="3" t="s">
        <v>8</v>
      </c>
    </row>
    <row r="423" s="2" customFormat="1" ht="18" spans="1:5">
      <c r="A423" s="3">
        <f t="shared" si="12"/>
        <v>420</v>
      </c>
      <c r="B423" s="17">
        <v>44647</v>
      </c>
      <c r="C423" s="4">
        <f t="shared" si="13"/>
        <v>44647</v>
      </c>
      <c r="D423" s="19"/>
      <c r="E423" s="20" t="s">
        <v>14</v>
      </c>
    </row>
    <row r="424" s="2" customFormat="1" spans="1:5">
      <c r="A424" s="3">
        <f t="shared" si="12"/>
        <v>421</v>
      </c>
      <c r="B424" s="17">
        <v>44648</v>
      </c>
      <c r="C424" s="4">
        <f t="shared" si="13"/>
        <v>44648</v>
      </c>
      <c r="D424" s="5" t="s">
        <v>336</v>
      </c>
      <c r="E424" s="3" t="s">
        <v>8</v>
      </c>
    </row>
    <row r="425" s="2" customFormat="1" spans="1:5">
      <c r="A425" s="3">
        <f t="shared" si="12"/>
        <v>422</v>
      </c>
      <c r="B425" s="17">
        <v>44649</v>
      </c>
      <c r="C425" s="4">
        <f t="shared" si="13"/>
        <v>44649</v>
      </c>
      <c r="D425" s="5" t="s">
        <v>337</v>
      </c>
      <c r="E425" s="3" t="s">
        <v>8</v>
      </c>
    </row>
    <row r="426" s="2" customFormat="1" spans="1:5">
      <c r="A426" s="3">
        <f t="shared" si="12"/>
        <v>423</v>
      </c>
      <c r="B426" s="17">
        <v>44650</v>
      </c>
      <c r="C426" s="4">
        <f t="shared" si="13"/>
        <v>44650</v>
      </c>
      <c r="D426" s="5" t="s">
        <v>338</v>
      </c>
      <c r="E426" s="3" t="s">
        <v>8</v>
      </c>
    </row>
    <row r="427" s="2" customFormat="1" spans="1:5">
      <c r="A427" s="3">
        <f t="shared" si="12"/>
        <v>424</v>
      </c>
      <c r="B427" s="17">
        <v>44651</v>
      </c>
      <c r="C427" s="4">
        <f t="shared" si="13"/>
        <v>44651</v>
      </c>
      <c r="D427" s="5" t="s">
        <v>339</v>
      </c>
      <c r="E427" s="3" t="s">
        <v>8</v>
      </c>
    </row>
    <row r="428" s="2" customFormat="1" ht="34.5" spans="1:5">
      <c r="A428" s="3">
        <f t="shared" si="12"/>
        <v>425</v>
      </c>
      <c r="B428" s="17">
        <v>44652</v>
      </c>
      <c r="C428" s="4">
        <f t="shared" si="13"/>
        <v>44652</v>
      </c>
      <c r="D428" s="5" t="s">
        <v>340</v>
      </c>
      <c r="E428" s="3" t="s">
        <v>8</v>
      </c>
    </row>
    <row r="429" s="2" customFormat="1" spans="1:5">
      <c r="A429" s="3">
        <f t="shared" si="12"/>
        <v>426</v>
      </c>
      <c r="B429" s="17">
        <v>44653</v>
      </c>
      <c r="C429" s="4">
        <f t="shared" si="13"/>
        <v>44653</v>
      </c>
      <c r="D429" s="5" t="s">
        <v>341</v>
      </c>
      <c r="E429" s="3" t="s">
        <v>8</v>
      </c>
    </row>
    <row r="430" s="2" customFormat="1" spans="1:5">
      <c r="A430" s="3">
        <f t="shared" si="12"/>
        <v>427</v>
      </c>
      <c r="B430" s="17">
        <v>44654</v>
      </c>
      <c r="C430" s="4">
        <f t="shared" si="13"/>
        <v>44654</v>
      </c>
      <c r="D430" s="5" t="s">
        <v>342</v>
      </c>
      <c r="E430" s="3" t="s">
        <v>8</v>
      </c>
    </row>
    <row r="431" s="2" customFormat="1" ht="18" spans="1:5">
      <c r="A431" s="3">
        <f t="shared" si="12"/>
        <v>428</v>
      </c>
      <c r="B431" s="17">
        <v>44655</v>
      </c>
      <c r="C431" s="4">
        <f t="shared" si="13"/>
        <v>44655</v>
      </c>
      <c r="D431" s="19"/>
      <c r="E431" s="20" t="s">
        <v>14</v>
      </c>
    </row>
    <row r="432" s="2" customFormat="1" ht="18" spans="1:5">
      <c r="A432" s="3">
        <f t="shared" si="12"/>
        <v>429</v>
      </c>
      <c r="B432" s="17">
        <v>44656</v>
      </c>
      <c r="C432" s="4">
        <f t="shared" si="13"/>
        <v>44656</v>
      </c>
      <c r="D432" s="19"/>
      <c r="E432" s="20" t="s">
        <v>14</v>
      </c>
    </row>
    <row r="433" s="2" customFormat="1" spans="1:6">
      <c r="A433" s="3">
        <f t="shared" si="12"/>
        <v>430</v>
      </c>
      <c r="B433" s="17">
        <v>44657</v>
      </c>
      <c r="C433" s="4">
        <f t="shared" si="13"/>
        <v>44657</v>
      </c>
      <c r="D433" s="5" t="s">
        <v>343</v>
      </c>
      <c r="E433" s="3" t="s">
        <v>8</v>
      </c>
      <c r="F433" s="2" t="s">
        <v>325</v>
      </c>
    </row>
    <row r="434" s="2" customFormat="1" ht="34.5" spans="1:6">
      <c r="A434" s="3">
        <f t="shared" si="12"/>
        <v>431</v>
      </c>
      <c r="B434" s="17">
        <v>44658</v>
      </c>
      <c r="C434" s="4">
        <f t="shared" si="13"/>
        <v>44658</v>
      </c>
      <c r="D434" s="5" t="s">
        <v>344</v>
      </c>
      <c r="E434" s="3" t="s">
        <v>8</v>
      </c>
      <c r="F434" s="2" t="s">
        <v>327</v>
      </c>
    </row>
    <row r="435" s="2" customFormat="1" ht="34.5" spans="1:6">
      <c r="A435" s="3">
        <f t="shared" si="12"/>
        <v>432</v>
      </c>
      <c r="B435" s="17">
        <v>44659</v>
      </c>
      <c r="C435" s="4">
        <f t="shared" si="13"/>
        <v>44659</v>
      </c>
      <c r="D435" s="5" t="s">
        <v>345</v>
      </c>
      <c r="E435" s="3" t="s">
        <v>8</v>
      </c>
      <c r="F435" s="2" t="s">
        <v>325</v>
      </c>
    </row>
    <row r="436" s="2" customFormat="1" spans="1:6">
      <c r="A436" s="3">
        <f t="shared" si="12"/>
        <v>433</v>
      </c>
      <c r="B436" s="17">
        <v>44660</v>
      </c>
      <c r="C436" s="4">
        <f t="shared" si="13"/>
        <v>44660</v>
      </c>
      <c r="D436" s="5" t="s">
        <v>346</v>
      </c>
      <c r="E436" s="3" t="s">
        <v>8</v>
      </c>
      <c r="F436" s="2" t="s">
        <v>325</v>
      </c>
    </row>
    <row r="437" s="2" customFormat="1" ht="18" spans="1:5">
      <c r="A437" s="3">
        <f t="shared" si="12"/>
        <v>434</v>
      </c>
      <c r="B437" s="17">
        <v>44661</v>
      </c>
      <c r="C437" s="4">
        <f t="shared" si="13"/>
        <v>44661</v>
      </c>
      <c r="D437" s="19"/>
      <c r="E437" s="20" t="s">
        <v>14</v>
      </c>
    </row>
    <row r="438" s="2" customFormat="1" ht="34.5" spans="1:6">
      <c r="A438" s="3">
        <f t="shared" si="12"/>
        <v>435</v>
      </c>
      <c r="B438" s="17">
        <v>44662</v>
      </c>
      <c r="C438" s="4">
        <f t="shared" si="13"/>
        <v>44662</v>
      </c>
      <c r="D438" s="5" t="s">
        <v>347</v>
      </c>
      <c r="E438" s="3" t="s">
        <v>8</v>
      </c>
      <c r="F438" s="2" t="s">
        <v>327</v>
      </c>
    </row>
    <row r="439" s="2" customFormat="1" ht="51.75" spans="1:6">
      <c r="A439" s="3">
        <f t="shared" si="12"/>
        <v>436</v>
      </c>
      <c r="B439" s="17">
        <v>44663</v>
      </c>
      <c r="C439" s="4">
        <f t="shared" si="13"/>
        <v>44663</v>
      </c>
      <c r="D439" s="5" t="s">
        <v>348</v>
      </c>
      <c r="E439" s="3" t="s">
        <v>8</v>
      </c>
      <c r="F439" s="2" t="s">
        <v>325</v>
      </c>
    </row>
    <row r="440" s="2" customFormat="1" ht="51.75" spans="1:6">
      <c r="A440" s="3">
        <f t="shared" si="12"/>
        <v>437</v>
      </c>
      <c r="B440" s="17">
        <v>44664</v>
      </c>
      <c r="C440" s="4">
        <f t="shared" si="13"/>
        <v>44664</v>
      </c>
      <c r="D440" s="5" t="s">
        <v>349</v>
      </c>
      <c r="E440" s="3" t="s">
        <v>8</v>
      </c>
      <c r="F440" s="2" t="s">
        <v>325</v>
      </c>
    </row>
    <row r="441" s="2" customFormat="1" ht="51.75" spans="1:6">
      <c r="A441" s="3">
        <f t="shared" si="12"/>
        <v>438</v>
      </c>
      <c r="B441" s="17">
        <v>44665</v>
      </c>
      <c r="C441" s="4">
        <f t="shared" si="13"/>
        <v>44665</v>
      </c>
      <c r="D441" s="5" t="s">
        <v>350</v>
      </c>
      <c r="E441" s="3" t="s">
        <v>8</v>
      </c>
      <c r="F441" s="2" t="s">
        <v>325</v>
      </c>
    </row>
    <row r="442" s="2" customFormat="1" ht="34.5" spans="1:6">
      <c r="A442" s="3">
        <f t="shared" si="12"/>
        <v>439</v>
      </c>
      <c r="B442" s="17">
        <v>44666</v>
      </c>
      <c r="C442" s="4">
        <f t="shared" si="13"/>
        <v>44666</v>
      </c>
      <c r="D442" s="5" t="s">
        <v>351</v>
      </c>
      <c r="E442" s="3" t="s">
        <v>8</v>
      </c>
      <c r="F442" s="2" t="s">
        <v>352</v>
      </c>
    </row>
    <row r="443" s="2" customFormat="1" ht="18" spans="1:5">
      <c r="A443" s="3">
        <f t="shared" si="12"/>
        <v>440</v>
      </c>
      <c r="B443" s="17">
        <v>44667</v>
      </c>
      <c r="C443" s="4">
        <f t="shared" si="13"/>
        <v>44667</v>
      </c>
      <c r="D443" s="19"/>
      <c r="E443" s="20" t="s">
        <v>14</v>
      </c>
    </row>
    <row r="444" s="2" customFormat="1" ht="18" spans="1:5">
      <c r="A444" s="3">
        <f t="shared" si="12"/>
        <v>441</v>
      </c>
      <c r="B444" s="17">
        <v>44668</v>
      </c>
      <c r="C444" s="4">
        <f t="shared" si="13"/>
        <v>44668</v>
      </c>
      <c r="D444" s="19"/>
      <c r="E444" s="20" t="s">
        <v>14</v>
      </c>
    </row>
    <row r="445" s="2" customFormat="1" ht="34.5" spans="1:6">
      <c r="A445" s="3">
        <f t="shared" si="12"/>
        <v>442</v>
      </c>
      <c r="B445" s="17">
        <v>44669</v>
      </c>
      <c r="C445" s="4">
        <f t="shared" si="13"/>
        <v>44669</v>
      </c>
      <c r="D445" s="5" t="s">
        <v>353</v>
      </c>
      <c r="E445" s="3" t="s">
        <v>8</v>
      </c>
      <c r="F445" s="2" t="s">
        <v>352</v>
      </c>
    </row>
    <row r="446" s="2" customFormat="1" ht="34.5" spans="1:6">
      <c r="A446" s="3">
        <f t="shared" si="12"/>
        <v>443</v>
      </c>
      <c r="B446" s="17">
        <v>44670</v>
      </c>
      <c r="C446" s="4">
        <f t="shared" si="13"/>
        <v>44670</v>
      </c>
      <c r="D446" s="5" t="s">
        <v>354</v>
      </c>
      <c r="E446" s="3" t="s">
        <v>8</v>
      </c>
      <c r="F446" s="2" t="s">
        <v>352</v>
      </c>
    </row>
    <row r="447" s="2" customFormat="1" ht="51.75" spans="1:6">
      <c r="A447" s="3">
        <f t="shared" si="12"/>
        <v>444</v>
      </c>
      <c r="B447" s="17">
        <v>44671</v>
      </c>
      <c r="C447" s="4">
        <f t="shared" si="13"/>
        <v>44671</v>
      </c>
      <c r="D447" s="5" t="s">
        <v>355</v>
      </c>
      <c r="E447" s="3" t="s">
        <v>8</v>
      </c>
      <c r="F447" s="2" t="s">
        <v>356</v>
      </c>
    </row>
    <row r="448" s="2" customFormat="1" ht="34.5" spans="1:6">
      <c r="A448" s="3">
        <f t="shared" si="12"/>
        <v>445</v>
      </c>
      <c r="B448" s="17">
        <v>44672</v>
      </c>
      <c r="C448" s="4">
        <f t="shared" si="13"/>
        <v>44672</v>
      </c>
      <c r="D448" s="5" t="s">
        <v>357</v>
      </c>
      <c r="E448" s="3" t="s">
        <v>8</v>
      </c>
      <c r="F448" s="2" t="s">
        <v>352</v>
      </c>
    </row>
    <row r="449" s="2" customFormat="1" ht="51.75" spans="1:6">
      <c r="A449" s="3">
        <f t="shared" si="12"/>
        <v>446</v>
      </c>
      <c r="B449" s="17">
        <v>44673</v>
      </c>
      <c r="C449" s="4">
        <f t="shared" si="13"/>
        <v>44673</v>
      </c>
      <c r="D449" s="5" t="s">
        <v>358</v>
      </c>
      <c r="E449" s="3" t="s">
        <v>8</v>
      </c>
      <c r="F449" s="2" t="s">
        <v>359</v>
      </c>
    </row>
    <row r="450" s="2" customFormat="1" ht="34.5" spans="1:6">
      <c r="A450" s="3">
        <f t="shared" si="12"/>
        <v>447</v>
      </c>
      <c r="B450" s="17">
        <v>44674</v>
      </c>
      <c r="C450" s="4">
        <f t="shared" si="13"/>
        <v>44674</v>
      </c>
      <c r="D450" s="5" t="s">
        <v>360</v>
      </c>
      <c r="E450" s="3" t="s">
        <v>8</v>
      </c>
      <c r="F450" s="2" t="s">
        <v>361</v>
      </c>
    </row>
    <row r="451" s="2" customFormat="1" ht="18" spans="1:5">
      <c r="A451" s="3">
        <f t="shared" si="12"/>
        <v>448</v>
      </c>
      <c r="B451" s="17">
        <v>44675</v>
      </c>
      <c r="C451" s="4">
        <f t="shared" si="13"/>
        <v>44675</v>
      </c>
      <c r="D451" s="19"/>
      <c r="E451" s="20" t="s">
        <v>14</v>
      </c>
    </row>
    <row r="452" s="2" customFormat="1" ht="34.5" spans="1:6">
      <c r="A452" s="3">
        <f t="shared" ref="A452:A515" si="14">ROW()-3</f>
        <v>449</v>
      </c>
      <c r="B452" s="17">
        <v>44676</v>
      </c>
      <c r="C452" s="4">
        <f t="shared" ref="C452:C515" si="15">B452</f>
        <v>44676</v>
      </c>
      <c r="D452" s="5" t="s">
        <v>362</v>
      </c>
      <c r="E452" s="3" t="s">
        <v>8</v>
      </c>
      <c r="F452" s="2" t="s">
        <v>363</v>
      </c>
    </row>
    <row r="453" s="2" customFormat="1" ht="34.5" spans="1:6">
      <c r="A453" s="3">
        <f t="shared" si="14"/>
        <v>450</v>
      </c>
      <c r="B453" s="17">
        <v>44677</v>
      </c>
      <c r="C453" s="4">
        <f t="shared" si="15"/>
        <v>44677</v>
      </c>
      <c r="D453" s="5" t="s">
        <v>364</v>
      </c>
      <c r="E453" s="3" t="s">
        <v>8</v>
      </c>
      <c r="F453" s="2" t="s">
        <v>325</v>
      </c>
    </row>
    <row r="454" s="2" customFormat="1" ht="34.5" spans="1:6">
      <c r="A454" s="3">
        <f t="shared" si="14"/>
        <v>451</v>
      </c>
      <c r="B454" s="17">
        <v>44678</v>
      </c>
      <c r="C454" s="4">
        <f t="shared" si="15"/>
        <v>44678</v>
      </c>
      <c r="D454" s="5" t="s">
        <v>365</v>
      </c>
      <c r="E454" s="3" t="s">
        <v>8</v>
      </c>
      <c r="F454" s="2" t="s">
        <v>325</v>
      </c>
    </row>
    <row r="455" s="2" customFormat="1" spans="1:6">
      <c r="A455" s="3">
        <f t="shared" si="14"/>
        <v>452</v>
      </c>
      <c r="B455" s="17">
        <v>44679</v>
      </c>
      <c r="C455" s="4">
        <f t="shared" si="15"/>
        <v>44679</v>
      </c>
      <c r="D455" s="5" t="s">
        <v>366</v>
      </c>
      <c r="E455" s="3" t="s">
        <v>8</v>
      </c>
      <c r="F455" s="2" t="s">
        <v>352</v>
      </c>
    </row>
    <row r="456" s="2" customFormat="1" ht="34.5" spans="1:6">
      <c r="A456" s="3">
        <f t="shared" si="14"/>
        <v>453</v>
      </c>
      <c r="B456" s="17">
        <v>44680</v>
      </c>
      <c r="C456" s="4">
        <f t="shared" si="15"/>
        <v>44680</v>
      </c>
      <c r="D456" s="5" t="s">
        <v>367</v>
      </c>
      <c r="E456" s="3" t="s">
        <v>8</v>
      </c>
      <c r="F456" s="2" t="s">
        <v>352</v>
      </c>
    </row>
    <row r="457" s="2" customFormat="1" ht="34.5" spans="1:6">
      <c r="A457" s="3">
        <f t="shared" si="14"/>
        <v>454</v>
      </c>
      <c r="B457" s="17">
        <v>44681</v>
      </c>
      <c r="C457" s="4">
        <f t="shared" si="15"/>
        <v>44681</v>
      </c>
      <c r="D457" s="5" t="s">
        <v>368</v>
      </c>
      <c r="E457" s="3" t="s">
        <v>150</v>
      </c>
      <c r="F457" s="2" t="s">
        <v>325</v>
      </c>
    </row>
    <row r="458" s="2" customFormat="1" spans="1:6">
      <c r="A458" s="3">
        <f t="shared" si="14"/>
        <v>455</v>
      </c>
      <c r="B458" s="25">
        <v>44682</v>
      </c>
      <c r="C458" s="26">
        <f t="shared" si="15"/>
        <v>44682</v>
      </c>
      <c r="D458" s="5" t="s">
        <v>369</v>
      </c>
      <c r="E458" s="3" t="s">
        <v>150</v>
      </c>
      <c r="F458" s="2" t="s">
        <v>370</v>
      </c>
    </row>
    <row r="459" s="2" customFormat="1" spans="1:6">
      <c r="A459" s="3">
        <f t="shared" si="14"/>
        <v>456</v>
      </c>
      <c r="B459" s="25">
        <v>44683</v>
      </c>
      <c r="C459" s="26">
        <f t="shared" si="15"/>
        <v>44683</v>
      </c>
      <c r="D459" s="5" t="s">
        <v>371</v>
      </c>
      <c r="E459" s="3" t="s">
        <v>150</v>
      </c>
      <c r="F459" s="2" t="s">
        <v>372</v>
      </c>
    </row>
    <row r="460" s="2" customFormat="1" spans="1:6">
      <c r="A460" s="3">
        <f t="shared" si="14"/>
        <v>457</v>
      </c>
      <c r="B460" s="25">
        <v>44684</v>
      </c>
      <c r="C460" s="26">
        <f t="shared" si="15"/>
        <v>44684</v>
      </c>
      <c r="D460" s="5" t="s">
        <v>373</v>
      </c>
      <c r="E460" s="3" t="s">
        <v>150</v>
      </c>
      <c r="F460" s="2" t="s">
        <v>329</v>
      </c>
    </row>
    <row r="461" s="2" customFormat="1" ht="18" spans="1:5">
      <c r="A461" s="3">
        <f t="shared" si="14"/>
        <v>458</v>
      </c>
      <c r="B461" s="17">
        <v>44685</v>
      </c>
      <c r="C461" s="4">
        <f t="shared" si="15"/>
        <v>44685</v>
      </c>
      <c r="D461" s="19"/>
      <c r="E461" s="20" t="s">
        <v>14</v>
      </c>
    </row>
    <row r="462" s="2" customFormat="1" ht="34.5" spans="1:6">
      <c r="A462" s="3">
        <f t="shared" si="14"/>
        <v>459</v>
      </c>
      <c r="B462" s="17">
        <v>44686</v>
      </c>
      <c r="C462" s="4">
        <f t="shared" si="15"/>
        <v>44686</v>
      </c>
      <c r="D462" s="5" t="s">
        <v>374</v>
      </c>
      <c r="E462" s="3" t="s">
        <v>8</v>
      </c>
      <c r="F462" s="2" t="s">
        <v>352</v>
      </c>
    </row>
    <row r="463" s="2" customFormat="1" ht="34.5" spans="1:6">
      <c r="A463" s="3">
        <f t="shared" si="14"/>
        <v>460</v>
      </c>
      <c r="B463" s="25">
        <v>44687</v>
      </c>
      <c r="C463" s="26">
        <f t="shared" si="15"/>
        <v>44687</v>
      </c>
      <c r="D463" s="5" t="s">
        <v>375</v>
      </c>
      <c r="E463" s="3" t="s">
        <v>8</v>
      </c>
      <c r="F463" s="2" t="s">
        <v>376</v>
      </c>
    </row>
    <row r="464" s="2" customFormat="1" ht="34.5" spans="1:6">
      <c r="A464" s="3">
        <f t="shared" si="14"/>
        <v>461</v>
      </c>
      <c r="B464" s="25">
        <v>44688</v>
      </c>
      <c r="C464" s="26">
        <f t="shared" si="15"/>
        <v>44688</v>
      </c>
      <c r="D464" s="5" t="s">
        <v>377</v>
      </c>
      <c r="E464" s="3" t="s">
        <v>8</v>
      </c>
      <c r="F464" s="2" t="s">
        <v>378</v>
      </c>
    </row>
    <row r="465" s="2" customFormat="1" spans="1:6">
      <c r="A465" s="3">
        <f t="shared" si="14"/>
        <v>462</v>
      </c>
      <c r="B465" s="25">
        <v>44689</v>
      </c>
      <c r="C465" s="26">
        <f t="shared" si="15"/>
        <v>44689</v>
      </c>
      <c r="D465" s="5" t="s">
        <v>379</v>
      </c>
      <c r="E465" s="3" t="s">
        <v>18</v>
      </c>
      <c r="F465" s="2" t="s">
        <v>329</v>
      </c>
    </row>
    <row r="466" s="2" customFormat="1" ht="34.5" spans="1:6">
      <c r="A466" s="3">
        <f t="shared" si="14"/>
        <v>463</v>
      </c>
      <c r="B466" s="25">
        <v>44690</v>
      </c>
      <c r="C466" s="26">
        <f t="shared" si="15"/>
        <v>44690</v>
      </c>
      <c r="D466" s="5" t="s">
        <v>380</v>
      </c>
      <c r="E466" s="3" t="s">
        <v>8</v>
      </c>
      <c r="F466" s="2" t="s">
        <v>381</v>
      </c>
    </row>
    <row r="467" s="2" customFormat="1" ht="34.5" spans="1:6">
      <c r="A467" s="3">
        <f t="shared" si="14"/>
        <v>464</v>
      </c>
      <c r="B467" s="25">
        <v>44691</v>
      </c>
      <c r="C467" s="26">
        <f t="shared" si="15"/>
        <v>44691</v>
      </c>
      <c r="D467" s="5" t="s">
        <v>382</v>
      </c>
      <c r="E467" s="3" t="s">
        <v>8</v>
      </c>
      <c r="F467" s="2" t="s">
        <v>378</v>
      </c>
    </row>
    <row r="468" s="2" customFormat="1" ht="34.5" spans="1:6">
      <c r="A468" s="3">
        <f t="shared" si="14"/>
        <v>465</v>
      </c>
      <c r="B468" s="17">
        <v>44692</v>
      </c>
      <c r="C468" s="4">
        <f t="shared" si="15"/>
        <v>44692</v>
      </c>
      <c r="D468" s="5" t="s">
        <v>383</v>
      </c>
      <c r="E468" s="3" t="s">
        <v>8</v>
      </c>
      <c r="F468" s="2" t="s">
        <v>352</v>
      </c>
    </row>
    <row r="469" s="2" customFormat="1" ht="34.5" spans="1:6">
      <c r="A469" s="3">
        <f t="shared" si="14"/>
        <v>466</v>
      </c>
      <c r="B469" s="17">
        <v>44693</v>
      </c>
      <c r="C469" s="4">
        <f t="shared" si="15"/>
        <v>44693</v>
      </c>
      <c r="D469" s="5" t="s">
        <v>384</v>
      </c>
      <c r="E469" s="3" t="s">
        <v>8</v>
      </c>
      <c r="F469" s="2" t="s">
        <v>325</v>
      </c>
    </row>
    <row r="470" s="2" customFormat="1" spans="1:6">
      <c r="A470" s="3">
        <f t="shared" si="14"/>
        <v>467</v>
      </c>
      <c r="B470" s="17">
        <v>44694</v>
      </c>
      <c r="C470" s="4">
        <f t="shared" si="15"/>
        <v>44694</v>
      </c>
      <c r="D470" s="5" t="s">
        <v>385</v>
      </c>
      <c r="E470" s="3" t="s">
        <v>8</v>
      </c>
      <c r="F470" s="2" t="s">
        <v>325</v>
      </c>
    </row>
    <row r="471" s="2" customFormat="1" ht="18" spans="1:5">
      <c r="A471" s="3">
        <f t="shared" si="14"/>
        <v>468</v>
      </c>
      <c r="B471" s="17">
        <v>44695</v>
      </c>
      <c r="C471" s="4">
        <f t="shared" si="15"/>
        <v>44695</v>
      </c>
      <c r="D471" s="19"/>
      <c r="E471" s="20" t="s">
        <v>14</v>
      </c>
    </row>
    <row r="472" s="2" customFormat="1" ht="18" spans="1:5">
      <c r="A472" s="3">
        <f t="shared" si="14"/>
        <v>469</v>
      </c>
      <c r="B472" s="17">
        <v>44696</v>
      </c>
      <c r="C472" s="4">
        <f t="shared" si="15"/>
        <v>44696</v>
      </c>
      <c r="D472" s="19"/>
      <c r="E472" s="20" t="s">
        <v>14</v>
      </c>
    </row>
    <row r="473" s="2" customFormat="1" spans="1:6">
      <c r="A473" s="3">
        <f t="shared" si="14"/>
        <v>470</v>
      </c>
      <c r="B473" s="17">
        <v>44697</v>
      </c>
      <c r="C473" s="4">
        <f t="shared" si="15"/>
        <v>44697</v>
      </c>
      <c r="D473" s="5" t="s">
        <v>386</v>
      </c>
      <c r="E473" s="3" t="s">
        <v>8</v>
      </c>
      <c r="F473" s="2" t="s">
        <v>325</v>
      </c>
    </row>
    <row r="474" s="2" customFormat="1" ht="51.75" spans="1:6">
      <c r="A474" s="3">
        <f t="shared" si="14"/>
        <v>471</v>
      </c>
      <c r="B474" s="25">
        <v>44698</v>
      </c>
      <c r="C474" s="26">
        <f t="shared" si="15"/>
        <v>44698</v>
      </c>
      <c r="D474" s="5" t="s">
        <v>387</v>
      </c>
      <c r="E474" s="3" t="s">
        <v>8</v>
      </c>
      <c r="F474" s="2" t="s">
        <v>378</v>
      </c>
    </row>
    <row r="475" s="2" customFormat="1" spans="1:6">
      <c r="A475" s="3">
        <f t="shared" si="14"/>
        <v>472</v>
      </c>
      <c r="B475" s="17">
        <v>44699</v>
      </c>
      <c r="C475" s="4">
        <f t="shared" si="15"/>
        <v>44699</v>
      </c>
      <c r="D475" s="5" t="s">
        <v>388</v>
      </c>
      <c r="E475" s="3" t="s">
        <v>8</v>
      </c>
      <c r="F475" s="2" t="s">
        <v>352</v>
      </c>
    </row>
    <row r="476" s="2" customFormat="1" spans="1:5">
      <c r="A476" s="3">
        <f t="shared" si="14"/>
        <v>473</v>
      </c>
      <c r="B476" s="17">
        <v>44700</v>
      </c>
      <c r="C476" s="4">
        <f t="shared" si="15"/>
        <v>44700</v>
      </c>
      <c r="D476" s="5" t="s">
        <v>78</v>
      </c>
      <c r="E476" s="3" t="s">
        <v>78</v>
      </c>
    </row>
    <row r="477" s="2" customFormat="1" ht="34.5" spans="1:6">
      <c r="A477" s="3">
        <f t="shared" si="14"/>
        <v>474</v>
      </c>
      <c r="B477" s="17">
        <v>44701</v>
      </c>
      <c r="C477" s="4">
        <f t="shared" si="15"/>
        <v>44701</v>
      </c>
      <c r="D477" s="5" t="s">
        <v>389</v>
      </c>
      <c r="E477" s="3" t="s">
        <v>8</v>
      </c>
      <c r="F477" s="2" t="s">
        <v>352</v>
      </c>
    </row>
    <row r="478" s="2" customFormat="1" ht="18" spans="1:5">
      <c r="A478" s="3">
        <f t="shared" si="14"/>
        <v>475</v>
      </c>
      <c r="B478" s="17">
        <v>44702</v>
      </c>
      <c r="C478" s="4">
        <f t="shared" si="15"/>
        <v>44702</v>
      </c>
      <c r="D478" s="19"/>
      <c r="E478" s="20" t="s">
        <v>14</v>
      </c>
    </row>
    <row r="479" s="2" customFormat="1" spans="1:6">
      <c r="A479" s="3">
        <f t="shared" si="14"/>
        <v>476</v>
      </c>
      <c r="B479" s="17">
        <v>44703</v>
      </c>
      <c r="C479" s="4">
        <f t="shared" si="15"/>
        <v>44703</v>
      </c>
      <c r="D479" s="5" t="s">
        <v>390</v>
      </c>
      <c r="E479" s="3" t="s">
        <v>8</v>
      </c>
      <c r="F479" s="2" t="s">
        <v>325</v>
      </c>
    </row>
    <row r="480" s="2" customFormat="1" ht="34.5" spans="1:6">
      <c r="A480" s="3">
        <f t="shared" si="14"/>
        <v>477</v>
      </c>
      <c r="B480" s="17">
        <v>44704</v>
      </c>
      <c r="C480" s="4">
        <f t="shared" si="15"/>
        <v>44704</v>
      </c>
      <c r="D480" s="5" t="s">
        <v>391</v>
      </c>
      <c r="E480" s="3" t="s">
        <v>8</v>
      </c>
      <c r="F480" s="2" t="s">
        <v>325</v>
      </c>
    </row>
    <row r="481" s="2" customFormat="1" ht="34.5" spans="1:6">
      <c r="A481" s="3">
        <f t="shared" si="14"/>
        <v>478</v>
      </c>
      <c r="B481" s="17">
        <v>44705</v>
      </c>
      <c r="C481" s="4">
        <f t="shared" si="15"/>
        <v>44705</v>
      </c>
      <c r="D481" s="5" t="s">
        <v>392</v>
      </c>
      <c r="E481" s="3" t="s">
        <v>8</v>
      </c>
      <c r="F481" s="2" t="s">
        <v>325</v>
      </c>
    </row>
    <row r="482" s="2" customFormat="1" ht="34.5" spans="1:6">
      <c r="A482" s="3">
        <f t="shared" si="14"/>
        <v>479</v>
      </c>
      <c r="B482" s="17">
        <v>44706</v>
      </c>
      <c r="C482" s="4">
        <f t="shared" si="15"/>
        <v>44706</v>
      </c>
      <c r="D482" s="5" t="s">
        <v>393</v>
      </c>
      <c r="E482" s="3" t="s">
        <v>8</v>
      </c>
      <c r="F482" s="2" t="s">
        <v>325</v>
      </c>
    </row>
    <row r="483" s="2" customFormat="1" spans="1:6">
      <c r="A483" s="3">
        <f t="shared" si="14"/>
        <v>480</v>
      </c>
      <c r="B483" s="17">
        <v>44707</v>
      </c>
      <c r="C483" s="4">
        <f t="shared" si="15"/>
        <v>44707</v>
      </c>
      <c r="D483" s="5" t="s">
        <v>394</v>
      </c>
      <c r="E483" s="3" t="s">
        <v>8</v>
      </c>
      <c r="F483" s="2" t="s">
        <v>325</v>
      </c>
    </row>
    <row r="484" s="2" customFormat="1" ht="34.5" spans="1:6">
      <c r="A484" s="3">
        <f t="shared" si="14"/>
        <v>481</v>
      </c>
      <c r="B484" s="17">
        <v>44708</v>
      </c>
      <c r="C484" s="4">
        <f t="shared" si="15"/>
        <v>44708</v>
      </c>
      <c r="D484" s="5" t="s">
        <v>395</v>
      </c>
      <c r="E484" s="3" t="s">
        <v>8</v>
      </c>
      <c r="F484" s="2" t="s">
        <v>325</v>
      </c>
    </row>
    <row r="485" s="2" customFormat="1" spans="1:5">
      <c r="A485" s="3">
        <f t="shared" si="14"/>
        <v>482</v>
      </c>
      <c r="B485" s="17">
        <v>44709</v>
      </c>
      <c r="C485" s="4">
        <f t="shared" si="15"/>
        <v>44709</v>
      </c>
      <c r="D485" s="5" t="s">
        <v>396</v>
      </c>
      <c r="E485" s="3" t="s">
        <v>8</v>
      </c>
    </row>
    <row r="486" s="2" customFormat="1" spans="1:6">
      <c r="A486" s="3">
        <f t="shared" si="14"/>
        <v>483</v>
      </c>
      <c r="B486" s="17">
        <v>44710</v>
      </c>
      <c r="C486" s="4">
        <f t="shared" si="15"/>
        <v>44710</v>
      </c>
      <c r="D486" s="5" t="s">
        <v>397</v>
      </c>
      <c r="E486" s="3" t="s">
        <v>8</v>
      </c>
      <c r="F486" s="2">
        <v>11.5</v>
      </c>
    </row>
    <row r="487" s="2" customFormat="1" spans="1:6">
      <c r="A487" s="3">
        <f t="shared" si="14"/>
        <v>484</v>
      </c>
      <c r="B487" s="17">
        <v>44711</v>
      </c>
      <c r="C487" s="4">
        <f t="shared" si="15"/>
        <v>44711</v>
      </c>
      <c r="D487" s="5" t="s">
        <v>397</v>
      </c>
      <c r="E487" s="3" t="s">
        <v>8</v>
      </c>
      <c r="F487" s="2">
        <v>13</v>
      </c>
    </row>
    <row r="488" s="2" customFormat="1" spans="1:6">
      <c r="A488" s="3">
        <f t="shared" si="14"/>
        <v>485</v>
      </c>
      <c r="B488" s="17">
        <v>44712</v>
      </c>
      <c r="C488" s="4">
        <f t="shared" si="15"/>
        <v>44712</v>
      </c>
      <c r="D488" s="5" t="s">
        <v>398</v>
      </c>
      <c r="E488" s="3" t="s">
        <v>8</v>
      </c>
      <c r="F488" s="2" t="s">
        <v>399</v>
      </c>
    </row>
    <row r="489" s="2" customFormat="1" spans="1:6">
      <c r="A489" s="3">
        <f t="shared" si="14"/>
        <v>486</v>
      </c>
      <c r="B489" s="27">
        <v>44713</v>
      </c>
      <c r="C489" s="28">
        <f t="shared" si="15"/>
        <v>44713</v>
      </c>
      <c r="D489" s="5" t="s">
        <v>400</v>
      </c>
      <c r="E489" s="3" t="s">
        <v>8</v>
      </c>
      <c r="F489" s="2" t="s">
        <v>401</v>
      </c>
    </row>
    <row r="490" s="2" customFormat="1" spans="1:5">
      <c r="A490" s="3">
        <f t="shared" si="14"/>
        <v>487</v>
      </c>
      <c r="B490" s="17">
        <v>44714</v>
      </c>
      <c r="C490" s="4">
        <f t="shared" si="15"/>
        <v>44714</v>
      </c>
      <c r="D490" s="5" t="s">
        <v>402</v>
      </c>
      <c r="E490" s="3" t="s">
        <v>8</v>
      </c>
    </row>
    <row r="491" s="2" customFormat="1" ht="18" spans="1:6">
      <c r="A491" s="3">
        <f t="shared" si="14"/>
        <v>488</v>
      </c>
      <c r="B491" s="27">
        <v>44715</v>
      </c>
      <c r="C491" s="28">
        <f t="shared" si="15"/>
        <v>44715</v>
      </c>
      <c r="D491" s="5" t="s">
        <v>403</v>
      </c>
      <c r="E491" s="20" t="s">
        <v>150</v>
      </c>
      <c r="F491" s="2" t="s">
        <v>327</v>
      </c>
    </row>
    <row r="492" s="2" customFormat="1" ht="18" spans="1:6">
      <c r="A492" s="3">
        <f t="shared" si="14"/>
        <v>489</v>
      </c>
      <c r="B492" s="27">
        <v>44716</v>
      </c>
      <c r="C492" s="28">
        <f t="shared" si="15"/>
        <v>44716</v>
      </c>
      <c r="D492" s="5" t="s">
        <v>404</v>
      </c>
      <c r="E492" s="20" t="s">
        <v>150</v>
      </c>
      <c r="F492" s="2" t="s">
        <v>352</v>
      </c>
    </row>
    <row r="493" s="2" customFormat="1" ht="18" spans="1:5">
      <c r="A493" s="3">
        <f t="shared" si="14"/>
        <v>490</v>
      </c>
      <c r="B493" s="17">
        <v>44717</v>
      </c>
      <c r="C493" s="4">
        <f t="shared" si="15"/>
        <v>44717</v>
      </c>
      <c r="D493" s="19"/>
      <c r="E493" s="20" t="s">
        <v>14</v>
      </c>
    </row>
    <row r="494" s="2" customFormat="1" spans="1:6">
      <c r="A494" s="3">
        <f t="shared" si="14"/>
        <v>491</v>
      </c>
      <c r="B494" s="17">
        <v>44718</v>
      </c>
      <c r="C494" s="4">
        <f t="shared" si="15"/>
        <v>44718</v>
      </c>
      <c r="D494" s="5" t="s">
        <v>405</v>
      </c>
      <c r="E494" s="3" t="s">
        <v>8</v>
      </c>
      <c r="F494" s="2" t="s">
        <v>406</v>
      </c>
    </row>
    <row r="495" s="2" customFormat="1" spans="1:6">
      <c r="A495" s="3">
        <f t="shared" si="14"/>
        <v>492</v>
      </c>
      <c r="B495" s="17">
        <v>44719</v>
      </c>
      <c r="C495" s="4">
        <f t="shared" si="15"/>
        <v>44719</v>
      </c>
      <c r="D495" s="5" t="s">
        <v>407</v>
      </c>
      <c r="E495" s="3" t="s">
        <v>8</v>
      </c>
      <c r="F495" s="2" t="s">
        <v>325</v>
      </c>
    </row>
    <row r="496" s="2" customFormat="1" spans="1:6">
      <c r="A496" s="3">
        <f t="shared" si="14"/>
        <v>493</v>
      </c>
      <c r="B496" s="27">
        <v>44720</v>
      </c>
      <c r="C496" s="28">
        <f t="shared" si="15"/>
        <v>44720</v>
      </c>
      <c r="D496" s="5" t="s">
        <v>408</v>
      </c>
      <c r="E496" s="3" t="s">
        <v>8</v>
      </c>
      <c r="F496" s="2" t="s">
        <v>401</v>
      </c>
    </row>
    <row r="497" s="2" customFormat="1" spans="1:6">
      <c r="A497" s="3">
        <f t="shared" si="14"/>
        <v>494</v>
      </c>
      <c r="B497" s="27">
        <v>44721</v>
      </c>
      <c r="C497" s="28">
        <f t="shared" si="15"/>
        <v>44721</v>
      </c>
      <c r="D497" s="5" t="s">
        <v>409</v>
      </c>
      <c r="E497" s="3" t="s">
        <v>8</v>
      </c>
      <c r="F497" s="2" t="s">
        <v>410</v>
      </c>
    </row>
    <row r="498" s="2" customFormat="1" spans="1:5">
      <c r="A498" s="3">
        <f t="shared" si="14"/>
        <v>495</v>
      </c>
      <c r="B498" s="17">
        <v>44722</v>
      </c>
      <c r="C498" s="4">
        <f t="shared" si="15"/>
        <v>44722</v>
      </c>
      <c r="D498" s="5" t="s">
        <v>8</v>
      </c>
      <c r="E498" s="3" t="s">
        <v>8</v>
      </c>
    </row>
    <row r="499" s="2" customFormat="1" ht="18" spans="1:5">
      <c r="A499" s="3">
        <f t="shared" si="14"/>
        <v>496</v>
      </c>
      <c r="B499" s="17">
        <v>44723</v>
      </c>
      <c r="C499" s="4">
        <f t="shared" si="15"/>
        <v>44723</v>
      </c>
      <c r="D499" s="19"/>
      <c r="E499" s="20" t="s">
        <v>14</v>
      </c>
    </row>
    <row r="500" s="2" customFormat="1" ht="18" spans="1:5">
      <c r="A500" s="3">
        <f t="shared" si="14"/>
        <v>497</v>
      </c>
      <c r="B500" s="17">
        <v>44724</v>
      </c>
      <c r="C500" s="4">
        <f t="shared" si="15"/>
        <v>44724</v>
      </c>
      <c r="D500" s="19"/>
      <c r="E500" s="20" t="s">
        <v>14</v>
      </c>
    </row>
    <row r="501" s="2" customFormat="1" spans="1:5">
      <c r="A501" s="3">
        <f t="shared" si="14"/>
        <v>498</v>
      </c>
      <c r="B501" s="17">
        <v>44725</v>
      </c>
      <c r="C501" s="4">
        <f t="shared" si="15"/>
        <v>44725</v>
      </c>
      <c r="D501" s="5" t="s">
        <v>8</v>
      </c>
      <c r="E501" s="3" t="s">
        <v>8</v>
      </c>
    </row>
    <row r="502" s="2" customFormat="1" spans="1:5">
      <c r="A502" s="3">
        <f t="shared" si="14"/>
        <v>499</v>
      </c>
      <c r="B502" s="17">
        <v>44726</v>
      </c>
      <c r="C502" s="4">
        <f t="shared" si="15"/>
        <v>44726</v>
      </c>
      <c r="D502" s="5" t="s">
        <v>8</v>
      </c>
      <c r="E502" s="3" t="s">
        <v>8</v>
      </c>
    </row>
    <row r="503" s="2" customFormat="1" spans="1:5">
      <c r="A503" s="3">
        <f t="shared" si="14"/>
        <v>500</v>
      </c>
      <c r="B503" s="17">
        <v>44727</v>
      </c>
      <c r="C503" s="4">
        <f t="shared" si="15"/>
        <v>44727</v>
      </c>
      <c r="D503" s="5" t="s">
        <v>411</v>
      </c>
      <c r="E503" s="3" t="s">
        <v>8</v>
      </c>
    </row>
    <row r="504" s="2" customFormat="1" spans="1:5">
      <c r="A504" s="3">
        <f t="shared" si="14"/>
        <v>501</v>
      </c>
      <c r="B504" s="17">
        <v>44728</v>
      </c>
      <c r="C504" s="4">
        <f t="shared" si="15"/>
        <v>44728</v>
      </c>
      <c r="D504" s="5" t="s">
        <v>412</v>
      </c>
      <c r="E504" s="3" t="s">
        <v>8</v>
      </c>
    </row>
    <row r="505" s="2" customFormat="1" spans="1:5">
      <c r="A505" s="3">
        <f t="shared" si="14"/>
        <v>502</v>
      </c>
      <c r="B505" s="17">
        <v>44729</v>
      </c>
      <c r="C505" s="4">
        <f t="shared" si="15"/>
        <v>44729</v>
      </c>
      <c r="D505" s="5" t="s">
        <v>413</v>
      </c>
      <c r="E505" s="3" t="s">
        <v>8</v>
      </c>
    </row>
    <row r="506" s="2" customFormat="1" ht="18" spans="1:5">
      <c r="A506" s="3">
        <f t="shared" si="14"/>
        <v>503</v>
      </c>
      <c r="B506" s="17">
        <v>44730</v>
      </c>
      <c r="C506" s="4">
        <f t="shared" si="15"/>
        <v>44730</v>
      </c>
      <c r="D506" s="19"/>
      <c r="E506" s="20" t="s">
        <v>14</v>
      </c>
    </row>
    <row r="507" s="2" customFormat="1" ht="18" spans="1:5">
      <c r="A507" s="3">
        <f t="shared" si="14"/>
        <v>504</v>
      </c>
      <c r="B507" s="17">
        <v>44731</v>
      </c>
      <c r="C507" s="4">
        <f t="shared" si="15"/>
        <v>44731</v>
      </c>
      <c r="D507" s="19"/>
      <c r="E507" s="20" t="s">
        <v>14</v>
      </c>
    </row>
    <row r="508" s="2" customFormat="1" ht="34.5" spans="1:5">
      <c r="A508" s="3">
        <f t="shared" si="14"/>
        <v>505</v>
      </c>
      <c r="B508" s="17">
        <v>44732</v>
      </c>
      <c r="C508" s="4">
        <f t="shared" si="15"/>
        <v>44732</v>
      </c>
      <c r="D508" s="5" t="s">
        <v>414</v>
      </c>
      <c r="E508" s="3" t="s">
        <v>8</v>
      </c>
    </row>
    <row r="509" s="2" customFormat="1" spans="1:5">
      <c r="A509" s="3">
        <f t="shared" si="14"/>
        <v>506</v>
      </c>
      <c r="B509" s="17">
        <v>44733</v>
      </c>
      <c r="C509" s="4">
        <f t="shared" si="15"/>
        <v>44733</v>
      </c>
      <c r="D509" s="5" t="s">
        <v>8</v>
      </c>
      <c r="E509" s="3" t="s">
        <v>8</v>
      </c>
    </row>
    <row r="510" s="2" customFormat="1" ht="34.5" spans="1:5">
      <c r="A510" s="3">
        <f t="shared" si="14"/>
        <v>507</v>
      </c>
      <c r="B510" s="27">
        <v>44734</v>
      </c>
      <c r="C510" s="28">
        <f t="shared" si="15"/>
        <v>44734</v>
      </c>
      <c r="D510" s="5" t="s">
        <v>415</v>
      </c>
      <c r="E510" s="3" t="s">
        <v>416</v>
      </c>
    </row>
    <row r="511" s="2" customFormat="1" spans="1:5">
      <c r="A511" s="3">
        <f t="shared" si="14"/>
        <v>508</v>
      </c>
      <c r="B511" s="17">
        <v>44735</v>
      </c>
      <c r="C511" s="4">
        <f t="shared" si="15"/>
        <v>44735</v>
      </c>
      <c r="D511" s="5" t="s">
        <v>417</v>
      </c>
      <c r="E511" s="3" t="s">
        <v>8</v>
      </c>
    </row>
    <row r="512" s="2" customFormat="1" spans="1:5">
      <c r="A512" s="3">
        <f t="shared" si="14"/>
        <v>509</v>
      </c>
      <c r="B512" s="17">
        <v>44736</v>
      </c>
      <c r="C512" s="4">
        <f t="shared" si="15"/>
        <v>44736</v>
      </c>
      <c r="D512" s="5" t="s">
        <v>418</v>
      </c>
      <c r="E512" s="3" t="s">
        <v>8</v>
      </c>
    </row>
    <row r="513" s="2" customFormat="1" spans="1:5">
      <c r="A513" s="3">
        <f t="shared" si="14"/>
        <v>510</v>
      </c>
      <c r="B513" s="17">
        <v>44737</v>
      </c>
      <c r="C513" s="4">
        <f t="shared" si="15"/>
        <v>44737</v>
      </c>
      <c r="D513" s="5" t="s">
        <v>419</v>
      </c>
      <c r="E513" s="3" t="s">
        <v>8</v>
      </c>
    </row>
    <row r="514" s="2" customFormat="1" ht="18" spans="1:5">
      <c r="A514" s="3">
        <f t="shared" si="14"/>
        <v>511</v>
      </c>
      <c r="B514" s="17">
        <v>44738</v>
      </c>
      <c r="C514" s="4">
        <f t="shared" si="15"/>
        <v>44738</v>
      </c>
      <c r="D514" s="5" t="s">
        <v>420</v>
      </c>
      <c r="E514" s="20" t="s">
        <v>18</v>
      </c>
    </row>
    <row r="515" s="2" customFormat="1" spans="1:5">
      <c r="A515" s="3">
        <f t="shared" si="14"/>
        <v>512</v>
      </c>
      <c r="B515" s="17">
        <v>44739</v>
      </c>
      <c r="C515" s="4">
        <f t="shared" si="15"/>
        <v>44739</v>
      </c>
      <c r="D515" s="5" t="s">
        <v>421</v>
      </c>
      <c r="E515" s="3" t="s">
        <v>8</v>
      </c>
    </row>
    <row r="516" s="2" customFormat="1" spans="1:5">
      <c r="A516" s="3">
        <f t="shared" ref="A516:A579" si="16">ROW()-3</f>
        <v>513</v>
      </c>
      <c r="B516" s="17">
        <v>44740</v>
      </c>
      <c r="C516" s="4">
        <f t="shared" ref="C516:C579" si="17">B516</f>
        <v>44740</v>
      </c>
      <c r="D516" s="5" t="s">
        <v>422</v>
      </c>
      <c r="E516" s="3" t="s">
        <v>8</v>
      </c>
    </row>
    <row r="517" s="2" customFormat="1" spans="1:5">
      <c r="A517" s="3">
        <f t="shared" si="16"/>
        <v>514</v>
      </c>
      <c r="B517" s="17">
        <v>44741</v>
      </c>
      <c r="C517" s="4">
        <f t="shared" si="17"/>
        <v>44741</v>
      </c>
      <c r="D517" s="5" t="s">
        <v>423</v>
      </c>
      <c r="E517" s="3" t="s">
        <v>8</v>
      </c>
    </row>
    <row r="518" s="2" customFormat="1" ht="34.5" spans="1:5">
      <c r="A518" s="3">
        <f t="shared" si="16"/>
        <v>515</v>
      </c>
      <c r="B518" s="27">
        <v>44742</v>
      </c>
      <c r="C518" s="28">
        <f t="shared" si="17"/>
        <v>44742</v>
      </c>
      <c r="D518" s="5" t="s">
        <v>424</v>
      </c>
      <c r="E518" s="3" t="s">
        <v>416</v>
      </c>
    </row>
    <row r="519" s="2" customFormat="1" spans="1:5">
      <c r="A519" s="3">
        <f t="shared" si="16"/>
        <v>516</v>
      </c>
      <c r="B519" s="17">
        <v>44743</v>
      </c>
      <c r="C519" s="4">
        <f t="shared" si="17"/>
        <v>44743</v>
      </c>
      <c r="D519" s="5" t="s">
        <v>425</v>
      </c>
      <c r="E519" s="3" t="s">
        <v>8</v>
      </c>
    </row>
    <row r="520" s="2" customFormat="1" spans="1:6">
      <c r="A520" s="3">
        <f t="shared" si="16"/>
        <v>517</v>
      </c>
      <c r="B520" s="27">
        <v>44744</v>
      </c>
      <c r="C520" s="28">
        <f t="shared" si="17"/>
        <v>44744</v>
      </c>
      <c r="D520" s="5" t="s">
        <v>426</v>
      </c>
      <c r="E520" s="3" t="s">
        <v>416</v>
      </c>
      <c r="F520" s="2">
        <v>5.5</v>
      </c>
    </row>
    <row r="521" s="2" customFormat="1" ht="18" spans="1:6">
      <c r="A521" s="3">
        <f t="shared" si="16"/>
        <v>518</v>
      </c>
      <c r="B521" s="27">
        <v>44745</v>
      </c>
      <c r="C521" s="28">
        <f t="shared" si="17"/>
        <v>44745</v>
      </c>
      <c r="D521" s="5" t="s">
        <v>427</v>
      </c>
      <c r="E521" s="20" t="s">
        <v>18</v>
      </c>
      <c r="F521" s="2">
        <v>7</v>
      </c>
    </row>
    <row r="522" s="2" customFormat="1" spans="1:6">
      <c r="A522" s="3">
        <f t="shared" si="16"/>
        <v>519</v>
      </c>
      <c r="B522" s="27">
        <v>44746</v>
      </c>
      <c r="C522" s="28">
        <f t="shared" si="17"/>
        <v>44746</v>
      </c>
      <c r="D522" s="5" t="s">
        <v>428</v>
      </c>
      <c r="E522" s="3" t="s">
        <v>416</v>
      </c>
      <c r="F522" s="2">
        <v>5</v>
      </c>
    </row>
    <row r="523" s="2" customFormat="1" ht="34.5" spans="1:6">
      <c r="A523" s="3">
        <f t="shared" si="16"/>
        <v>520</v>
      </c>
      <c r="B523" s="27">
        <v>44747</v>
      </c>
      <c r="C523" s="28">
        <f t="shared" si="17"/>
        <v>44747</v>
      </c>
      <c r="D523" s="5" t="s">
        <v>429</v>
      </c>
      <c r="E523" s="3" t="s">
        <v>416</v>
      </c>
      <c r="F523" s="2">
        <v>6</v>
      </c>
    </row>
    <row r="524" s="2" customFormat="1" spans="1:6">
      <c r="A524" s="3">
        <f t="shared" si="16"/>
        <v>521</v>
      </c>
      <c r="B524" s="27">
        <v>44748</v>
      </c>
      <c r="C524" s="28">
        <f t="shared" si="17"/>
        <v>44748</v>
      </c>
      <c r="D524" s="5" t="s">
        <v>430</v>
      </c>
      <c r="E524" s="3" t="s">
        <v>416</v>
      </c>
      <c r="F524" s="2">
        <v>5.5</v>
      </c>
    </row>
    <row r="525" s="2" customFormat="1" spans="1:5">
      <c r="A525" s="3">
        <f t="shared" si="16"/>
        <v>522</v>
      </c>
      <c r="B525" s="17">
        <v>44749</v>
      </c>
      <c r="C525" s="4">
        <f t="shared" si="17"/>
        <v>44749</v>
      </c>
      <c r="D525" s="5" t="s">
        <v>431</v>
      </c>
      <c r="E525" s="3" t="s">
        <v>8</v>
      </c>
    </row>
    <row r="526" s="2" customFormat="1" spans="1:5">
      <c r="A526" s="3">
        <f t="shared" si="16"/>
        <v>523</v>
      </c>
      <c r="B526" s="17">
        <v>44750</v>
      </c>
      <c r="C526" s="4">
        <f t="shared" si="17"/>
        <v>44750</v>
      </c>
      <c r="D526" s="5" t="s">
        <v>432</v>
      </c>
      <c r="E526" s="3" t="s">
        <v>8</v>
      </c>
    </row>
    <row r="527" s="2" customFormat="1" ht="18" spans="1:6">
      <c r="A527" s="3">
        <f t="shared" si="16"/>
        <v>524</v>
      </c>
      <c r="B527" s="27">
        <v>44751</v>
      </c>
      <c r="C527" s="28">
        <f t="shared" si="17"/>
        <v>44751</v>
      </c>
      <c r="D527" s="5" t="s">
        <v>433</v>
      </c>
      <c r="E527" s="20" t="s">
        <v>18</v>
      </c>
      <c r="F527" s="2">
        <v>3.5</v>
      </c>
    </row>
    <row r="528" s="2" customFormat="1" ht="18" spans="1:5">
      <c r="A528" s="3">
        <f t="shared" si="16"/>
        <v>525</v>
      </c>
      <c r="B528" s="17">
        <v>44752</v>
      </c>
      <c r="C528" s="4">
        <f t="shared" si="17"/>
        <v>44752</v>
      </c>
      <c r="D528" s="19"/>
      <c r="E528" s="20" t="s">
        <v>14</v>
      </c>
    </row>
    <row r="529" s="2" customFormat="1" ht="34.5" spans="1:6">
      <c r="A529" s="3">
        <f t="shared" si="16"/>
        <v>526</v>
      </c>
      <c r="B529" s="27">
        <v>44753</v>
      </c>
      <c r="C529" s="28">
        <f t="shared" si="17"/>
        <v>44753</v>
      </c>
      <c r="D529" s="5" t="s">
        <v>434</v>
      </c>
      <c r="E529" s="3" t="s">
        <v>8</v>
      </c>
      <c r="F529" s="2">
        <v>5</v>
      </c>
    </row>
    <row r="530" s="2" customFormat="1" spans="1:6">
      <c r="A530" s="3">
        <f t="shared" si="16"/>
        <v>527</v>
      </c>
      <c r="B530" s="27">
        <v>44754</v>
      </c>
      <c r="C530" s="28">
        <f t="shared" si="17"/>
        <v>44754</v>
      </c>
      <c r="D530" s="5" t="s">
        <v>435</v>
      </c>
      <c r="E530" s="3" t="s">
        <v>8</v>
      </c>
      <c r="F530" s="2">
        <v>5</v>
      </c>
    </row>
    <row r="531" s="2" customFormat="1" spans="1:5">
      <c r="A531" s="3">
        <f t="shared" si="16"/>
        <v>528</v>
      </c>
      <c r="B531" s="17">
        <v>44755</v>
      </c>
      <c r="C531" s="4">
        <f t="shared" si="17"/>
        <v>44755</v>
      </c>
      <c r="D531" s="5" t="s">
        <v>436</v>
      </c>
      <c r="E531" s="3" t="s">
        <v>8</v>
      </c>
    </row>
    <row r="532" s="2" customFormat="1" ht="34.5" spans="1:6">
      <c r="A532" s="3">
        <f t="shared" si="16"/>
        <v>529</v>
      </c>
      <c r="B532" s="27">
        <v>44756</v>
      </c>
      <c r="C532" s="28">
        <f t="shared" si="17"/>
        <v>44756</v>
      </c>
      <c r="D532" s="5" t="s">
        <v>437</v>
      </c>
      <c r="E532" s="3" t="s">
        <v>8</v>
      </c>
      <c r="F532" s="2">
        <v>5</v>
      </c>
    </row>
    <row r="533" s="2" customFormat="1" ht="34.5" spans="1:6">
      <c r="A533" s="3">
        <f t="shared" si="16"/>
        <v>530</v>
      </c>
      <c r="B533" s="27">
        <v>44757</v>
      </c>
      <c r="C533" s="28">
        <f t="shared" si="17"/>
        <v>44757</v>
      </c>
      <c r="D533" s="5" t="s">
        <v>438</v>
      </c>
      <c r="E533" s="3" t="s">
        <v>8</v>
      </c>
      <c r="F533" s="2">
        <v>5</v>
      </c>
    </row>
    <row r="534" s="2" customFormat="1" spans="1:5">
      <c r="A534" s="3">
        <f t="shared" si="16"/>
        <v>531</v>
      </c>
      <c r="B534" s="17">
        <v>44758</v>
      </c>
      <c r="C534" s="4">
        <f t="shared" si="17"/>
        <v>44758</v>
      </c>
      <c r="D534" s="5" t="s">
        <v>439</v>
      </c>
      <c r="E534" s="3" t="s">
        <v>8</v>
      </c>
    </row>
    <row r="535" s="2" customFormat="1" ht="18" spans="1:6">
      <c r="A535" s="3">
        <f t="shared" si="16"/>
        <v>532</v>
      </c>
      <c r="B535" s="17">
        <v>44759</v>
      </c>
      <c r="C535" s="4">
        <f t="shared" si="17"/>
        <v>44759</v>
      </c>
      <c r="D535" s="19"/>
      <c r="E535" s="20" t="s">
        <v>14</v>
      </c>
      <c r="F535" s="2" t="s">
        <v>440</v>
      </c>
    </row>
    <row r="536" s="2" customFormat="1" spans="1:5">
      <c r="A536" s="3">
        <f t="shared" si="16"/>
        <v>533</v>
      </c>
      <c r="B536" s="17">
        <v>44760</v>
      </c>
      <c r="C536" s="4">
        <f t="shared" si="17"/>
        <v>44760</v>
      </c>
      <c r="D536" s="5" t="s">
        <v>441</v>
      </c>
      <c r="E536" s="3" t="s">
        <v>8</v>
      </c>
    </row>
    <row r="537" s="2" customFormat="1" spans="1:6">
      <c r="A537" s="3">
        <f t="shared" si="16"/>
        <v>534</v>
      </c>
      <c r="B537" s="27">
        <v>44761</v>
      </c>
      <c r="C537" s="28">
        <f t="shared" si="17"/>
        <v>44761</v>
      </c>
      <c r="D537" s="5" t="s">
        <v>442</v>
      </c>
      <c r="E537" s="3" t="s">
        <v>8</v>
      </c>
      <c r="F537" s="2">
        <v>4.5</v>
      </c>
    </row>
    <row r="538" s="2" customFormat="1" spans="1:6">
      <c r="A538" s="3">
        <f t="shared" si="16"/>
        <v>535</v>
      </c>
      <c r="B538" s="27">
        <v>44762</v>
      </c>
      <c r="C538" s="28">
        <f t="shared" si="17"/>
        <v>44762</v>
      </c>
      <c r="D538" s="5" t="s">
        <v>443</v>
      </c>
      <c r="E538" s="3" t="s">
        <v>8</v>
      </c>
      <c r="F538" s="2">
        <v>4</v>
      </c>
    </row>
    <row r="539" s="2" customFormat="1" spans="1:6">
      <c r="A539" s="3">
        <f t="shared" si="16"/>
        <v>536</v>
      </c>
      <c r="B539" s="27">
        <v>44763</v>
      </c>
      <c r="C539" s="28">
        <f t="shared" si="17"/>
        <v>44763</v>
      </c>
      <c r="D539" s="5" t="s">
        <v>444</v>
      </c>
      <c r="E539" s="3" t="s">
        <v>8</v>
      </c>
      <c r="F539" s="2">
        <v>4.5</v>
      </c>
    </row>
    <row r="540" s="2" customFormat="1" spans="1:6">
      <c r="A540" s="3">
        <f t="shared" si="16"/>
        <v>537</v>
      </c>
      <c r="B540" s="27">
        <v>44764</v>
      </c>
      <c r="C540" s="28">
        <f t="shared" si="17"/>
        <v>44764</v>
      </c>
      <c r="D540" s="5" t="s">
        <v>445</v>
      </c>
      <c r="E540" s="3" t="s">
        <v>8</v>
      </c>
      <c r="F540" s="2">
        <v>2.5</v>
      </c>
    </row>
    <row r="541" s="2" customFormat="1" ht="18" spans="1:5">
      <c r="A541" s="3">
        <f t="shared" si="16"/>
        <v>538</v>
      </c>
      <c r="B541" s="17">
        <v>44765</v>
      </c>
      <c r="C541" s="4">
        <f t="shared" si="17"/>
        <v>44765</v>
      </c>
      <c r="D541" s="19"/>
      <c r="E541" s="20" t="s">
        <v>14</v>
      </c>
    </row>
    <row r="542" s="2" customFormat="1" ht="18" spans="1:5">
      <c r="A542" s="3">
        <f t="shared" si="16"/>
        <v>539</v>
      </c>
      <c r="B542" s="17">
        <v>44766</v>
      </c>
      <c r="C542" s="4">
        <f t="shared" si="17"/>
        <v>44766</v>
      </c>
      <c r="D542" s="19"/>
      <c r="E542" s="20" t="s">
        <v>14</v>
      </c>
    </row>
    <row r="543" s="2" customFormat="1" spans="1:5">
      <c r="A543" s="3">
        <f t="shared" si="16"/>
        <v>540</v>
      </c>
      <c r="B543" s="17">
        <v>44767</v>
      </c>
      <c r="C543" s="4">
        <f t="shared" si="17"/>
        <v>44767</v>
      </c>
      <c r="D543" s="5" t="s">
        <v>446</v>
      </c>
      <c r="E543" s="3" t="s">
        <v>8</v>
      </c>
    </row>
    <row r="544" s="2" customFormat="1" spans="1:5">
      <c r="A544" s="3">
        <f t="shared" si="16"/>
        <v>541</v>
      </c>
      <c r="B544" s="17">
        <v>44768</v>
      </c>
      <c r="C544" s="4">
        <f t="shared" si="17"/>
        <v>44768</v>
      </c>
      <c r="D544" s="5" t="s">
        <v>447</v>
      </c>
      <c r="E544" s="3" t="s">
        <v>8</v>
      </c>
    </row>
    <row r="545" s="2" customFormat="1" spans="1:6">
      <c r="A545" s="3">
        <f t="shared" si="16"/>
        <v>542</v>
      </c>
      <c r="B545" s="27">
        <v>44769</v>
      </c>
      <c r="C545" s="28">
        <f t="shared" si="17"/>
        <v>44769</v>
      </c>
      <c r="D545" s="5" t="s">
        <v>448</v>
      </c>
      <c r="E545" s="3" t="s">
        <v>8</v>
      </c>
      <c r="F545" s="2">
        <v>4.5</v>
      </c>
    </row>
    <row r="546" s="2" customFormat="1" spans="1:6">
      <c r="A546" s="3">
        <f t="shared" si="16"/>
        <v>543</v>
      </c>
      <c r="B546" s="27">
        <v>44770</v>
      </c>
      <c r="C546" s="28">
        <f t="shared" si="17"/>
        <v>44770</v>
      </c>
      <c r="D546" s="5" t="s">
        <v>449</v>
      </c>
      <c r="E546" s="3" t="s">
        <v>8</v>
      </c>
      <c r="F546" s="2">
        <v>5</v>
      </c>
    </row>
    <row r="547" s="2" customFormat="1" spans="1:5">
      <c r="A547" s="3">
        <f t="shared" si="16"/>
        <v>544</v>
      </c>
      <c r="B547" s="17">
        <v>44771</v>
      </c>
      <c r="C547" s="4">
        <f t="shared" si="17"/>
        <v>44771</v>
      </c>
      <c r="D547" s="5" t="s">
        <v>450</v>
      </c>
      <c r="E547" s="3" t="s">
        <v>8</v>
      </c>
    </row>
    <row r="548" s="2" customFormat="1" spans="1:5">
      <c r="A548" s="3">
        <f t="shared" si="16"/>
        <v>545</v>
      </c>
      <c r="B548" s="17">
        <v>44772</v>
      </c>
      <c r="C548" s="4">
        <f t="shared" si="17"/>
        <v>44772</v>
      </c>
      <c r="D548" s="5" t="s">
        <v>450</v>
      </c>
      <c r="E548" s="3" t="s">
        <v>8</v>
      </c>
    </row>
    <row r="549" s="2" customFormat="1" spans="1:6">
      <c r="A549" s="3">
        <f t="shared" si="16"/>
        <v>546</v>
      </c>
      <c r="B549" s="27">
        <v>44773</v>
      </c>
      <c r="C549" s="28">
        <f t="shared" si="17"/>
        <v>44773</v>
      </c>
      <c r="D549" s="5" t="s">
        <v>451</v>
      </c>
      <c r="E549" s="3" t="s">
        <v>8</v>
      </c>
      <c r="F549" s="2">
        <v>5</v>
      </c>
    </row>
    <row r="550" s="2" customFormat="1" ht="34.5" spans="1:6">
      <c r="A550" s="3">
        <f t="shared" si="16"/>
        <v>547</v>
      </c>
      <c r="B550" s="27">
        <v>44774</v>
      </c>
      <c r="C550" s="28">
        <f t="shared" si="17"/>
        <v>44774</v>
      </c>
      <c r="D550" s="5" t="s">
        <v>452</v>
      </c>
      <c r="E550" s="3" t="s">
        <v>8</v>
      </c>
      <c r="F550" s="2">
        <v>4.5</v>
      </c>
    </row>
    <row r="551" s="2" customFormat="1" spans="1:5">
      <c r="A551" s="3">
        <f t="shared" si="16"/>
        <v>548</v>
      </c>
      <c r="B551" s="17">
        <v>44775</v>
      </c>
      <c r="C551" s="4">
        <f t="shared" si="17"/>
        <v>44775</v>
      </c>
      <c r="D551" s="5" t="s">
        <v>453</v>
      </c>
      <c r="E551" s="3" t="s">
        <v>8</v>
      </c>
    </row>
    <row r="552" s="2" customFormat="1" spans="1:6">
      <c r="A552" s="3">
        <f t="shared" si="16"/>
        <v>549</v>
      </c>
      <c r="B552" s="29">
        <v>44776</v>
      </c>
      <c r="C552" s="30">
        <f t="shared" si="17"/>
        <v>44776</v>
      </c>
      <c r="D552" s="5" t="s">
        <v>454</v>
      </c>
      <c r="E552" s="3" t="s">
        <v>8</v>
      </c>
      <c r="F552" s="2" t="s">
        <v>455</v>
      </c>
    </row>
    <row r="553" s="2" customFormat="1" ht="18" spans="1:6">
      <c r="A553" s="3">
        <f t="shared" si="16"/>
        <v>550</v>
      </c>
      <c r="B553" s="27">
        <v>44777</v>
      </c>
      <c r="C553" s="28">
        <f t="shared" si="17"/>
        <v>44777</v>
      </c>
      <c r="D553" s="5" t="s">
        <v>456</v>
      </c>
      <c r="E553" s="20" t="s">
        <v>457</v>
      </c>
      <c r="F553" s="2">
        <v>8.5</v>
      </c>
    </row>
    <row r="554" s="2" customFormat="1" ht="18" spans="1:5">
      <c r="A554" s="3">
        <f t="shared" si="16"/>
        <v>551</v>
      </c>
      <c r="B554" s="17">
        <v>44778</v>
      </c>
      <c r="C554" s="4">
        <f t="shared" si="17"/>
        <v>44778</v>
      </c>
      <c r="D554" s="19"/>
      <c r="E554" s="20" t="s">
        <v>14</v>
      </c>
    </row>
    <row r="555" s="2" customFormat="1" ht="18" spans="1:5">
      <c r="A555" s="3">
        <f t="shared" si="16"/>
        <v>552</v>
      </c>
      <c r="B555" s="17">
        <v>44779</v>
      </c>
      <c r="C555" s="4">
        <f t="shared" si="17"/>
        <v>44779</v>
      </c>
      <c r="D555" s="19"/>
      <c r="E555" s="20" t="s">
        <v>14</v>
      </c>
    </row>
    <row r="556" s="2" customFormat="1" ht="18" spans="1:5">
      <c r="A556" s="3">
        <f t="shared" si="16"/>
        <v>553</v>
      </c>
      <c r="B556" s="17">
        <v>44780</v>
      </c>
      <c r="C556" s="4">
        <f t="shared" si="17"/>
        <v>44780</v>
      </c>
      <c r="D556" s="19"/>
      <c r="E556" s="20" t="s">
        <v>14</v>
      </c>
    </row>
    <row r="557" s="2" customFormat="1" spans="1:5">
      <c r="A557" s="3">
        <f t="shared" si="16"/>
        <v>554</v>
      </c>
      <c r="B557" s="17">
        <v>44781</v>
      </c>
      <c r="C557" s="4">
        <f t="shared" si="17"/>
        <v>44781</v>
      </c>
      <c r="D557" s="5" t="s">
        <v>458</v>
      </c>
      <c r="E557" s="3" t="s">
        <v>8</v>
      </c>
    </row>
    <row r="558" s="2" customFormat="1" spans="1:6">
      <c r="A558" s="3">
        <f t="shared" si="16"/>
        <v>555</v>
      </c>
      <c r="B558" s="29">
        <v>44782</v>
      </c>
      <c r="C558" s="30">
        <f t="shared" si="17"/>
        <v>44782</v>
      </c>
      <c r="D558" s="5" t="s">
        <v>459</v>
      </c>
      <c r="E558" s="3" t="s">
        <v>8</v>
      </c>
      <c r="F558" s="2" t="s">
        <v>460</v>
      </c>
    </row>
    <row r="559" s="2" customFormat="1" spans="1:6">
      <c r="A559" s="3">
        <f t="shared" si="16"/>
        <v>556</v>
      </c>
      <c r="B559" s="29">
        <v>44783</v>
      </c>
      <c r="C559" s="28">
        <f t="shared" si="17"/>
        <v>44783</v>
      </c>
      <c r="D559" s="5" t="s">
        <v>461</v>
      </c>
      <c r="E559" s="3" t="s">
        <v>8</v>
      </c>
      <c r="F559" s="2" t="s">
        <v>462</v>
      </c>
    </row>
    <row r="560" s="2" customFormat="1" spans="1:6">
      <c r="A560" s="3">
        <f t="shared" si="16"/>
        <v>557</v>
      </c>
      <c r="B560" s="27">
        <v>44784</v>
      </c>
      <c r="C560" s="28">
        <f t="shared" si="17"/>
        <v>44784</v>
      </c>
      <c r="D560" s="5" t="s">
        <v>463</v>
      </c>
      <c r="E560" s="3" t="s">
        <v>8</v>
      </c>
      <c r="F560" s="2">
        <v>4</v>
      </c>
    </row>
    <row r="561" s="2" customFormat="1" spans="1:5">
      <c r="A561" s="3">
        <f t="shared" si="16"/>
        <v>558</v>
      </c>
      <c r="B561" s="17">
        <v>44785</v>
      </c>
      <c r="C561" s="4">
        <f t="shared" si="17"/>
        <v>44785</v>
      </c>
      <c r="D561" s="5"/>
      <c r="E561" s="3" t="s">
        <v>8</v>
      </c>
    </row>
    <row r="562" s="2" customFormat="1" spans="1:5">
      <c r="A562" s="3">
        <f t="shared" si="16"/>
        <v>559</v>
      </c>
      <c r="B562" s="17">
        <v>44786</v>
      </c>
      <c r="C562" s="4">
        <f t="shared" si="17"/>
        <v>44786</v>
      </c>
      <c r="D562" s="5"/>
      <c r="E562" s="3" t="s">
        <v>8</v>
      </c>
    </row>
    <row r="563" s="2" customFormat="1" ht="18" spans="1:6">
      <c r="A563" s="3">
        <f t="shared" si="16"/>
        <v>560</v>
      </c>
      <c r="B563" s="17">
        <v>44787</v>
      </c>
      <c r="C563" s="4">
        <f t="shared" si="17"/>
        <v>44787</v>
      </c>
      <c r="D563" s="19"/>
      <c r="E563" s="20" t="s">
        <v>464</v>
      </c>
      <c r="F563" s="2">
        <v>4</v>
      </c>
    </row>
    <row r="564" s="2" customFormat="1" spans="1:6">
      <c r="A564" s="3">
        <f t="shared" si="16"/>
        <v>561</v>
      </c>
      <c r="B564" s="29">
        <v>44788</v>
      </c>
      <c r="C564" s="28">
        <f t="shared" si="17"/>
        <v>44788</v>
      </c>
      <c r="D564" s="5" t="s">
        <v>465</v>
      </c>
      <c r="E564" s="3" t="s">
        <v>8</v>
      </c>
      <c r="F564" s="2" t="s">
        <v>466</v>
      </c>
    </row>
    <row r="565" s="2" customFormat="1" spans="1:5">
      <c r="A565" s="3">
        <f t="shared" si="16"/>
        <v>562</v>
      </c>
      <c r="B565" s="17">
        <v>44789</v>
      </c>
      <c r="C565" s="4">
        <f t="shared" si="17"/>
        <v>44789</v>
      </c>
      <c r="D565" s="5"/>
      <c r="E565" s="3" t="s">
        <v>8</v>
      </c>
    </row>
    <row r="566" s="2" customFormat="1" spans="1:6">
      <c r="A566" s="3">
        <f t="shared" si="16"/>
        <v>563</v>
      </c>
      <c r="B566" s="27">
        <v>44790</v>
      </c>
      <c r="C566" s="28">
        <f t="shared" si="17"/>
        <v>44790</v>
      </c>
      <c r="D566" s="5" t="s">
        <v>467</v>
      </c>
      <c r="E566" s="3" t="s">
        <v>8</v>
      </c>
      <c r="F566" s="2">
        <v>2.5</v>
      </c>
    </row>
    <row r="567" s="2" customFormat="1" spans="1:6">
      <c r="A567" s="3">
        <f t="shared" si="16"/>
        <v>564</v>
      </c>
      <c r="B567" s="27">
        <v>44791</v>
      </c>
      <c r="C567" s="28">
        <f t="shared" si="17"/>
        <v>44791</v>
      </c>
      <c r="D567" s="5" t="s">
        <v>468</v>
      </c>
      <c r="E567" s="3" t="s">
        <v>8</v>
      </c>
      <c r="F567" s="2">
        <v>4.5</v>
      </c>
    </row>
    <row r="568" s="2" customFormat="1" spans="1:6">
      <c r="A568" s="3">
        <f t="shared" si="16"/>
        <v>565</v>
      </c>
      <c r="B568" s="27">
        <v>44792</v>
      </c>
      <c r="C568" s="28">
        <f t="shared" si="17"/>
        <v>44792</v>
      </c>
      <c r="D568" s="5" t="s">
        <v>469</v>
      </c>
      <c r="E568" s="3" t="s">
        <v>8</v>
      </c>
      <c r="F568" s="2">
        <v>5</v>
      </c>
    </row>
    <row r="569" s="2" customFormat="1" ht="18" spans="1:5">
      <c r="A569" s="3">
        <f t="shared" si="16"/>
        <v>566</v>
      </c>
      <c r="B569" s="17">
        <v>44793</v>
      </c>
      <c r="C569" s="4">
        <f t="shared" si="17"/>
        <v>44793</v>
      </c>
      <c r="D569" s="19"/>
      <c r="E569" s="20" t="s">
        <v>14</v>
      </c>
    </row>
    <row r="570" s="2" customFormat="1" ht="18" spans="1:5">
      <c r="A570" s="3">
        <f t="shared" si="16"/>
        <v>567</v>
      </c>
      <c r="B570" s="17">
        <v>44794</v>
      </c>
      <c r="C570" s="4">
        <f t="shared" si="17"/>
        <v>44794</v>
      </c>
      <c r="D570" s="19"/>
      <c r="E570" s="20" t="s">
        <v>14</v>
      </c>
    </row>
    <row r="571" s="2" customFormat="1" spans="1:5">
      <c r="A571" s="3">
        <f t="shared" si="16"/>
        <v>568</v>
      </c>
      <c r="B571" s="17">
        <v>44795</v>
      </c>
      <c r="C571" s="4">
        <f t="shared" si="17"/>
        <v>44795</v>
      </c>
      <c r="D571" s="5"/>
      <c r="E571" s="3" t="s">
        <v>8</v>
      </c>
    </row>
    <row r="572" s="2" customFormat="1" spans="1:5">
      <c r="A572" s="3">
        <f t="shared" si="16"/>
        <v>569</v>
      </c>
      <c r="B572" s="17">
        <v>44796</v>
      </c>
      <c r="C572" s="4">
        <f t="shared" si="17"/>
        <v>44796</v>
      </c>
      <c r="D572" s="5"/>
      <c r="E572" s="3" t="s">
        <v>8</v>
      </c>
    </row>
    <row r="573" s="2" customFormat="1" spans="1:6">
      <c r="A573" s="3">
        <f t="shared" si="16"/>
        <v>570</v>
      </c>
      <c r="B573" s="27">
        <v>44797</v>
      </c>
      <c r="C573" s="28">
        <f t="shared" si="17"/>
        <v>44797</v>
      </c>
      <c r="D573" s="5" t="s">
        <v>470</v>
      </c>
      <c r="E573" s="3" t="s">
        <v>8</v>
      </c>
      <c r="F573" s="2">
        <v>4.5</v>
      </c>
    </row>
    <row r="574" s="2" customFormat="1" spans="1:5">
      <c r="A574" s="3">
        <f t="shared" si="16"/>
        <v>571</v>
      </c>
      <c r="B574" s="17">
        <v>44798</v>
      </c>
      <c r="C574" s="4">
        <f t="shared" si="17"/>
        <v>44798</v>
      </c>
      <c r="D574" s="5"/>
      <c r="E574" s="3" t="s">
        <v>8</v>
      </c>
    </row>
    <row r="575" s="2" customFormat="1" spans="1:6">
      <c r="A575" s="3">
        <f t="shared" si="16"/>
        <v>572</v>
      </c>
      <c r="B575" s="17">
        <v>44799</v>
      </c>
      <c r="C575" s="4">
        <f t="shared" si="17"/>
        <v>44799</v>
      </c>
      <c r="D575" s="5" t="s">
        <v>471</v>
      </c>
      <c r="E575" s="3" t="s">
        <v>8</v>
      </c>
      <c r="F575" s="2" t="s">
        <v>472</v>
      </c>
    </row>
    <row r="576" s="2" customFormat="1" spans="1:6">
      <c r="A576" s="3">
        <f t="shared" si="16"/>
        <v>573</v>
      </c>
      <c r="B576" s="17">
        <v>44800</v>
      </c>
      <c r="C576" s="4">
        <f t="shared" si="17"/>
        <v>44800</v>
      </c>
      <c r="D576" s="5" t="s">
        <v>473</v>
      </c>
      <c r="E576" s="3" t="s">
        <v>8</v>
      </c>
      <c r="F576" s="2" t="s">
        <v>472</v>
      </c>
    </row>
    <row r="577" s="2" customFormat="1" ht="18" spans="1:6">
      <c r="A577" s="3">
        <f t="shared" si="16"/>
        <v>574</v>
      </c>
      <c r="B577" s="27">
        <v>44801</v>
      </c>
      <c r="C577" s="28">
        <f t="shared" si="17"/>
        <v>44801</v>
      </c>
      <c r="D577" s="5" t="s">
        <v>474</v>
      </c>
      <c r="E577" s="20" t="s">
        <v>18</v>
      </c>
      <c r="F577" s="2" t="s">
        <v>472</v>
      </c>
    </row>
    <row r="578" s="2" customFormat="1" spans="1:6">
      <c r="A578" s="3">
        <f t="shared" si="16"/>
        <v>575</v>
      </c>
      <c r="B578" s="17">
        <v>44802</v>
      </c>
      <c r="C578" s="4">
        <f t="shared" si="17"/>
        <v>44802</v>
      </c>
      <c r="D578" s="5" t="s">
        <v>475</v>
      </c>
      <c r="E578" s="3" t="s">
        <v>8</v>
      </c>
      <c r="F578" s="2" t="s">
        <v>472</v>
      </c>
    </row>
    <row r="579" s="2" customFormat="1" ht="34.5" spans="1:6">
      <c r="A579" s="3">
        <f t="shared" si="16"/>
        <v>576</v>
      </c>
      <c r="B579" s="17">
        <v>44803</v>
      </c>
      <c r="C579" s="4">
        <f t="shared" si="17"/>
        <v>44803</v>
      </c>
      <c r="D579" s="5" t="s">
        <v>476</v>
      </c>
      <c r="E579" s="3" t="s">
        <v>8</v>
      </c>
      <c r="F579" s="2" t="s">
        <v>477</v>
      </c>
    </row>
    <row r="580" s="2" customFormat="1" ht="34.5" spans="1:6">
      <c r="A580" s="3">
        <f t="shared" ref="A580:A643" si="18">ROW()-3</f>
        <v>577</v>
      </c>
      <c r="B580" s="17">
        <v>44804</v>
      </c>
      <c r="C580" s="4">
        <f t="shared" ref="C580:C643" si="19">B580</f>
        <v>44804</v>
      </c>
      <c r="D580" s="5" t="s">
        <v>478</v>
      </c>
      <c r="E580" s="3" t="s">
        <v>8</v>
      </c>
      <c r="F580" s="2" t="s">
        <v>477</v>
      </c>
    </row>
    <row r="581" s="2" customFormat="1" ht="51.75" spans="1:6">
      <c r="A581" s="3">
        <f t="shared" si="18"/>
        <v>578</v>
      </c>
      <c r="B581" s="17">
        <v>44805</v>
      </c>
      <c r="C581" s="4">
        <f t="shared" si="19"/>
        <v>44805</v>
      </c>
      <c r="D581" s="5" t="s">
        <v>479</v>
      </c>
      <c r="E581" s="3" t="s">
        <v>8</v>
      </c>
      <c r="F581" s="2" t="s">
        <v>477</v>
      </c>
    </row>
    <row r="582" s="2" customFormat="1" spans="1:6">
      <c r="A582" s="3">
        <f t="shared" si="18"/>
        <v>579</v>
      </c>
      <c r="B582" s="27">
        <v>44806</v>
      </c>
      <c r="C582" s="28">
        <f t="shared" si="19"/>
        <v>44806</v>
      </c>
      <c r="D582" s="5" t="s">
        <v>480</v>
      </c>
      <c r="E582" s="3" t="s">
        <v>8</v>
      </c>
      <c r="F582" s="2">
        <v>4.5</v>
      </c>
    </row>
    <row r="583" s="2" customFormat="1" spans="1:5">
      <c r="A583" s="3">
        <f t="shared" si="18"/>
        <v>580</v>
      </c>
      <c r="B583" s="17">
        <v>44807</v>
      </c>
      <c r="C583" s="4">
        <f t="shared" si="19"/>
        <v>44807</v>
      </c>
      <c r="D583" s="5" t="s">
        <v>481</v>
      </c>
      <c r="E583" s="3" t="s">
        <v>8</v>
      </c>
    </row>
    <row r="584" s="2" customFormat="1" ht="18" spans="1:5">
      <c r="A584" s="3">
        <f t="shared" si="18"/>
        <v>581</v>
      </c>
      <c r="B584" s="17">
        <v>44808</v>
      </c>
      <c r="C584" s="4">
        <f t="shared" si="19"/>
        <v>44808</v>
      </c>
      <c r="D584" s="19"/>
      <c r="E584" s="20" t="s">
        <v>14</v>
      </c>
    </row>
    <row r="585" s="2" customFormat="1" spans="1:5">
      <c r="A585" s="3">
        <f t="shared" si="18"/>
        <v>582</v>
      </c>
      <c r="B585" s="17">
        <v>44809</v>
      </c>
      <c r="C585" s="4">
        <f t="shared" si="19"/>
        <v>44809</v>
      </c>
      <c r="D585" s="5"/>
      <c r="E585" s="3"/>
    </row>
    <row r="586" s="2" customFormat="1" spans="1:6">
      <c r="A586" s="3">
        <f t="shared" si="18"/>
        <v>583</v>
      </c>
      <c r="B586" s="27">
        <v>44810</v>
      </c>
      <c r="C586" s="28">
        <f t="shared" si="19"/>
        <v>44810</v>
      </c>
      <c r="D586" s="5" t="s">
        <v>482</v>
      </c>
      <c r="E586" s="3"/>
      <c r="F586" s="2">
        <v>4.5</v>
      </c>
    </row>
    <row r="587" s="2" customFormat="1" spans="1:6">
      <c r="A587" s="3">
        <f t="shared" si="18"/>
        <v>584</v>
      </c>
      <c r="B587" s="27">
        <v>44811</v>
      </c>
      <c r="C587" s="28">
        <f t="shared" si="19"/>
        <v>44811</v>
      </c>
      <c r="D587" s="5" t="s">
        <v>483</v>
      </c>
      <c r="E587" s="3"/>
      <c r="F587" s="2">
        <v>5</v>
      </c>
    </row>
    <row r="588" s="2" customFormat="1" spans="1:5">
      <c r="A588" s="3">
        <f t="shared" si="18"/>
        <v>585</v>
      </c>
      <c r="B588" s="17">
        <v>44812</v>
      </c>
      <c r="C588" s="4">
        <f t="shared" si="19"/>
        <v>44812</v>
      </c>
      <c r="D588" s="5"/>
      <c r="E588" s="3"/>
    </row>
    <row r="589" s="2" customFormat="1" spans="1:5">
      <c r="A589" s="3">
        <f t="shared" si="18"/>
        <v>586</v>
      </c>
      <c r="B589" s="17">
        <v>44813</v>
      </c>
      <c r="C589" s="4">
        <f t="shared" si="19"/>
        <v>44813</v>
      </c>
      <c r="D589" s="5"/>
      <c r="E589" s="3"/>
    </row>
    <row r="590" s="2" customFormat="1" ht="18" spans="1:6">
      <c r="A590" s="3">
        <f t="shared" si="18"/>
        <v>587</v>
      </c>
      <c r="B590" s="27">
        <v>44814</v>
      </c>
      <c r="C590" s="28">
        <f t="shared" si="19"/>
        <v>44814</v>
      </c>
      <c r="D590" s="5" t="s">
        <v>484</v>
      </c>
      <c r="E590" s="20" t="s">
        <v>485</v>
      </c>
      <c r="F590" s="2">
        <v>4.5</v>
      </c>
    </row>
    <row r="591" s="2" customFormat="1" ht="18" spans="1:5">
      <c r="A591" s="3">
        <f t="shared" si="18"/>
        <v>588</v>
      </c>
      <c r="B591" s="17">
        <v>44815</v>
      </c>
      <c r="C591" s="4">
        <f t="shared" si="19"/>
        <v>44815</v>
      </c>
      <c r="D591" s="19"/>
      <c r="E591" s="20" t="s">
        <v>14</v>
      </c>
    </row>
    <row r="592" s="2" customFormat="1" ht="18" spans="1:5">
      <c r="A592" s="3">
        <f t="shared" si="18"/>
        <v>589</v>
      </c>
      <c r="B592" s="17">
        <v>44816</v>
      </c>
      <c r="C592" s="4">
        <f t="shared" si="19"/>
        <v>44816</v>
      </c>
      <c r="D592" s="19"/>
      <c r="E592" s="20" t="s">
        <v>14</v>
      </c>
    </row>
    <row r="593" s="2" customFormat="1" spans="1:5">
      <c r="A593" s="3">
        <f t="shared" si="18"/>
        <v>590</v>
      </c>
      <c r="B593" s="17">
        <v>44817</v>
      </c>
      <c r="C593" s="4">
        <f t="shared" si="19"/>
        <v>44817</v>
      </c>
      <c r="D593" s="5"/>
      <c r="E593" s="3"/>
    </row>
    <row r="594" s="2" customFormat="1" spans="1:5">
      <c r="A594" s="3">
        <f t="shared" si="18"/>
        <v>591</v>
      </c>
      <c r="B594" s="17">
        <v>44818</v>
      </c>
      <c r="C594" s="4">
        <f t="shared" si="19"/>
        <v>44818</v>
      </c>
      <c r="D594" s="5"/>
      <c r="E594" s="3"/>
    </row>
    <row r="595" s="2" customFormat="1" spans="1:5">
      <c r="A595" s="3">
        <f t="shared" si="18"/>
        <v>592</v>
      </c>
      <c r="B595" s="17">
        <v>44819</v>
      </c>
      <c r="C595" s="4">
        <f t="shared" si="19"/>
        <v>44819</v>
      </c>
      <c r="D595" s="5"/>
      <c r="E595" s="3"/>
    </row>
    <row r="596" s="2" customFormat="1" spans="1:6">
      <c r="A596" s="3">
        <f t="shared" si="18"/>
        <v>593</v>
      </c>
      <c r="B596" s="27">
        <v>44820</v>
      </c>
      <c r="C596" s="28">
        <f t="shared" si="19"/>
        <v>44820</v>
      </c>
      <c r="D596" s="5" t="s">
        <v>486</v>
      </c>
      <c r="E596" s="3"/>
      <c r="F596" s="2">
        <v>3.5</v>
      </c>
    </row>
    <row r="597" s="2" customFormat="1" spans="1:5">
      <c r="A597" s="3">
        <f t="shared" si="18"/>
        <v>594</v>
      </c>
      <c r="B597" s="17">
        <v>44821</v>
      </c>
      <c r="C597" s="4">
        <f t="shared" si="19"/>
        <v>44821</v>
      </c>
      <c r="D597" s="5"/>
      <c r="E597" s="3"/>
    </row>
    <row r="598" s="2" customFormat="1" ht="18" spans="1:5">
      <c r="A598" s="3">
        <f t="shared" si="18"/>
        <v>595</v>
      </c>
      <c r="B598" s="17">
        <v>44822</v>
      </c>
      <c r="C598" s="4">
        <f t="shared" si="19"/>
        <v>44822</v>
      </c>
      <c r="D598" s="19"/>
      <c r="E598" s="20" t="s">
        <v>14</v>
      </c>
    </row>
    <row r="599" s="2" customFormat="1" spans="1:5">
      <c r="A599" s="3">
        <f t="shared" si="18"/>
        <v>596</v>
      </c>
      <c r="B599" s="17">
        <v>44823</v>
      </c>
      <c r="C599" s="4">
        <f t="shared" si="19"/>
        <v>44823</v>
      </c>
      <c r="D599" s="5"/>
      <c r="E599" s="3"/>
    </row>
    <row r="600" s="2" customFormat="1" spans="1:5">
      <c r="A600" s="3">
        <f t="shared" si="18"/>
        <v>597</v>
      </c>
      <c r="B600" s="17">
        <v>44824</v>
      </c>
      <c r="C600" s="4">
        <f t="shared" si="19"/>
        <v>44824</v>
      </c>
      <c r="D600" s="5"/>
      <c r="E600" s="3"/>
    </row>
    <row r="601" s="2" customFormat="1" spans="1:5">
      <c r="A601" s="3">
        <f t="shared" si="18"/>
        <v>598</v>
      </c>
      <c r="B601" s="17">
        <v>44825</v>
      </c>
      <c r="C601" s="4">
        <f t="shared" si="19"/>
        <v>44825</v>
      </c>
      <c r="D601" s="5"/>
      <c r="E601" s="3"/>
    </row>
    <row r="602" s="2" customFormat="1" spans="1:5">
      <c r="A602" s="3">
        <f t="shared" si="18"/>
        <v>599</v>
      </c>
      <c r="B602" s="17">
        <v>44826</v>
      </c>
      <c r="C602" s="4">
        <f t="shared" si="19"/>
        <v>44826</v>
      </c>
      <c r="D602" s="5"/>
      <c r="E602" s="3"/>
    </row>
    <row r="603" s="2" customFormat="1" spans="1:5">
      <c r="A603" s="3">
        <f t="shared" si="18"/>
        <v>600</v>
      </c>
      <c r="B603" s="17">
        <v>44827</v>
      </c>
      <c r="C603" s="4">
        <f t="shared" si="19"/>
        <v>44827</v>
      </c>
      <c r="D603" s="5"/>
      <c r="E603" s="3"/>
    </row>
    <row r="604" s="2" customFormat="1" spans="1:5">
      <c r="A604" s="3">
        <f t="shared" si="18"/>
        <v>601</v>
      </c>
      <c r="B604" s="17">
        <v>44828</v>
      </c>
      <c r="C604" s="4">
        <f t="shared" si="19"/>
        <v>44828</v>
      </c>
      <c r="D604" s="5"/>
      <c r="E604" s="3"/>
    </row>
    <row r="605" s="2" customFormat="1" spans="1:5">
      <c r="A605" s="3">
        <f t="shared" si="18"/>
        <v>602</v>
      </c>
      <c r="B605" s="17">
        <v>44829</v>
      </c>
      <c r="C605" s="4">
        <f t="shared" si="19"/>
        <v>44829</v>
      </c>
      <c r="D605" s="5"/>
      <c r="E605" s="3"/>
    </row>
    <row r="606" s="2" customFormat="1" ht="18" spans="1:5">
      <c r="A606" s="3">
        <f t="shared" si="18"/>
        <v>603</v>
      </c>
      <c r="B606" s="17">
        <v>44830</v>
      </c>
      <c r="C606" s="4">
        <f t="shared" si="19"/>
        <v>44830</v>
      </c>
      <c r="D606" s="19"/>
      <c r="E606" s="20" t="s">
        <v>14</v>
      </c>
    </row>
    <row r="607" s="2" customFormat="1" spans="1:5">
      <c r="A607" s="3">
        <f t="shared" si="18"/>
        <v>604</v>
      </c>
      <c r="B607" s="17">
        <v>44831</v>
      </c>
      <c r="C607" s="4">
        <f t="shared" si="19"/>
        <v>44831</v>
      </c>
      <c r="D607" s="5"/>
      <c r="E607" s="3"/>
    </row>
    <row r="608" s="2" customFormat="1" spans="1:5">
      <c r="A608" s="3">
        <f t="shared" si="18"/>
        <v>605</v>
      </c>
      <c r="B608" s="17">
        <v>44832</v>
      </c>
      <c r="C608" s="4">
        <f t="shared" si="19"/>
        <v>44832</v>
      </c>
      <c r="D608" s="5"/>
      <c r="E608" s="3"/>
    </row>
    <row r="609" s="2" customFormat="1" spans="1:5">
      <c r="A609" s="3">
        <f t="shared" si="18"/>
        <v>606</v>
      </c>
      <c r="B609" s="17">
        <v>44833</v>
      </c>
      <c r="C609" s="4">
        <f t="shared" si="19"/>
        <v>44833</v>
      </c>
      <c r="D609" s="5"/>
      <c r="E609" s="3"/>
    </row>
    <row r="610" s="2" customFormat="1" spans="1:5">
      <c r="A610" s="3">
        <f t="shared" si="18"/>
        <v>607</v>
      </c>
      <c r="B610" s="17">
        <v>44834</v>
      </c>
      <c r="C610" s="4">
        <f t="shared" si="19"/>
        <v>44834</v>
      </c>
      <c r="D610" s="5"/>
      <c r="E610" s="3"/>
    </row>
    <row r="611" s="2" customFormat="1" ht="18" spans="1:6">
      <c r="A611" s="3">
        <f t="shared" si="18"/>
        <v>608</v>
      </c>
      <c r="B611" s="27">
        <v>44835</v>
      </c>
      <c r="C611" s="28">
        <f t="shared" si="19"/>
        <v>44835</v>
      </c>
      <c r="D611" s="5" t="s">
        <v>487</v>
      </c>
      <c r="E611" s="20" t="s">
        <v>150</v>
      </c>
      <c r="F611" s="2">
        <v>2.5</v>
      </c>
    </row>
    <row r="612" s="2" customFormat="1" ht="34.5" spans="1:6">
      <c r="A612" s="3">
        <f t="shared" si="18"/>
        <v>609</v>
      </c>
      <c r="B612" s="27">
        <v>44836</v>
      </c>
      <c r="C612" s="28">
        <f t="shared" si="19"/>
        <v>44836</v>
      </c>
      <c r="D612" s="5" t="s">
        <v>488</v>
      </c>
      <c r="E612" s="20" t="s">
        <v>150</v>
      </c>
      <c r="F612" s="2">
        <v>7.5</v>
      </c>
    </row>
    <row r="613" s="2" customFormat="1" ht="18" spans="1:5">
      <c r="A613" s="3">
        <f t="shared" si="18"/>
        <v>610</v>
      </c>
      <c r="B613" s="17">
        <v>44837</v>
      </c>
      <c r="C613" s="4">
        <f t="shared" si="19"/>
        <v>44837</v>
      </c>
      <c r="D613" s="19"/>
      <c r="E613" s="20" t="s">
        <v>14</v>
      </c>
    </row>
    <row r="614" s="2" customFormat="1" ht="18" spans="1:5">
      <c r="A614" s="3">
        <f t="shared" si="18"/>
        <v>611</v>
      </c>
      <c r="B614" s="17">
        <v>44838</v>
      </c>
      <c r="C614" s="4">
        <f t="shared" si="19"/>
        <v>44838</v>
      </c>
      <c r="D614" s="19"/>
      <c r="E614" s="20" t="s">
        <v>14</v>
      </c>
    </row>
    <row r="615" s="2" customFormat="1" ht="18" spans="1:5">
      <c r="A615" s="3">
        <f t="shared" si="18"/>
        <v>612</v>
      </c>
      <c r="B615" s="17">
        <v>44839</v>
      </c>
      <c r="C615" s="4">
        <f t="shared" si="19"/>
        <v>44839</v>
      </c>
      <c r="D615" s="19"/>
      <c r="E615" s="20" t="s">
        <v>14</v>
      </c>
    </row>
    <row r="616" s="2" customFormat="1" ht="18" spans="1:5">
      <c r="A616" s="3">
        <f t="shared" si="18"/>
        <v>613</v>
      </c>
      <c r="B616" s="17">
        <v>44840</v>
      </c>
      <c r="C616" s="4">
        <f t="shared" si="19"/>
        <v>44840</v>
      </c>
      <c r="D616" s="19"/>
      <c r="E616" s="20" t="s">
        <v>14</v>
      </c>
    </row>
    <row r="617" s="2" customFormat="1" ht="18" spans="1:6">
      <c r="A617" s="3">
        <f t="shared" si="18"/>
        <v>614</v>
      </c>
      <c r="B617" s="17">
        <v>44841</v>
      </c>
      <c r="C617" s="4">
        <f t="shared" si="19"/>
        <v>44841</v>
      </c>
      <c r="D617" s="19"/>
      <c r="E617" s="20" t="s">
        <v>14</v>
      </c>
      <c r="F617" s="2" t="s">
        <v>489</v>
      </c>
    </row>
    <row r="618" s="2" customFormat="1" spans="1:5">
      <c r="A618" s="3">
        <f t="shared" si="18"/>
        <v>615</v>
      </c>
      <c r="B618" s="17">
        <v>44842</v>
      </c>
      <c r="C618" s="4">
        <f t="shared" si="19"/>
        <v>44842</v>
      </c>
      <c r="D618" s="5" t="s">
        <v>490</v>
      </c>
      <c r="E618" s="3" t="s">
        <v>8</v>
      </c>
    </row>
    <row r="619" s="2" customFormat="1" spans="1:5">
      <c r="A619" s="3">
        <f t="shared" si="18"/>
        <v>616</v>
      </c>
      <c r="B619" s="17">
        <v>44843</v>
      </c>
      <c r="C619" s="4">
        <f t="shared" si="19"/>
        <v>44843</v>
      </c>
      <c r="D619" s="5" t="s">
        <v>491</v>
      </c>
      <c r="E619" s="3" t="s">
        <v>8</v>
      </c>
    </row>
    <row r="620" s="2" customFormat="1" spans="1:5">
      <c r="A620" s="3">
        <f t="shared" si="18"/>
        <v>617</v>
      </c>
      <c r="B620" s="17">
        <v>44844</v>
      </c>
      <c r="C620" s="4">
        <f t="shared" si="19"/>
        <v>44844</v>
      </c>
      <c r="D620" s="5" t="s">
        <v>492</v>
      </c>
      <c r="E620" s="3" t="s">
        <v>8</v>
      </c>
    </row>
    <row r="621" s="2" customFormat="1" spans="1:6">
      <c r="A621" s="3">
        <f t="shared" si="18"/>
        <v>618</v>
      </c>
      <c r="B621" s="17">
        <v>44845</v>
      </c>
      <c r="C621" s="4">
        <f t="shared" si="19"/>
        <v>44845</v>
      </c>
      <c r="D621" s="5" t="s">
        <v>493</v>
      </c>
      <c r="E621" s="3" t="s">
        <v>8</v>
      </c>
      <c r="F621" s="2" t="s">
        <v>494</v>
      </c>
    </row>
    <row r="622" s="2" customFormat="1" spans="1:5">
      <c r="A622" s="3">
        <f t="shared" si="18"/>
        <v>619</v>
      </c>
      <c r="B622" s="17">
        <v>44846</v>
      </c>
      <c r="C622" s="4">
        <f t="shared" si="19"/>
        <v>44846</v>
      </c>
      <c r="D622" s="5" t="s">
        <v>495</v>
      </c>
      <c r="E622" s="3" t="s">
        <v>8</v>
      </c>
    </row>
    <row r="623" s="2" customFormat="1" spans="1:5">
      <c r="A623" s="3">
        <f t="shared" si="18"/>
        <v>620</v>
      </c>
      <c r="B623" s="17">
        <v>44847</v>
      </c>
      <c r="C623" s="4">
        <f t="shared" si="19"/>
        <v>44847</v>
      </c>
      <c r="D623" s="5" t="s">
        <v>496</v>
      </c>
      <c r="E623" s="3" t="s">
        <v>8</v>
      </c>
    </row>
    <row r="624" s="2" customFormat="1" spans="1:5">
      <c r="A624" s="3">
        <f t="shared" si="18"/>
        <v>621</v>
      </c>
      <c r="B624" s="17">
        <v>44848</v>
      </c>
      <c r="C624" s="4">
        <f t="shared" si="19"/>
        <v>44848</v>
      </c>
      <c r="D624" s="5" t="s">
        <v>497</v>
      </c>
      <c r="E624" s="3" t="s">
        <v>8</v>
      </c>
    </row>
    <row r="625" s="2" customFormat="1" ht="18" spans="1:5">
      <c r="A625" s="3">
        <f t="shared" si="18"/>
        <v>622</v>
      </c>
      <c r="B625" s="17">
        <v>44849</v>
      </c>
      <c r="C625" s="4">
        <f t="shared" si="19"/>
        <v>44849</v>
      </c>
      <c r="D625" s="19"/>
      <c r="E625" s="20" t="s">
        <v>14</v>
      </c>
    </row>
    <row r="626" s="2" customFormat="1" ht="18" spans="1:6">
      <c r="A626" s="3">
        <f t="shared" si="18"/>
        <v>623</v>
      </c>
      <c r="B626" s="27">
        <v>44850</v>
      </c>
      <c r="C626" s="28">
        <f t="shared" si="19"/>
        <v>44850</v>
      </c>
      <c r="D626" s="5" t="s">
        <v>498</v>
      </c>
      <c r="E626" s="20" t="s">
        <v>18</v>
      </c>
      <c r="F626" s="2">
        <v>3.5</v>
      </c>
    </row>
    <row r="627" s="2" customFormat="1" spans="1:5">
      <c r="A627" s="3">
        <f t="shared" si="18"/>
        <v>624</v>
      </c>
      <c r="B627" s="17">
        <v>44851</v>
      </c>
      <c r="C627" s="4">
        <f t="shared" si="19"/>
        <v>44851</v>
      </c>
      <c r="D627" s="5" t="s">
        <v>499</v>
      </c>
      <c r="E627" s="3" t="s">
        <v>8</v>
      </c>
    </row>
    <row r="628" s="2" customFormat="1" spans="1:5">
      <c r="A628" s="3">
        <f t="shared" si="18"/>
        <v>625</v>
      </c>
      <c r="B628" s="17">
        <v>44852</v>
      </c>
      <c r="C628" s="4">
        <f t="shared" si="19"/>
        <v>44852</v>
      </c>
      <c r="D628" s="5" t="s">
        <v>500</v>
      </c>
      <c r="E628" s="3" t="s">
        <v>8</v>
      </c>
    </row>
    <row r="629" s="2" customFormat="1" spans="1:5">
      <c r="A629" s="3">
        <f t="shared" si="18"/>
        <v>626</v>
      </c>
      <c r="B629" s="17">
        <v>44853</v>
      </c>
      <c r="C629" s="4">
        <f t="shared" si="19"/>
        <v>44853</v>
      </c>
      <c r="D629" s="5" t="s">
        <v>501</v>
      </c>
      <c r="E629" s="3" t="s">
        <v>8</v>
      </c>
    </row>
    <row r="630" s="2" customFormat="1" spans="1:6">
      <c r="A630" s="3">
        <f t="shared" si="18"/>
        <v>627</v>
      </c>
      <c r="B630" s="27">
        <v>44854</v>
      </c>
      <c r="C630" s="28">
        <f t="shared" si="19"/>
        <v>44854</v>
      </c>
      <c r="D630" s="5" t="s">
        <v>502</v>
      </c>
      <c r="E630" s="3" t="s">
        <v>8</v>
      </c>
      <c r="F630" s="2">
        <v>2</v>
      </c>
    </row>
    <row r="631" s="2" customFormat="1" spans="1:6">
      <c r="A631" s="3">
        <f t="shared" si="18"/>
        <v>628</v>
      </c>
      <c r="B631" s="27">
        <v>44855</v>
      </c>
      <c r="C631" s="28">
        <f t="shared" si="19"/>
        <v>44855</v>
      </c>
      <c r="D631" s="5" t="s">
        <v>503</v>
      </c>
      <c r="E631" s="3" t="s">
        <v>8</v>
      </c>
      <c r="F631" s="2">
        <v>2</v>
      </c>
    </row>
    <row r="632" s="2" customFormat="1" ht="18" spans="1:5">
      <c r="A632" s="3">
        <f t="shared" si="18"/>
        <v>629</v>
      </c>
      <c r="B632" s="17">
        <v>44856</v>
      </c>
      <c r="C632" s="4">
        <f t="shared" si="19"/>
        <v>44856</v>
      </c>
      <c r="D632" s="19"/>
      <c r="E632" s="20" t="s">
        <v>14</v>
      </c>
    </row>
    <row r="633" s="2" customFormat="1" ht="18" spans="1:5">
      <c r="A633" s="3">
        <f t="shared" si="18"/>
        <v>630</v>
      </c>
      <c r="B633" s="17">
        <v>44857</v>
      </c>
      <c r="C633" s="4">
        <f t="shared" si="19"/>
        <v>44857</v>
      </c>
      <c r="D633" s="19"/>
      <c r="E633" s="20" t="s">
        <v>14</v>
      </c>
    </row>
    <row r="634" s="2" customFormat="1" spans="1:5">
      <c r="A634" s="3">
        <f t="shared" si="18"/>
        <v>631</v>
      </c>
      <c r="B634" s="17">
        <v>44858</v>
      </c>
      <c r="C634" s="4">
        <f t="shared" si="19"/>
        <v>44858</v>
      </c>
      <c r="D634" s="5" t="s">
        <v>504</v>
      </c>
      <c r="E634" s="3" t="s">
        <v>8</v>
      </c>
    </row>
    <row r="635" s="2" customFormat="1" spans="1:5">
      <c r="A635" s="3">
        <f t="shared" si="18"/>
        <v>632</v>
      </c>
      <c r="B635" s="29">
        <v>44859</v>
      </c>
      <c r="C635" s="30">
        <f t="shared" si="19"/>
        <v>44859</v>
      </c>
      <c r="D635" s="5" t="s">
        <v>505</v>
      </c>
      <c r="E635" s="3" t="s">
        <v>8</v>
      </c>
    </row>
    <row r="636" s="2" customFormat="1" spans="1:6">
      <c r="A636" s="3">
        <f t="shared" si="18"/>
        <v>633</v>
      </c>
      <c r="B636" s="27">
        <v>44860</v>
      </c>
      <c r="C636" s="28">
        <f t="shared" si="19"/>
        <v>44860</v>
      </c>
      <c r="D636" s="5" t="s">
        <v>506</v>
      </c>
      <c r="E636" s="3" t="s">
        <v>8</v>
      </c>
      <c r="F636" s="2">
        <v>2</v>
      </c>
    </row>
    <row r="637" s="2" customFormat="1" spans="1:5">
      <c r="A637" s="3">
        <f t="shared" si="18"/>
        <v>634</v>
      </c>
      <c r="B637" s="17">
        <v>44861</v>
      </c>
      <c r="C637" s="4">
        <f t="shared" si="19"/>
        <v>44861</v>
      </c>
      <c r="D637" s="5" t="s">
        <v>507</v>
      </c>
      <c r="E637" s="3" t="s">
        <v>8</v>
      </c>
    </row>
    <row r="638" s="2" customFormat="1" spans="1:5">
      <c r="A638" s="3">
        <f t="shared" si="18"/>
        <v>635</v>
      </c>
      <c r="B638" s="17">
        <v>44862</v>
      </c>
      <c r="C638" s="4">
        <f t="shared" si="19"/>
        <v>44862</v>
      </c>
      <c r="D638" s="5" t="s">
        <v>504</v>
      </c>
      <c r="E638" s="3" t="s">
        <v>8</v>
      </c>
    </row>
    <row r="639" s="2" customFormat="1" spans="1:5">
      <c r="A639" s="3">
        <f t="shared" si="18"/>
        <v>636</v>
      </c>
      <c r="B639" s="17">
        <v>44863</v>
      </c>
      <c r="C639" s="4">
        <f t="shared" si="19"/>
        <v>44863</v>
      </c>
      <c r="D639" s="5" t="s">
        <v>504</v>
      </c>
      <c r="E639" s="3" t="s">
        <v>8</v>
      </c>
    </row>
    <row r="640" s="2" customFormat="1" ht="18" spans="1:6">
      <c r="A640" s="3">
        <f t="shared" si="18"/>
        <v>637</v>
      </c>
      <c r="B640" s="27">
        <v>44864</v>
      </c>
      <c r="C640" s="28">
        <f t="shared" si="19"/>
        <v>44864</v>
      </c>
      <c r="D640" s="5" t="s">
        <v>508</v>
      </c>
      <c r="E640" s="20" t="s">
        <v>18</v>
      </c>
      <c r="F640" s="2">
        <v>3.5</v>
      </c>
    </row>
    <row r="641" s="2" customFormat="1" spans="1:5">
      <c r="A641" s="3">
        <f t="shared" si="18"/>
        <v>638</v>
      </c>
      <c r="B641" s="17">
        <v>44865</v>
      </c>
      <c r="C641" s="4">
        <f t="shared" si="19"/>
        <v>44865</v>
      </c>
      <c r="D641" s="5" t="s">
        <v>509</v>
      </c>
      <c r="E641" s="3" t="s">
        <v>8</v>
      </c>
    </row>
    <row r="642" s="2" customFormat="1" spans="1:5">
      <c r="A642" s="3">
        <f t="shared" si="18"/>
        <v>639</v>
      </c>
      <c r="B642" s="17">
        <v>44866</v>
      </c>
      <c r="C642" s="4">
        <f t="shared" si="19"/>
        <v>44866</v>
      </c>
      <c r="D642" s="5" t="s">
        <v>510</v>
      </c>
      <c r="E642" s="3" t="s">
        <v>8</v>
      </c>
    </row>
    <row r="643" s="2" customFormat="1" spans="1:5">
      <c r="A643" s="3">
        <f t="shared" si="18"/>
        <v>640</v>
      </c>
      <c r="B643" s="29">
        <v>44867</v>
      </c>
      <c r="C643" s="30">
        <f t="shared" si="19"/>
        <v>44867</v>
      </c>
      <c r="D643" s="5" t="s">
        <v>511</v>
      </c>
      <c r="E643" s="3" t="s">
        <v>8</v>
      </c>
    </row>
    <row r="644" s="2" customFormat="1" spans="1:5">
      <c r="A644" s="3">
        <f t="shared" ref="A644:A707" si="20">ROW()-3</f>
        <v>641</v>
      </c>
      <c r="B644" s="17">
        <v>44868</v>
      </c>
      <c r="C644" s="4">
        <f t="shared" ref="C644:C707" si="21">B644</f>
        <v>44868</v>
      </c>
      <c r="D644" s="5" t="s">
        <v>512</v>
      </c>
      <c r="E644" s="3" t="s">
        <v>8</v>
      </c>
    </row>
    <row r="645" s="2" customFormat="1" spans="1:5">
      <c r="A645" s="3">
        <f t="shared" si="20"/>
        <v>642</v>
      </c>
      <c r="B645" s="27">
        <v>44869</v>
      </c>
      <c r="C645" s="28">
        <f t="shared" si="21"/>
        <v>44869</v>
      </c>
      <c r="D645" s="5" t="s">
        <v>513</v>
      </c>
      <c r="E645" s="3" t="s">
        <v>8</v>
      </c>
    </row>
    <row r="646" s="2" customFormat="1" ht="34.5" spans="1:5">
      <c r="A646" s="3">
        <f t="shared" si="20"/>
        <v>643</v>
      </c>
      <c r="B646" s="29">
        <v>44870</v>
      </c>
      <c r="C646" s="30">
        <f t="shared" si="21"/>
        <v>44870</v>
      </c>
      <c r="D646" s="5" t="s">
        <v>514</v>
      </c>
      <c r="E646" s="3" t="s">
        <v>8</v>
      </c>
    </row>
    <row r="647" s="2" customFormat="1" ht="18" spans="1:5">
      <c r="A647" s="3">
        <f t="shared" si="20"/>
        <v>644</v>
      </c>
      <c r="B647" s="17">
        <v>44871</v>
      </c>
      <c r="C647" s="4">
        <f t="shared" si="21"/>
        <v>44871</v>
      </c>
      <c r="D647" s="19"/>
      <c r="E647" s="20" t="s">
        <v>14</v>
      </c>
    </row>
    <row r="648" s="2" customFormat="1" ht="34.5" spans="1:6">
      <c r="A648" s="3">
        <f t="shared" si="20"/>
        <v>645</v>
      </c>
      <c r="B648" s="27">
        <v>44872</v>
      </c>
      <c r="C648" s="28">
        <f t="shared" si="21"/>
        <v>44872</v>
      </c>
      <c r="D648" s="5" t="s">
        <v>515</v>
      </c>
      <c r="E648" s="3" t="s">
        <v>8</v>
      </c>
      <c r="F648" s="2" t="s">
        <v>516</v>
      </c>
    </row>
    <row r="649" s="2" customFormat="1" ht="34.5" spans="1:6">
      <c r="A649" s="3">
        <f t="shared" si="20"/>
        <v>646</v>
      </c>
      <c r="B649" s="27">
        <v>44873</v>
      </c>
      <c r="C649" s="28">
        <f t="shared" si="21"/>
        <v>44873</v>
      </c>
      <c r="D649" s="5" t="s">
        <v>517</v>
      </c>
      <c r="E649" s="3" t="s">
        <v>8</v>
      </c>
      <c r="F649" s="2" t="s">
        <v>516</v>
      </c>
    </row>
    <row r="650" s="2" customFormat="1" ht="34.5" spans="1:5">
      <c r="A650" s="3">
        <f t="shared" si="20"/>
        <v>647</v>
      </c>
      <c r="B650" s="17">
        <v>44874</v>
      </c>
      <c r="C650" s="4">
        <f t="shared" si="21"/>
        <v>44874</v>
      </c>
      <c r="D650" s="5" t="s">
        <v>518</v>
      </c>
      <c r="E650" s="3" t="s">
        <v>8</v>
      </c>
    </row>
    <row r="651" s="2" customFormat="1" spans="1:5">
      <c r="A651" s="3">
        <f t="shared" si="20"/>
        <v>648</v>
      </c>
      <c r="B651" s="17">
        <v>44875</v>
      </c>
      <c r="C651" s="4">
        <f t="shared" si="21"/>
        <v>44875</v>
      </c>
      <c r="D651" s="5" t="s">
        <v>519</v>
      </c>
      <c r="E651" s="3" t="s">
        <v>8</v>
      </c>
    </row>
    <row r="652" s="2" customFormat="1" spans="1:5">
      <c r="A652" s="3">
        <f t="shared" si="20"/>
        <v>649</v>
      </c>
      <c r="B652" s="17">
        <v>44876</v>
      </c>
      <c r="C652" s="4">
        <f t="shared" si="21"/>
        <v>44876</v>
      </c>
      <c r="D652" s="5" t="s">
        <v>520</v>
      </c>
      <c r="E652" s="3" t="s">
        <v>8</v>
      </c>
    </row>
    <row r="653" s="2" customFormat="1" ht="18" spans="1:6">
      <c r="A653" s="3">
        <f t="shared" si="20"/>
        <v>650</v>
      </c>
      <c r="B653" s="27">
        <v>44877</v>
      </c>
      <c r="C653" s="28">
        <f t="shared" si="21"/>
        <v>44877</v>
      </c>
      <c r="D653" s="5" t="s">
        <v>521</v>
      </c>
      <c r="E653" s="20" t="s">
        <v>18</v>
      </c>
      <c r="F653" s="2" t="s">
        <v>372</v>
      </c>
    </row>
    <row r="654" s="2" customFormat="1" ht="18" spans="1:6">
      <c r="A654" s="3">
        <f t="shared" si="20"/>
        <v>651</v>
      </c>
      <c r="B654" s="27">
        <v>44878</v>
      </c>
      <c r="C654" s="28">
        <f t="shared" si="21"/>
        <v>44878</v>
      </c>
      <c r="D654" s="5" t="s">
        <v>522</v>
      </c>
      <c r="E654" s="20" t="s">
        <v>18</v>
      </c>
      <c r="F654" s="2">
        <v>4</v>
      </c>
    </row>
    <row r="655" s="2" customFormat="1" spans="1:5">
      <c r="A655" s="3">
        <f t="shared" si="20"/>
        <v>652</v>
      </c>
      <c r="B655" s="17">
        <v>44879</v>
      </c>
      <c r="C655" s="4">
        <f t="shared" si="21"/>
        <v>44879</v>
      </c>
      <c r="D655" s="5" t="s">
        <v>523</v>
      </c>
      <c r="E655" s="3" t="s">
        <v>8</v>
      </c>
    </row>
    <row r="656" s="2" customFormat="1" spans="1:6">
      <c r="A656" s="3">
        <f t="shared" si="20"/>
        <v>653</v>
      </c>
      <c r="B656" s="27">
        <v>44880</v>
      </c>
      <c r="C656" s="28">
        <f t="shared" si="21"/>
        <v>44880</v>
      </c>
      <c r="D656" s="5" t="s">
        <v>524</v>
      </c>
      <c r="E656" s="3" t="s">
        <v>8</v>
      </c>
      <c r="F656" s="2">
        <v>3.5</v>
      </c>
    </row>
    <row r="657" s="2" customFormat="1" spans="1:5">
      <c r="A657" s="3">
        <f t="shared" si="20"/>
        <v>654</v>
      </c>
      <c r="B657" s="17">
        <v>44881</v>
      </c>
      <c r="C657" s="4">
        <f t="shared" si="21"/>
        <v>44881</v>
      </c>
      <c r="D657" s="5" t="s">
        <v>525</v>
      </c>
      <c r="E657" s="3" t="s">
        <v>8</v>
      </c>
    </row>
    <row r="658" s="2" customFormat="1" spans="1:5">
      <c r="A658" s="3">
        <f t="shared" si="20"/>
        <v>655</v>
      </c>
      <c r="B658" s="17">
        <v>44882</v>
      </c>
      <c r="C658" s="4">
        <f t="shared" si="21"/>
        <v>44882</v>
      </c>
      <c r="D658" s="5" t="s">
        <v>525</v>
      </c>
      <c r="E658" s="3" t="s">
        <v>8</v>
      </c>
    </row>
    <row r="659" s="2" customFormat="1" spans="1:5">
      <c r="A659" s="3">
        <f t="shared" si="20"/>
        <v>656</v>
      </c>
      <c r="B659" s="17">
        <v>44883</v>
      </c>
      <c r="C659" s="4">
        <f t="shared" si="21"/>
        <v>44883</v>
      </c>
      <c r="D659" s="5" t="s">
        <v>525</v>
      </c>
      <c r="E659" s="3" t="s">
        <v>8</v>
      </c>
    </row>
    <row r="660" s="2" customFormat="1" ht="18" spans="1:6">
      <c r="A660" s="3">
        <f t="shared" si="20"/>
        <v>657</v>
      </c>
      <c r="B660" s="27">
        <v>44884</v>
      </c>
      <c r="C660" s="28">
        <f t="shared" si="21"/>
        <v>44884</v>
      </c>
      <c r="D660" s="5" t="s">
        <v>526</v>
      </c>
      <c r="E660" s="20" t="s">
        <v>14</v>
      </c>
      <c r="F660" s="2">
        <v>4</v>
      </c>
    </row>
    <row r="661" s="2" customFormat="1" ht="18" spans="1:6">
      <c r="A661" s="3">
        <f t="shared" si="20"/>
        <v>658</v>
      </c>
      <c r="B661" s="27">
        <v>44885</v>
      </c>
      <c r="C661" s="28">
        <f t="shared" si="21"/>
        <v>44885</v>
      </c>
      <c r="D661" s="5" t="s">
        <v>527</v>
      </c>
      <c r="E661" s="20" t="s">
        <v>14</v>
      </c>
      <c r="F661" s="2">
        <v>3.5</v>
      </c>
    </row>
    <row r="662" s="2" customFormat="1" spans="1:5">
      <c r="A662" s="3">
        <f t="shared" si="20"/>
        <v>659</v>
      </c>
      <c r="B662" s="17">
        <v>44886</v>
      </c>
      <c r="C662" s="4">
        <f t="shared" si="21"/>
        <v>44886</v>
      </c>
      <c r="D662" s="5" t="s">
        <v>528</v>
      </c>
      <c r="E662" s="3" t="s">
        <v>8</v>
      </c>
    </row>
    <row r="663" s="2" customFormat="1" spans="1:5">
      <c r="A663" s="3">
        <f t="shared" si="20"/>
        <v>660</v>
      </c>
      <c r="B663" s="17">
        <v>44887</v>
      </c>
      <c r="C663" s="4">
        <f t="shared" si="21"/>
        <v>44887</v>
      </c>
      <c r="D663" s="5" t="s">
        <v>529</v>
      </c>
      <c r="E663" s="3" t="s">
        <v>8</v>
      </c>
    </row>
    <row r="664" s="2" customFormat="1" spans="1:5">
      <c r="A664" s="3">
        <f t="shared" si="20"/>
        <v>661</v>
      </c>
      <c r="B664" s="17">
        <v>44888</v>
      </c>
      <c r="C664" s="4">
        <f t="shared" si="21"/>
        <v>44888</v>
      </c>
      <c r="D664" s="5" t="s">
        <v>530</v>
      </c>
      <c r="E664" s="3" t="s">
        <v>8</v>
      </c>
    </row>
    <row r="665" s="2" customFormat="1" ht="34.5" spans="1:5">
      <c r="A665" s="3">
        <f t="shared" si="20"/>
        <v>662</v>
      </c>
      <c r="B665" s="17">
        <v>44889</v>
      </c>
      <c r="C665" s="4">
        <f t="shared" si="21"/>
        <v>44889</v>
      </c>
      <c r="D665" s="5" t="s">
        <v>531</v>
      </c>
      <c r="E665" s="3" t="s">
        <v>8</v>
      </c>
    </row>
    <row r="666" s="2" customFormat="1" spans="1:5">
      <c r="A666" s="3">
        <f t="shared" si="20"/>
        <v>663</v>
      </c>
      <c r="B666" s="17">
        <v>44890</v>
      </c>
      <c r="C666" s="4">
        <f t="shared" si="21"/>
        <v>44890</v>
      </c>
      <c r="D666" s="5" t="s">
        <v>532</v>
      </c>
      <c r="E666" s="3" t="s">
        <v>8</v>
      </c>
    </row>
    <row r="667" s="2" customFormat="1" ht="34.5" spans="1:5">
      <c r="A667" s="3">
        <f t="shared" si="20"/>
        <v>664</v>
      </c>
      <c r="B667" s="17">
        <v>44891</v>
      </c>
      <c r="C667" s="4">
        <f t="shared" si="21"/>
        <v>44891</v>
      </c>
      <c r="D667" s="5" t="s">
        <v>533</v>
      </c>
      <c r="E667" s="31" t="s">
        <v>534</v>
      </c>
    </row>
    <row r="668" s="2" customFormat="1" ht="34.5" spans="1:5">
      <c r="A668" s="3">
        <f t="shared" si="20"/>
        <v>665</v>
      </c>
      <c r="B668" s="17">
        <v>44892</v>
      </c>
      <c r="C668" s="4">
        <f t="shared" si="21"/>
        <v>44892</v>
      </c>
      <c r="D668" s="5" t="s">
        <v>535</v>
      </c>
      <c r="E668" s="31" t="s">
        <v>536</v>
      </c>
    </row>
    <row r="669" s="2" customFormat="1" ht="34.5" spans="1:5">
      <c r="A669" s="3">
        <f t="shared" si="20"/>
        <v>666</v>
      </c>
      <c r="B669" s="17">
        <v>44893</v>
      </c>
      <c r="C669" s="4">
        <f t="shared" si="21"/>
        <v>44893</v>
      </c>
      <c r="D669" s="5" t="s">
        <v>537</v>
      </c>
      <c r="E669" s="31" t="s">
        <v>534</v>
      </c>
    </row>
    <row r="670" s="2" customFormat="1" ht="34.5" spans="1:5">
      <c r="A670" s="3">
        <f t="shared" si="20"/>
        <v>667</v>
      </c>
      <c r="B670" s="17">
        <v>44894</v>
      </c>
      <c r="C670" s="4">
        <f t="shared" si="21"/>
        <v>44894</v>
      </c>
      <c r="D670" s="5" t="s">
        <v>538</v>
      </c>
      <c r="E670" s="31" t="s">
        <v>534</v>
      </c>
    </row>
    <row r="671" s="2" customFormat="1" ht="34.5" spans="1:5">
      <c r="A671" s="3">
        <f t="shared" si="20"/>
        <v>668</v>
      </c>
      <c r="B671" s="17">
        <v>44895</v>
      </c>
      <c r="C671" s="4">
        <f t="shared" si="21"/>
        <v>44895</v>
      </c>
      <c r="D671" s="5" t="s">
        <v>539</v>
      </c>
      <c r="E671" s="31" t="s">
        <v>540</v>
      </c>
    </row>
    <row r="672" s="2" customFormat="1" ht="34.5" spans="1:5">
      <c r="A672" s="3">
        <f t="shared" si="20"/>
        <v>669</v>
      </c>
      <c r="B672" s="17">
        <v>44896</v>
      </c>
      <c r="C672" s="4">
        <f t="shared" si="21"/>
        <v>44896</v>
      </c>
      <c r="D672" s="5" t="s">
        <v>541</v>
      </c>
      <c r="E672" s="31" t="s">
        <v>540</v>
      </c>
    </row>
    <row r="673" s="2" customFormat="1" ht="34.5" spans="1:5">
      <c r="A673" s="3">
        <f t="shared" si="20"/>
        <v>670</v>
      </c>
      <c r="B673" s="17">
        <v>44897</v>
      </c>
      <c r="C673" s="4">
        <f t="shared" si="21"/>
        <v>44897</v>
      </c>
      <c r="D673" s="5" t="s">
        <v>542</v>
      </c>
      <c r="E673" s="31" t="s">
        <v>540</v>
      </c>
    </row>
    <row r="674" s="2" customFormat="1" spans="1:5">
      <c r="A674" s="3">
        <f t="shared" si="20"/>
        <v>671</v>
      </c>
      <c r="B674" s="17">
        <v>44898</v>
      </c>
      <c r="C674" s="4">
        <f t="shared" si="21"/>
        <v>44898</v>
      </c>
      <c r="D674" s="5" t="s">
        <v>543</v>
      </c>
      <c r="E674" s="3" t="s">
        <v>8</v>
      </c>
    </row>
    <row r="675" s="2" customFormat="1" ht="18" spans="1:5">
      <c r="A675" s="3">
        <f t="shared" si="20"/>
        <v>672</v>
      </c>
      <c r="B675" s="17">
        <v>44899</v>
      </c>
      <c r="C675" s="4">
        <f t="shared" si="21"/>
        <v>44899</v>
      </c>
      <c r="D675" s="19"/>
      <c r="E675" s="20" t="s">
        <v>14</v>
      </c>
    </row>
    <row r="676" s="2" customFormat="1" ht="34.5" spans="1:5">
      <c r="A676" s="3">
        <f t="shared" si="20"/>
        <v>673</v>
      </c>
      <c r="B676" s="17">
        <v>44900</v>
      </c>
      <c r="C676" s="4">
        <f t="shared" si="21"/>
        <v>44900</v>
      </c>
      <c r="D676" s="5" t="s">
        <v>544</v>
      </c>
      <c r="E676" s="3" t="s">
        <v>8</v>
      </c>
    </row>
    <row r="677" s="2" customFormat="1" spans="1:6">
      <c r="A677" s="3">
        <f t="shared" si="20"/>
        <v>674</v>
      </c>
      <c r="B677" s="27">
        <v>44901</v>
      </c>
      <c r="C677" s="28">
        <f t="shared" si="21"/>
        <v>44901</v>
      </c>
      <c r="D677" s="5" t="s">
        <v>545</v>
      </c>
      <c r="E677" s="3" t="s">
        <v>8</v>
      </c>
      <c r="F677" s="2">
        <v>5.5</v>
      </c>
    </row>
    <row r="678" s="2" customFormat="1" spans="1:5">
      <c r="A678" s="3">
        <f t="shared" si="20"/>
        <v>675</v>
      </c>
      <c r="B678" s="17">
        <v>44902</v>
      </c>
      <c r="C678" s="4">
        <f t="shared" si="21"/>
        <v>44902</v>
      </c>
      <c r="D678" s="5" t="s">
        <v>450</v>
      </c>
      <c r="E678" s="3" t="s">
        <v>8</v>
      </c>
    </row>
    <row r="679" s="2" customFormat="1" spans="1:5">
      <c r="A679" s="3">
        <f t="shared" si="20"/>
        <v>676</v>
      </c>
      <c r="B679" s="17">
        <v>44903</v>
      </c>
      <c r="C679" s="4">
        <f t="shared" si="21"/>
        <v>44903</v>
      </c>
      <c r="D679" s="5" t="s">
        <v>450</v>
      </c>
      <c r="E679" s="3" t="s">
        <v>8</v>
      </c>
    </row>
    <row r="680" s="2" customFormat="1" spans="1:6">
      <c r="A680" s="3">
        <f t="shared" si="20"/>
        <v>677</v>
      </c>
      <c r="B680" s="29">
        <v>44904</v>
      </c>
      <c r="C680" s="30">
        <f t="shared" si="21"/>
        <v>44904</v>
      </c>
      <c r="D680" s="5" t="s">
        <v>546</v>
      </c>
      <c r="E680" s="3" t="s">
        <v>8</v>
      </c>
      <c r="F680" s="2">
        <v>-4</v>
      </c>
    </row>
    <row r="681" s="2" customFormat="1" ht="18" spans="1:6">
      <c r="A681" s="3">
        <f t="shared" si="20"/>
        <v>678</v>
      </c>
      <c r="B681" s="27">
        <v>44905</v>
      </c>
      <c r="C681" s="28">
        <f t="shared" si="21"/>
        <v>44905</v>
      </c>
      <c r="D681" s="5" t="s">
        <v>547</v>
      </c>
      <c r="E681" s="20" t="s">
        <v>18</v>
      </c>
      <c r="F681" s="2">
        <v>7.5</v>
      </c>
    </row>
    <row r="682" s="2" customFormat="1" ht="18" spans="1:5">
      <c r="A682" s="3">
        <f t="shared" si="20"/>
        <v>679</v>
      </c>
      <c r="B682" s="17">
        <v>44906</v>
      </c>
      <c r="C682" s="4">
        <f t="shared" si="21"/>
        <v>44906</v>
      </c>
      <c r="D682" s="19"/>
      <c r="E682" s="20" t="s">
        <v>14</v>
      </c>
    </row>
    <row r="683" s="2" customFormat="1" ht="34.5" spans="1:6">
      <c r="A683" s="3">
        <f t="shared" si="20"/>
        <v>680</v>
      </c>
      <c r="B683" s="27">
        <v>44907</v>
      </c>
      <c r="C683" s="28">
        <f t="shared" si="21"/>
        <v>44907</v>
      </c>
      <c r="D683" s="5" t="s">
        <v>548</v>
      </c>
      <c r="E683" s="3" t="s">
        <v>8</v>
      </c>
      <c r="F683" s="2">
        <v>3</v>
      </c>
    </row>
    <row r="684" s="2" customFormat="1" spans="1:5">
      <c r="A684" s="3">
        <f t="shared" si="20"/>
        <v>681</v>
      </c>
      <c r="B684" s="17">
        <v>44908</v>
      </c>
      <c r="C684" s="4">
        <f t="shared" si="21"/>
        <v>44908</v>
      </c>
      <c r="D684" s="5" t="s">
        <v>450</v>
      </c>
      <c r="E684" s="3" t="s">
        <v>8</v>
      </c>
    </row>
    <row r="685" s="2" customFormat="1" spans="1:6">
      <c r="A685" s="3">
        <f t="shared" si="20"/>
        <v>682</v>
      </c>
      <c r="B685" s="29">
        <v>44909</v>
      </c>
      <c r="C685" s="30">
        <f t="shared" si="21"/>
        <v>44909</v>
      </c>
      <c r="D685" s="5" t="s">
        <v>549</v>
      </c>
      <c r="E685" s="3" t="s">
        <v>8</v>
      </c>
      <c r="F685" s="2">
        <v>-2.5</v>
      </c>
    </row>
    <row r="686" s="2" customFormat="1" spans="1:5">
      <c r="A686" s="3">
        <f t="shared" si="20"/>
        <v>683</v>
      </c>
      <c r="B686" s="17">
        <v>44910</v>
      </c>
      <c r="C686" s="4">
        <f t="shared" si="21"/>
        <v>44910</v>
      </c>
      <c r="D686" s="5" t="s">
        <v>550</v>
      </c>
      <c r="E686" s="3" t="s">
        <v>8</v>
      </c>
    </row>
    <row r="687" s="2" customFormat="1" spans="1:6">
      <c r="A687" s="3">
        <f t="shared" si="20"/>
        <v>684</v>
      </c>
      <c r="B687" s="27">
        <v>44911</v>
      </c>
      <c r="C687" s="30">
        <f t="shared" si="21"/>
        <v>44911</v>
      </c>
      <c r="D687" s="5" t="s">
        <v>551</v>
      </c>
      <c r="E687" s="3" t="s">
        <v>8</v>
      </c>
      <c r="F687" s="32">
        <v>4.5</v>
      </c>
    </row>
    <row r="688" s="2" customFormat="1" ht="34.5" spans="1:6">
      <c r="A688" s="3">
        <f t="shared" si="20"/>
        <v>685</v>
      </c>
      <c r="B688" s="27">
        <v>44912</v>
      </c>
      <c r="C688" s="28">
        <f t="shared" si="21"/>
        <v>44912</v>
      </c>
      <c r="D688" s="5" t="s">
        <v>552</v>
      </c>
      <c r="E688" s="20" t="s">
        <v>18</v>
      </c>
      <c r="F688" s="2">
        <v>8.5</v>
      </c>
    </row>
    <row r="689" s="2" customFormat="1" ht="18" spans="1:5">
      <c r="A689" s="3">
        <f t="shared" si="20"/>
        <v>686</v>
      </c>
      <c r="B689" s="17">
        <v>44913</v>
      </c>
      <c r="C689" s="4">
        <f t="shared" si="21"/>
        <v>44913</v>
      </c>
      <c r="D689" s="19"/>
      <c r="E689" s="20" t="s">
        <v>14</v>
      </c>
    </row>
    <row r="690" s="2" customFormat="1" spans="1:5">
      <c r="A690" s="3">
        <f t="shared" si="20"/>
        <v>687</v>
      </c>
      <c r="B690" s="17">
        <v>44914</v>
      </c>
      <c r="C690" s="4">
        <f t="shared" si="21"/>
        <v>44914</v>
      </c>
      <c r="D690" s="5" t="s">
        <v>553</v>
      </c>
      <c r="E690" s="3" t="s">
        <v>8</v>
      </c>
    </row>
    <row r="691" s="2" customFormat="1" spans="1:6">
      <c r="A691" s="3">
        <f t="shared" si="20"/>
        <v>688</v>
      </c>
      <c r="B691" s="29">
        <v>44915</v>
      </c>
      <c r="C691" s="30">
        <f t="shared" si="21"/>
        <v>44915</v>
      </c>
      <c r="D691" s="5" t="s">
        <v>554</v>
      </c>
      <c r="E691" s="3" t="s">
        <v>8</v>
      </c>
      <c r="F691" s="2">
        <v>-0.5</v>
      </c>
    </row>
    <row r="692" s="2" customFormat="1" spans="1:5">
      <c r="A692" s="3">
        <f t="shared" si="20"/>
        <v>689</v>
      </c>
      <c r="B692" s="17">
        <v>44916</v>
      </c>
      <c r="C692" s="4">
        <f t="shared" si="21"/>
        <v>44916</v>
      </c>
      <c r="D692" s="5" t="s">
        <v>555</v>
      </c>
      <c r="E692" s="3" t="s">
        <v>8</v>
      </c>
    </row>
    <row r="693" s="2" customFormat="1" ht="34.5" spans="1:5">
      <c r="A693" s="3">
        <f t="shared" si="20"/>
        <v>690</v>
      </c>
      <c r="B693" s="17">
        <v>44917</v>
      </c>
      <c r="C693" s="4">
        <f t="shared" si="21"/>
        <v>44917</v>
      </c>
      <c r="D693" s="5" t="s">
        <v>556</v>
      </c>
      <c r="E693" s="3" t="s">
        <v>8</v>
      </c>
    </row>
    <row r="694" s="2" customFormat="1" spans="1:5">
      <c r="A694" s="3">
        <f t="shared" si="20"/>
        <v>691</v>
      </c>
      <c r="B694" s="17">
        <v>44918</v>
      </c>
      <c r="C694" s="4">
        <f t="shared" si="21"/>
        <v>44918</v>
      </c>
      <c r="D694" s="5" t="s">
        <v>557</v>
      </c>
      <c r="E694" s="3" t="s">
        <v>8</v>
      </c>
    </row>
    <row r="695" s="2" customFormat="1" spans="1:5">
      <c r="A695" s="3">
        <f t="shared" si="20"/>
        <v>692</v>
      </c>
      <c r="B695" s="17">
        <v>44919</v>
      </c>
      <c r="C695" s="4">
        <f t="shared" si="21"/>
        <v>44919</v>
      </c>
      <c r="D695" s="5" t="s">
        <v>558</v>
      </c>
      <c r="E695" s="3" t="s">
        <v>8</v>
      </c>
    </row>
    <row r="696" s="2" customFormat="1" ht="18" spans="1:5">
      <c r="A696" s="3">
        <f t="shared" si="20"/>
        <v>693</v>
      </c>
      <c r="B696" s="27">
        <v>44920</v>
      </c>
      <c r="C696" s="28">
        <f t="shared" si="21"/>
        <v>44920</v>
      </c>
      <c r="D696" s="5" t="s">
        <v>559</v>
      </c>
      <c r="E696" s="20" t="s">
        <v>18</v>
      </c>
    </row>
    <row r="697" s="2" customFormat="1" spans="1:5">
      <c r="A697" s="3">
        <f t="shared" si="20"/>
        <v>694</v>
      </c>
      <c r="B697" s="17">
        <v>44921</v>
      </c>
      <c r="C697" s="4">
        <f t="shared" si="21"/>
        <v>44921</v>
      </c>
      <c r="D697" s="5" t="s">
        <v>560</v>
      </c>
      <c r="E697" s="3" t="s">
        <v>8</v>
      </c>
    </row>
    <row r="698" s="2" customFormat="1" ht="34.5" spans="1:6">
      <c r="A698" s="3">
        <f t="shared" si="20"/>
        <v>695</v>
      </c>
      <c r="B698" s="27">
        <v>44922</v>
      </c>
      <c r="C698" s="28">
        <f t="shared" si="21"/>
        <v>44922</v>
      </c>
      <c r="D698" s="5" t="s">
        <v>561</v>
      </c>
      <c r="E698" s="3" t="s">
        <v>8</v>
      </c>
      <c r="F698" s="2">
        <v>5.5</v>
      </c>
    </row>
    <row r="699" s="2" customFormat="1" spans="1:6">
      <c r="A699" s="3">
        <f t="shared" si="20"/>
        <v>696</v>
      </c>
      <c r="B699" s="29">
        <v>44923</v>
      </c>
      <c r="C699" s="30">
        <f t="shared" si="21"/>
        <v>44923</v>
      </c>
      <c r="D699" s="5" t="s">
        <v>562</v>
      </c>
      <c r="E699" s="3" t="s">
        <v>8</v>
      </c>
      <c r="F699" s="2">
        <v>-0.5</v>
      </c>
    </row>
    <row r="700" s="2" customFormat="1" ht="34.5" spans="1:5">
      <c r="A700" s="3">
        <f t="shared" si="20"/>
        <v>697</v>
      </c>
      <c r="B700" s="17">
        <v>44924</v>
      </c>
      <c r="C700" s="4">
        <f t="shared" si="21"/>
        <v>44924</v>
      </c>
      <c r="D700" s="5" t="s">
        <v>563</v>
      </c>
      <c r="E700" s="31" t="s">
        <v>564</v>
      </c>
    </row>
    <row r="701" s="2" customFormat="1" ht="34.5" spans="1:5">
      <c r="A701" s="3">
        <f t="shared" si="20"/>
        <v>698</v>
      </c>
      <c r="B701" s="17">
        <v>44925</v>
      </c>
      <c r="C701" s="4">
        <f t="shared" si="21"/>
        <v>44925</v>
      </c>
      <c r="D701" s="5" t="s">
        <v>565</v>
      </c>
      <c r="E701" s="31" t="s">
        <v>564</v>
      </c>
    </row>
    <row r="702" s="2" customFormat="1" ht="18" spans="1:5">
      <c r="A702" s="3">
        <f t="shared" si="20"/>
        <v>699</v>
      </c>
      <c r="B702" s="17">
        <v>44926</v>
      </c>
      <c r="C702" s="4">
        <f t="shared" si="21"/>
        <v>44926</v>
      </c>
      <c r="D702" s="19"/>
      <c r="E702" s="20" t="s">
        <v>14</v>
      </c>
    </row>
    <row r="703" s="2" customFormat="1" ht="18" spans="1:5">
      <c r="A703" s="3">
        <f t="shared" si="20"/>
        <v>700</v>
      </c>
      <c r="B703" s="17">
        <v>44927</v>
      </c>
      <c r="C703" s="4">
        <f t="shared" si="21"/>
        <v>44927</v>
      </c>
      <c r="D703" s="19"/>
      <c r="E703" s="20" t="s">
        <v>14</v>
      </c>
    </row>
    <row r="704" s="2" customFormat="1" ht="18" spans="1:6">
      <c r="A704" s="3">
        <f t="shared" si="20"/>
        <v>701</v>
      </c>
      <c r="B704" s="29">
        <v>44928</v>
      </c>
      <c r="C704" s="30">
        <f t="shared" si="21"/>
        <v>44928</v>
      </c>
      <c r="D704" s="5" t="s">
        <v>566</v>
      </c>
      <c r="E704" s="31" t="s">
        <v>567</v>
      </c>
      <c r="F704" s="2">
        <v>-8</v>
      </c>
    </row>
    <row r="705" s="2" customFormat="1" spans="1:6">
      <c r="A705" s="3">
        <f t="shared" si="20"/>
        <v>702</v>
      </c>
      <c r="B705" s="29">
        <v>44929</v>
      </c>
      <c r="C705" s="30">
        <f t="shared" si="21"/>
        <v>44929</v>
      </c>
      <c r="D705" s="5" t="s">
        <v>568</v>
      </c>
      <c r="E705" s="3" t="s">
        <v>8</v>
      </c>
      <c r="F705" s="2">
        <v>-2.5</v>
      </c>
    </row>
    <row r="706" s="2" customFormat="1" spans="1:6">
      <c r="A706" s="3">
        <f t="shared" si="20"/>
        <v>703</v>
      </c>
      <c r="B706" s="29">
        <v>44930</v>
      </c>
      <c r="C706" s="30">
        <f t="shared" si="21"/>
        <v>44930</v>
      </c>
      <c r="D706" s="5" t="s">
        <v>569</v>
      </c>
      <c r="E706" s="3" t="s">
        <v>8</v>
      </c>
      <c r="F706" s="2">
        <v>-1.5</v>
      </c>
    </row>
    <row r="707" s="2" customFormat="1" spans="1:6">
      <c r="A707" s="3">
        <f t="shared" si="20"/>
        <v>704</v>
      </c>
      <c r="B707" s="29">
        <v>44931</v>
      </c>
      <c r="C707" s="30">
        <f t="shared" si="21"/>
        <v>44931</v>
      </c>
      <c r="D707" s="5" t="s">
        <v>570</v>
      </c>
      <c r="E707" s="3" t="s">
        <v>8</v>
      </c>
      <c r="F707" s="2">
        <v>-1</v>
      </c>
    </row>
    <row r="708" s="2" customFormat="1" spans="1:5">
      <c r="A708" s="3">
        <f t="shared" ref="A708:A771" si="22">ROW()-3</f>
        <v>705</v>
      </c>
      <c r="B708" s="17">
        <v>44932</v>
      </c>
      <c r="C708" s="4">
        <f t="shared" ref="C708:C771" si="23">B708</f>
        <v>44932</v>
      </c>
      <c r="D708" s="5" t="s">
        <v>571</v>
      </c>
      <c r="E708" s="3" t="s">
        <v>8</v>
      </c>
    </row>
    <row r="709" s="2" customFormat="1" spans="1:5">
      <c r="A709" s="3">
        <f t="shared" si="22"/>
        <v>706</v>
      </c>
      <c r="B709" s="17">
        <v>44933</v>
      </c>
      <c r="C709" s="4">
        <f t="shared" si="23"/>
        <v>44933</v>
      </c>
      <c r="D709" s="5" t="s">
        <v>571</v>
      </c>
      <c r="E709" s="3" t="s">
        <v>8</v>
      </c>
    </row>
    <row r="710" s="2" customFormat="1" ht="34.5" spans="1:6">
      <c r="A710" s="3">
        <f t="shared" si="22"/>
        <v>707</v>
      </c>
      <c r="B710" s="27">
        <v>44934</v>
      </c>
      <c r="C710" s="28">
        <f t="shared" si="23"/>
        <v>44934</v>
      </c>
      <c r="D710" s="5" t="s">
        <v>572</v>
      </c>
      <c r="E710" s="20" t="s">
        <v>18</v>
      </c>
      <c r="F710" s="2">
        <v>3.5</v>
      </c>
    </row>
    <row r="711" s="2" customFormat="1" spans="1:5">
      <c r="A711" s="3">
        <f t="shared" si="22"/>
        <v>708</v>
      </c>
      <c r="B711" s="17">
        <v>44935</v>
      </c>
      <c r="C711" s="4">
        <f t="shared" si="23"/>
        <v>44935</v>
      </c>
      <c r="D711" s="5" t="s">
        <v>573</v>
      </c>
      <c r="E711" s="3" t="s">
        <v>8</v>
      </c>
    </row>
    <row r="712" s="2" customFormat="1" spans="1:6">
      <c r="A712" s="3">
        <f t="shared" si="22"/>
        <v>709</v>
      </c>
      <c r="B712" s="17">
        <v>44936</v>
      </c>
      <c r="C712" s="4">
        <f t="shared" si="23"/>
        <v>44936</v>
      </c>
      <c r="D712" s="5" t="s">
        <v>571</v>
      </c>
      <c r="E712" s="3" t="s">
        <v>8</v>
      </c>
      <c r="F712" s="2">
        <v>1.5</v>
      </c>
    </row>
    <row r="713" s="2" customFormat="1" spans="1:5">
      <c r="A713" s="3">
        <f t="shared" si="22"/>
        <v>710</v>
      </c>
      <c r="B713" s="17">
        <v>44937</v>
      </c>
      <c r="C713" s="4">
        <f t="shared" si="23"/>
        <v>44937</v>
      </c>
      <c r="D713" s="5" t="s">
        <v>571</v>
      </c>
      <c r="E713" s="3" t="s">
        <v>8</v>
      </c>
    </row>
    <row r="714" s="2" customFormat="1" spans="1:6">
      <c r="A714" s="3">
        <f t="shared" si="22"/>
        <v>711</v>
      </c>
      <c r="B714" s="27">
        <v>44938</v>
      </c>
      <c r="C714" s="28">
        <f t="shared" si="23"/>
        <v>44938</v>
      </c>
      <c r="D714" s="5" t="s">
        <v>574</v>
      </c>
      <c r="E714" s="3" t="s">
        <v>8</v>
      </c>
      <c r="F714" s="2">
        <v>4.5</v>
      </c>
    </row>
    <row r="715" s="2" customFormat="1" spans="1:6">
      <c r="A715" s="3">
        <f t="shared" si="22"/>
        <v>712</v>
      </c>
      <c r="B715" s="27">
        <v>44939</v>
      </c>
      <c r="C715" s="28">
        <f t="shared" si="23"/>
        <v>44939</v>
      </c>
      <c r="D715" s="5" t="s">
        <v>575</v>
      </c>
      <c r="E715" s="3" t="s">
        <v>8</v>
      </c>
      <c r="F715" s="2">
        <v>4.5</v>
      </c>
    </row>
    <row r="716" s="2" customFormat="1" ht="18" spans="1:6">
      <c r="A716" s="3">
        <f t="shared" si="22"/>
        <v>713</v>
      </c>
      <c r="B716" s="17">
        <v>44940</v>
      </c>
      <c r="C716" s="4">
        <f t="shared" si="23"/>
        <v>44940</v>
      </c>
      <c r="D716" s="5" t="s">
        <v>576</v>
      </c>
      <c r="E716" s="20" t="s">
        <v>18</v>
      </c>
      <c r="F716" s="2">
        <v>4</v>
      </c>
    </row>
    <row r="717" s="2" customFormat="1" ht="18" spans="1:5">
      <c r="A717" s="3">
        <f t="shared" si="22"/>
        <v>714</v>
      </c>
      <c r="B717" s="17">
        <v>44941</v>
      </c>
      <c r="C717" s="4">
        <f t="shared" si="23"/>
        <v>44941</v>
      </c>
      <c r="D717" s="19"/>
      <c r="E717" s="20" t="s">
        <v>14</v>
      </c>
    </row>
    <row r="718" s="2" customFormat="1" ht="18" spans="1:6">
      <c r="A718" s="3">
        <f t="shared" si="22"/>
        <v>715</v>
      </c>
      <c r="B718" s="27">
        <v>44942</v>
      </c>
      <c r="C718" s="28">
        <f t="shared" si="23"/>
        <v>44942</v>
      </c>
      <c r="D718" s="5" t="s">
        <v>577</v>
      </c>
      <c r="E718" s="20" t="s">
        <v>578</v>
      </c>
      <c r="F718" s="2">
        <v>8</v>
      </c>
    </row>
    <row r="719" s="2" customFormat="1" ht="18" spans="1:6">
      <c r="A719" s="3">
        <f t="shared" si="22"/>
        <v>716</v>
      </c>
      <c r="B719" s="27">
        <v>44943</v>
      </c>
      <c r="C719" s="28">
        <f t="shared" si="23"/>
        <v>44943</v>
      </c>
      <c r="D719" s="5" t="s">
        <v>579</v>
      </c>
      <c r="E719" s="20" t="s">
        <v>578</v>
      </c>
      <c r="F719" s="2">
        <v>7</v>
      </c>
    </row>
    <row r="720" s="2" customFormat="1" ht="18" spans="1:6">
      <c r="A720" s="3">
        <f t="shared" si="22"/>
        <v>717</v>
      </c>
      <c r="B720" s="27">
        <v>44944</v>
      </c>
      <c r="C720" s="28">
        <f t="shared" si="23"/>
        <v>44944</v>
      </c>
      <c r="D720" s="5" t="s">
        <v>580</v>
      </c>
      <c r="E720" s="20" t="s">
        <v>578</v>
      </c>
      <c r="F720" s="2">
        <v>7.5</v>
      </c>
    </row>
    <row r="721" s="2" customFormat="1" ht="18" spans="1:6">
      <c r="A721" s="3">
        <f t="shared" si="22"/>
        <v>718</v>
      </c>
      <c r="B721" s="27">
        <v>44945</v>
      </c>
      <c r="C721" s="28">
        <f t="shared" si="23"/>
        <v>44945</v>
      </c>
      <c r="D721" s="5" t="s">
        <v>581</v>
      </c>
      <c r="E721" s="20" t="s">
        <v>578</v>
      </c>
      <c r="F721" s="2">
        <v>7</v>
      </c>
    </row>
    <row r="722" s="2" customFormat="1" ht="18" spans="1:5">
      <c r="A722" s="3">
        <f t="shared" si="22"/>
        <v>719</v>
      </c>
      <c r="B722" s="17">
        <v>44946</v>
      </c>
      <c r="C722" s="4">
        <f t="shared" si="23"/>
        <v>44946</v>
      </c>
      <c r="D722" s="19"/>
      <c r="E722" s="20" t="s">
        <v>14</v>
      </c>
    </row>
    <row r="723" s="2" customFormat="1" ht="18" spans="1:5">
      <c r="A723" s="3">
        <f t="shared" si="22"/>
        <v>720</v>
      </c>
      <c r="B723" s="17">
        <v>44947</v>
      </c>
      <c r="C723" s="4">
        <f t="shared" si="23"/>
        <v>44947</v>
      </c>
      <c r="D723" s="19"/>
      <c r="E723" s="20" t="s">
        <v>14</v>
      </c>
    </row>
    <row r="724" s="2" customFormat="1" ht="18" spans="1:5">
      <c r="A724" s="3">
        <f t="shared" si="22"/>
        <v>721</v>
      </c>
      <c r="B724" s="17">
        <v>44948</v>
      </c>
      <c r="C724" s="4">
        <f t="shared" si="23"/>
        <v>44948</v>
      </c>
      <c r="D724" s="19"/>
      <c r="E724" s="20" t="s">
        <v>14</v>
      </c>
    </row>
    <row r="725" s="2" customFormat="1" ht="18" spans="1:5">
      <c r="A725" s="3">
        <f t="shared" si="22"/>
        <v>722</v>
      </c>
      <c r="B725" s="17">
        <v>44949</v>
      </c>
      <c r="C725" s="4">
        <f t="shared" si="23"/>
        <v>44949</v>
      </c>
      <c r="D725" s="19"/>
      <c r="E725" s="20" t="s">
        <v>14</v>
      </c>
    </row>
    <row r="726" s="2" customFormat="1" ht="18" spans="1:5">
      <c r="A726" s="3">
        <f t="shared" si="22"/>
        <v>723</v>
      </c>
      <c r="B726" s="17">
        <v>44950</v>
      </c>
      <c r="C726" s="4">
        <f t="shared" si="23"/>
        <v>44950</v>
      </c>
      <c r="D726" s="19"/>
      <c r="E726" s="20" t="s">
        <v>14</v>
      </c>
    </row>
    <row r="727" s="2" customFormat="1" ht="18" spans="1:5">
      <c r="A727" s="3">
        <f t="shared" si="22"/>
        <v>724</v>
      </c>
      <c r="B727" s="17">
        <v>44951</v>
      </c>
      <c r="C727" s="4">
        <f t="shared" si="23"/>
        <v>44951</v>
      </c>
      <c r="D727" s="19" t="s">
        <v>582</v>
      </c>
      <c r="E727" s="20" t="s">
        <v>14</v>
      </c>
    </row>
    <row r="728" s="2" customFormat="1" ht="18" spans="1:5">
      <c r="A728" s="3">
        <f t="shared" si="22"/>
        <v>725</v>
      </c>
      <c r="B728" s="17">
        <v>44952</v>
      </c>
      <c r="C728" s="4">
        <f t="shared" si="23"/>
        <v>44952</v>
      </c>
      <c r="D728" s="19"/>
      <c r="E728" s="20" t="s">
        <v>14</v>
      </c>
    </row>
    <row r="729" s="2" customFormat="1" spans="1:5">
      <c r="A729" s="3">
        <f t="shared" si="22"/>
        <v>726</v>
      </c>
      <c r="B729" s="17">
        <v>44953</v>
      </c>
      <c r="C729" s="4">
        <f t="shared" si="23"/>
        <v>44953</v>
      </c>
      <c r="D729" s="5" t="s">
        <v>583</v>
      </c>
      <c r="E729" s="3" t="s">
        <v>8</v>
      </c>
    </row>
    <row r="730" s="2" customFormat="1" spans="1:6">
      <c r="A730" s="3">
        <f t="shared" si="22"/>
        <v>727</v>
      </c>
      <c r="B730" s="29">
        <v>44954</v>
      </c>
      <c r="C730" s="30">
        <f t="shared" si="23"/>
        <v>44954</v>
      </c>
      <c r="D730" s="5" t="s">
        <v>584</v>
      </c>
      <c r="E730" s="3" t="s">
        <v>8</v>
      </c>
      <c r="F730" s="2">
        <v>-0.5</v>
      </c>
    </row>
    <row r="731" s="2" customFormat="1" spans="1:5">
      <c r="A731" s="3">
        <f t="shared" si="22"/>
        <v>728</v>
      </c>
      <c r="B731" s="17">
        <v>44955</v>
      </c>
      <c r="C731" s="4">
        <f t="shared" si="23"/>
        <v>44955</v>
      </c>
      <c r="D731" s="5" t="s">
        <v>450</v>
      </c>
      <c r="E731" s="3" t="s">
        <v>8</v>
      </c>
    </row>
    <row r="732" s="2" customFormat="1" spans="1:5">
      <c r="A732" s="3">
        <f t="shared" si="22"/>
        <v>729</v>
      </c>
      <c r="B732" s="17">
        <v>44956</v>
      </c>
      <c r="C732" s="4">
        <f t="shared" si="23"/>
        <v>44956</v>
      </c>
      <c r="D732" s="5" t="s">
        <v>585</v>
      </c>
      <c r="E732" s="3" t="s">
        <v>8</v>
      </c>
    </row>
    <row r="733" s="2" customFormat="1" spans="1:6">
      <c r="A733" s="3">
        <f t="shared" si="22"/>
        <v>730</v>
      </c>
      <c r="B733" s="27">
        <v>44957</v>
      </c>
      <c r="C733" s="28">
        <f t="shared" si="23"/>
        <v>44957</v>
      </c>
      <c r="D733" s="5" t="s">
        <v>586</v>
      </c>
      <c r="E733" s="3" t="s">
        <v>8</v>
      </c>
      <c r="F733" s="2">
        <v>5</v>
      </c>
    </row>
    <row r="734" s="2" customFormat="1" ht="34.5" spans="1:6">
      <c r="A734" s="3">
        <f t="shared" si="22"/>
        <v>731</v>
      </c>
      <c r="B734" s="27">
        <v>44958</v>
      </c>
      <c r="C734" s="28">
        <f t="shared" si="23"/>
        <v>44958</v>
      </c>
      <c r="D734" s="5" t="s">
        <v>587</v>
      </c>
      <c r="E734" s="3" t="s">
        <v>8</v>
      </c>
      <c r="F734" s="2">
        <v>4</v>
      </c>
    </row>
    <row r="735" s="2" customFormat="1" spans="1:5">
      <c r="A735" s="3">
        <f t="shared" si="22"/>
        <v>732</v>
      </c>
      <c r="B735" s="17">
        <v>44959</v>
      </c>
      <c r="C735" s="4">
        <f t="shared" si="23"/>
        <v>44959</v>
      </c>
      <c r="D735" s="5" t="s">
        <v>588</v>
      </c>
      <c r="E735" s="3" t="s">
        <v>8</v>
      </c>
    </row>
    <row r="736" s="2" customFormat="1" spans="1:5">
      <c r="A736" s="3">
        <f t="shared" si="22"/>
        <v>733</v>
      </c>
      <c r="B736" s="17">
        <v>44960</v>
      </c>
      <c r="C736" s="4">
        <f t="shared" si="23"/>
        <v>44960</v>
      </c>
      <c r="D736" s="5" t="s">
        <v>588</v>
      </c>
      <c r="E736" s="3" t="s">
        <v>8</v>
      </c>
    </row>
    <row r="737" s="2" customFormat="1" ht="18" spans="1:5">
      <c r="A737" s="3">
        <f t="shared" si="22"/>
        <v>734</v>
      </c>
      <c r="B737" s="17">
        <v>44961</v>
      </c>
      <c r="C737" s="4">
        <f t="shared" si="23"/>
        <v>44961</v>
      </c>
      <c r="D737" s="19"/>
      <c r="E737" s="20" t="s">
        <v>14</v>
      </c>
    </row>
    <row r="738" s="2" customFormat="1" ht="18" spans="1:5">
      <c r="A738" s="3">
        <f t="shared" si="22"/>
        <v>735</v>
      </c>
      <c r="B738" s="27">
        <v>44962</v>
      </c>
      <c r="C738" s="28">
        <f t="shared" si="23"/>
        <v>44962</v>
      </c>
      <c r="D738" s="19"/>
      <c r="E738" s="20" t="s">
        <v>14</v>
      </c>
    </row>
    <row r="739" s="2" customFormat="1" spans="1:6">
      <c r="A739" s="3">
        <f t="shared" si="22"/>
        <v>736</v>
      </c>
      <c r="B739" s="29">
        <v>44963</v>
      </c>
      <c r="C739" s="30">
        <f t="shared" si="23"/>
        <v>44963</v>
      </c>
      <c r="D739" s="5" t="s">
        <v>589</v>
      </c>
      <c r="E739" s="3" t="s">
        <v>8</v>
      </c>
      <c r="F739" s="2">
        <v>4.5</v>
      </c>
    </row>
    <row r="740" s="2" customFormat="1" ht="34.5" spans="1:6">
      <c r="A740" s="3">
        <f t="shared" si="22"/>
        <v>737</v>
      </c>
      <c r="B740" s="27">
        <v>44964</v>
      </c>
      <c r="C740" s="28">
        <f t="shared" si="23"/>
        <v>44964</v>
      </c>
      <c r="D740" s="5" t="s">
        <v>590</v>
      </c>
      <c r="E740" s="3" t="s">
        <v>8</v>
      </c>
      <c r="F740" s="2">
        <v>4.5</v>
      </c>
    </row>
    <row r="741" s="2" customFormat="1" spans="1:5">
      <c r="A741" s="3">
        <f t="shared" si="22"/>
        <v>738</v>
      </c>
      <c r="B741" s="29">
        <v>44965</v>
      </c>
      <c r="C741" s="30">
        <f t="shared" si="23"/>
        <v>44965</v>
      </c>
      <c r="D741" s="5" t="s">
        <v>591</v>
      </c>
      <c r="E741" s="3" t="s">
        <v>8</v>
      </c>
    </row>
    <row r="742" s="2" customFormat="1" spans="1:6">
      <c r="A742" s="3">
        <f t="shared" si="22"/>
        <v>739</v>
      </c>
      <c r="B742" s="27">
        <v>44966</v>
      </c>
      <c r="C742" s="28">
        <f t="shared" si="23"/>
        <v>44966</v>
      </c>
      <c r="D742" s="5" t="s">
        <v>592</v>
      </c>
      <c r="E742" s="3" t="s">
        <v>8</v>
      </c>
      <c r="F742" s="2">
        <v>4.5</v>
      </c>
    </row>
    <row r="743" s="2" customFormat="1" spans="1:5">
      <c r="A743" s="3">
        <f t="shared" si="22"/>
        <v>740</v>
      </c>
      <c r="B743" s="17">
        <v>44967</v>
      </c>
      <c r="C743" s="4">
        <f t="shared" si="23"/>
        <v>44967</v>
      </c>
      <c r="D743" s="5" t="s">
        <v>593</v>
      </c>
      <c r="E743" s="3" t="s">
        <v>8</v>
      </c>
    </row>
    <row r="744" s="2" customFormat="1" spans="1:6">
      <c r="A744" s="3">
        <f t="shared" si="22"/>
        <v>741</v>
      </c>
      <c r="B744" s="27">
        <v>44968</v>
      </c>
      <c r="C744" s="28">
        <f t="shared" si="23"/>
        <v>44968</v>
      </c>
      <c r="D744" s="5" t="s">
        <v>594</v>
      </c>
      <c r="E744" s="3" t="s">
        <v>8</v>
      </c>
      <c r="F744" s="2">
        <v>5</v>
      </c>
    </row>
    <row r="745" s="2" customFormat="1" spans="1:6">
      <c r="A745" s="3">
        <f t="shared" si="22"/>
        <v>742</v>
      </c>
      <c r="B745" s="17">
        <v>44969</v>
      </c>
      <c r="C745" s="4">
        <f t="shared" si="23"/>
        <v>44969</v>
      </c>
      <c r="D745" s="5" t="s">
        <v>595</v>
      </c>
      <c r="E745" s="3" t="s">
        <v>8</v>
      </c>
      <c r="F745" s="2">
        <v>4.5</v>
      </c>
    </row>
    <row r="746" s="2" customFormat="1" ht="34.5" spans="1:5">
      <c r="A746" s="3">
        <f t="shared" si="22"/>
        <v>743</v>
      </c>
      <c r="B746" s="17">
        <v>44970</v>
      </c>
      <c r="C746" s="4">
        <f t="shared" si="23"/>
        <v>44970</v>
      </c>
      <c r="D746" s="5" t="s">
        <v>596</v>
      </c>
      <c r="E746" s="3" t="s">
        <v>8</v>
      </c>
    </row>
    <row r="747" s="2" customFormat="1" spans="1:5">
      <c r="A747" s="3">
        <f t="shared" si="22"/>
        <v>744</v>
      </c>
      <c r="B747" s="17">
        <v>44971</v>
      </c>
      <c r="C747" s="4">
        <f t="shared" si="23"/>
        <v>44971</v>
      </c>
      <c r="D747" s="5" t="s">
        <v>597</v>
      </c>
      <c r="E747" s="3" t="s">
        <v>8</v>
      </c>
    </row>
    <row r="748" s="2" customFormat="1" spans="1:6">
      <c r="A748" s="3">
        <f t="shared" si="22"/>
        <v>745</v>
      </c>
      <c r="B748" s="29">
        <v>44972</v>
      </c>
      <c r="C748" s="28">
        <f t="shared" si="23"/>
        <v>44972</v>
      </c>
      <c r="D748" s="5" t="s">
        <v>598</v>
      </c>
      <c r="E748" s="3" t="s">
        <v>8</v>
      </c>
      <c r="F748" s="2">
        <v>4.5</v>
      </c>
    </row>
    <row r="749" s="2" customFormat="1" spans="1:6">
      <c r="A749" s="3">
        <f t="shared" si="22"/>
        <v>746</v>
      </c>
      <c r="B749" s="27">
        <v>44973</v>
      </c>
      <c r="C749" s="28">
        <f t="shared" si="23"/>
        <v>44973</v>
      </c>
      <c r="D749" s="5" t="s">
        <v>599</v>
      </c>
      <c r="E749" s="3" t="s">
        <v>8</v>
      </c>
      <c r="F749" s="2">
        <v>4</v>
      </c>
    </row>
    <row r="750" s="2" customFormat="1" spans="1:5">
      <c r="A750" s="3">
        <f t="shared" si="22"/>
        <v>747</v>
      </c>
      <c r="B750" s="17">
        <v>44974</v>
      </c>
      <c r="C750" s="4">
        <f t="shared" si="23"/>
        <v>44974</v>
      </c>
      <c r="D750" s="5" t="s">
        <v>600</v>
      </c>
      <c r="E750" s="3" t="s">
        <v>8</v>
      </c>
    </row>
    <row r="751" s="2" customFormat="1" spans="1:5">
      <c r="A751" s="3">
        <f t="shared" si="22"/>
        <v>748</v>
      </c>
      <c r="B751" s="17">
        <v>44975</v>
      </c>
      <c r="C751" s="4">
        <f t="shared" si="23"/>
        <v>44975</v>
      </c>
      <c r="D751" s="5" t="s">
        <v>571</v>
      </c>
      <c r="E751" s="3" t="s">
        <v>8</v>
      </c>
    </row>
    <row r="752" s="2" customFormat="1" ht="18" spans="1:6">
      <c r="A752" s="3">
        <f t="shared" si="22"/>
        <v>749</v>
      </c>
      <c r="B752" s="27">
        <v>44976</v>
      </c>
      <c r="C752" s="28">
        <f t="shared" si="23"/>
        <v>44976</v>
      </c>
      <c r="D752" s="5" t="s">
        <v>601</v>
      </c>
      <c r="E752" s="20" t="s">
        <v>14</v>
      </c>
      <c r="F752" s="2">
        <v>3</v>
      </c>
    </row>
    <row r="753" s="2" customFormat="1" spans="1:5">
      <c r="A753" s="3">
        <f t="shared" si="22"/>
        <v>750</v>
      </c>
      <c r="B753" s="17">
        <v>44977</v>
      </c>
      <c r="C753" s="4">
        <f t="shared" si="23"/>
        <v>44977</v>
      </c>
      <c r="D753" s="5" t="s">
        <v>602</v>
      </c>
      <c r="E753" s="3" t="s">
        <v>8</v>
      </c>
    </row>
    <row r="754" s="2" customFormat="1" spans="1:6">
      <c r="A754" s="3">
        <f t="shared" si="22"/>
        <v>751</v>
      </c>
      <c r="B754" s="27">
        <v>44978</v>
      </c>
      <c r="C754" s="28">
        <f t="shared" si="23"/>
        <v>44978</v>
      </c>
      <c r="D754" s="5" t="s">
        <v>603</v>
      </c>
      <c r="E754" s="3" t="s">
        <v>8</v>
      </c>
      <c r="F754" s="2">
        <v>5.5</v>
      </c>
    </row>
    <row r="755" s="2" customFormat="1" spans="1:5">
      <c r="A755" s="3">
        <f t="shared" si="22"/>
        <v>752</v>
      </c>
      <c r="B755" s="17">
        <v>44979</v>
      </c>
      <c r="C755" s="4">
        <f t="shared" si="23"/>
        <v>44979</v>
      </c>
      <c r="D755" s="5" t="s">
        <v>604</v>
      </c>
      <c r="E755" s="3" t="s">
        <v>8</v>
      </c>
    </row>
    <row r="756" s="2" customFormat="1" spans="1:5">
      <c r="A756" s="3">
        <f t="shared" si="22"/>
        <v>753</v>
      </c>
      <c r="B756" s="17">
        <v>44980</v>
      </c>
      <c r="C756" s="4">
        <f t="shared" si="23"/>
        <v>44980</v>
      </c>
      <c r="D756" s="5" t="s">
        <v>571</v>
      </c>
      <c r="E756" s="3" t="s">
        <v>8</v>
      </c>
    </row>
    <row r="757" s="2" customFormat="1" spans="1:5">
      <c r="A757" s="3">
        <f t="shared" si="22"/>
        <v>754</v>
      </c>
      <c r="B757" s="29">
        <v>44981</v>
      </c>
      <c r="C757" s="30">
        <f t="shared" si="23"/>
        <v>44981</v>
      </c>
      <c r="D757" s="5" t="s">
        <v>605</v>
      </c>
      <c r="E757" s="3" t="s">
        <v>8</v>
      </c>
    </row>
    <row r="758" s="2" customFormat="1" spans="1:5">
      <c r="A758" s="3">
        <f t="shared" si="22"/>
        <v>755</v>
      </c>
      <c r="B758" s="29">
        <v>44982</v>
      </c>
      <c r="C758" s="30">
        <f t="shared" si="23"/>
        <v>44982</v>
      </c>
      <c r="D758" s="5" t="s">
        <v>605</v>
      </c>
      <c r="E758" s="3" t="s">
        <v>8</v>
      </c>
    </row>
    <row r="759" s="2" customFormat="1" ht="18" spans="1:5">
      <c r="A759" s="3">
        <f t="shared" si="22"/>
        <v>756</v>
      </c>
      <c r="B759" s="17">
        <v>44983</v>
      </c>
      <c r="C759" s="4">
        <f t="shared" si="23"/>
        <v>44983</v>
      </c>
      <c r="D759" s="19"/>
      <c r="E759" s="20" t="s">
        <v>14</v>
      </c>
    </row>
    <row r="760" s="2" customFormat="1" spans="1:6">
      <c r="A760" s="3">
        <f t="shared" si="22"/>
        <v>757</v>
      </c>
      <c r="B760" s="29">
        <v>44984</v>
      </c>
      <c r="C760" s="28">
        <f t="shared" si="23"/>
        <v>44984</v>
      </c>
      <c r="D760" s="5" t="s">
        <v>606</v>
      </c>
      <c r="E760" s="3" t="s">
        <v>8</v>
      </c>
      <c r="F760" s="2">
        <v>4</v>
      </c>
    </row>
    <row r="761" s="2" customFormat="1" spans="1:5">
      <c r="A761" s="3">
        <f t="shared" si="22"/>
        <v>758</v>
      </c>
      <c r="B761" s="29">
        <v>44985</v>
      </c>
      <c r="C761" s="30">
        <f t="shared" si="23"/>
        <v>44985</v>
      </c>
      <c r="D761" s="5" t="s">
        <v>605</v>
      </c>
      <c r="E761" s="3" t="s">
        <v>8</v>
      </c>
    </row>
    <row r="762" s="2" customFormat="1" spans="1:5">
      <c r="A762" s="3">
        <f t="shared" si="22"/>
        <v>759</v>
      </c>
      <c r="B762" s="17">
        <v>44986</v>
      </c>
      <c r="C762" s="4">
        <f t="shared" si="23"/>
        <v>44986</v>
      </c>
      <c r="D762" s="5" t="s">
        <v>607</v>
      </c>
      <c r="E762" s="3" t="s">
        <v>8</v>
      </c>
    </row>
    <row r="763" s="2" customFormat="1" spans="1:6">
      <c r="A763" s="3">
        <f t="shared" si="22"/>
        <v>760</v>
      </c>
      <c r="B763" s="29">
        <v>44987</v>
      </c>
      <c r="C763" s="30">
        <f t="shared" si="23"/>
        <v>44987</v>
      </c>
      <c r="D763" s="5" t="s">
        <v>608</v>
      </c>
      <c r="E763" s="3" t="s">
        <v>8</v>
      </c>
      <c r="F763" s="2">
        <v>-4</v>
      </c>
    </row>
    <row r="764" s="2" customFormat="1" spans="1:5">
      <c r="A764" s="3">
        <f t="shared" si="22"/>
        <v>761</v>
      </c>
      <c r="B764" s="17">
        <v>44988</v>
      </c>
      <c r="C764" s="4">
        <f t="shared" si="23"/>
        <v>44988</v>
      </c>
      <c r="D764" s="5" t="s">
        <v>609</v>
      </c>
      <c r="E764" s="3" t="s">
        <v>8</v>
      </c>
    </row>
    <row r="765" s="2" customFormat="1" spans="1:5">
      <c r="A765" s="3">
        <f t="shared" si="22"/>
        <v>762</v>
      </c>
      <c r="B765" s="17">
        <v>44989</v>
      </c>
      <c r="C765" s="4">
        <f t="shared" si="23"/>
        <v>44989</v>
      </c>
      <c r="D765" s="5" t="s">
        <v>571</v>
      </c>
      <c r="E765" s="3" t="s">
        <v>8</v>
      </c>
    </row>
    <row r="766" s="2" customFormat="1" ht="18" spans="1:5">
      <c r="A766" s="3">
        <f t="shared" si="22"/>
        <v>763</v>
      </c>
      <c r="B766" s="17">
        <v>44990</v>
      </c>
      <c r="C766" s="4">
        <f t="shared" si="23"/>
        <v>44990</v>
      </c>
      <c r="D766" s="19"/>
      <c r="E766" s="20" t="s">
        <v>14</v>
      </c>
    </row>
    <row r="767" s="2" customFormat="1" spans="1:5">
      <c r="A767" s="3">
        <f t="shared" si="22"/>
        <v>764</v>
      </c>
      <c r="B767" s="17">
        <v>44991</v>
      </c>
      <c r="C767" s="4">
        <f t="shared" si="23"/>
        <v>44991</v>
      </c>
      <c r="D767" s="5" t="s">
        <v>571</v>
      </c>
      <c r="E767" s="3" t="s">
        <v>8</v>
      </c>
    </row>
    <row r="768" s="2" customFormat="1" spans="1:6">
      <c r="A768" s="3">
        <f t="shared" si="22"/>
        <v>765</v>
      </c>
      <c r="B768" s="27">
        <v>44992</v>
      </c>
      <c r="C768" s="28">
        <f t="shared" si="23"/>
        <v>44992</v>
      </c>
      <c r="D768" s="5" t="s">
        <v>610</v>
      </c>
      <c r="E768" s="3" t="s">
        <v>8</v>
      </c>
      <c r="F768" s="2">
        <v>5</v>
      </c>
    </row>
    <row r="769" s="2" customFormat="1" spans="1:6">
      <c r="A769" s="3">
        <f t="shared" si="22"/>
        <v>766</v>
      </c>
      <c r="B769" s="29">
        <v>44993</v>
      </c>
      <c r="C769" s="30">
        <f t="shared" si="23"/>
        <v>44993</v>
      </c>
      <c r="D769" s="5" t="s">
        <v>569</v>
      </c>
      <c r="E769" s="3" t="s">
        <v>8</v>
      </c>
      <c r="F769" s="2">
        <v>-1.5</v>
      </c>
    </row>
    <row r="770" s="2" customFormat="1" spans="1:5">
      <c r="A770" s="3">
        <f t="shared" si="22"/>
        <v>767</v>
      </c>
      <c r="B770" s="17">
        <v>44994</v>
      </c>
      <c r="C770" s="4">
        <f t="shared" si="23"/>
        <v>44994</v>
      </c>
      <c r="D770" s="5" t="s">
        <v>571</v>
      </c>
      <c r="E770" s="3" t="s">
        <v>8</v>
      </c>
    </row>
    <row r="771" s="2" customFormat="1" spans="1:5">
      <c r="A771" s="3">
        <f t="shared" si="22"/>
        <v>768</v>
      </c>
      <c r="B771" s="17">
        <v>44995</v>
      </c>
      <c r="C771" s="4">
        <f t="shared" si="23"/>
        <v>44995</v>
      </c>
      <c r="D771" s="5" t="s">
        <v>611</v>
      </c>
      <c r="E771" s="3" t="s">
        <v>8</v>
      </c>
    </row>
    <row r="772" s="2" customFormat="1" spans="1:5">
      <c r="A772" s="3">
        <f t="shared" ref="A772:A835" si="24">ROW()-3</f>
        <v>769</v>
      </c>
      <c r="B772" s="29">
        <v>44996</v>
      </c>
      <c r="C772" s="30">
        <f t="shared" ref="C772:C835" si="25">B772</f>
        <v>44996</v>
      </c>
      <c r="D772" s="5" t="s">
        <v>612</v>
      </c>
      <c r="E772" s="3" t="s">
        <v>8</v>
      </c>
    </row>
    <row r="773" s="2" customFormat="1" ht="18" spans="1:5">
      <c r="A773" s="3">
        <f t="shared" si="24"/>
        <v>770</v>
      </c>
      <c r="B773" s="17">
        <v>44997</v>
      </c>
      <c r="C773" s="4">
        <f t="shared" si="25"/>
        <v>44997</v>
      </c>
      <c r="D773" s="19"/>
      <c r="E773" s="20" t="s">
        <v>14</v>
      </c>
    </row>
    <row r="774" s="2" customFormat="1" spans="1:5">
      <c r="A774" s="3">
        <f t="shared" si="24"/>
        <v>771</v>
      </c>
      <c r="B774" s="17">
        <v>44998</v>
      </c>
      <c r="C774" s="4">
        <f t="shared" si="25"/>
        <v>44998</v>
      </c>
      <c r="D774" s="5" t="s">
        <v>571</v>
      </c>
      <c r="E774" s="3" t="s">
        <v>8</v>
      </c>
    </row>
    <row r="775" s="2" customFormat="1" spans="1:5">
      <c r="A775" s="3">
        <f t="shared" si="24"/>
        <v>772</v>
      </c>
      <c r="B775" s="17">
        <v>44999</v>
      </c>
      <c r="C775" s="4">
        <f t="shared" si="25"/>
        <v>44999</v>
      </c>
      <c r="D775" s="5" t="s">
        <v>571</v>
      </c>
      <c r="E775" s="3" t="s">
        <v>8</v>
      </c>
    </row>
    <row r="776" s="2" customFormat="1" spans="1:5">
      <c r="A776" s="3">
        <f t="shared" si="24"/>
        <v>773</v>
      </c>
      <c r="B776" s="27">
        <v>45000</v>
      </c>
      <c r="C776" s="28">
        <f t="shared" si="25"/>
        <v>45000</v>
      </c>
      <c r="D776" s="5" t="s">
        <v>613</v>
      </c>
      <c r="E776" s="3" t="s">
        <v>8</v>
      </c>
    </row>
    <row r="777" s="2" customFormat="1" spans="1:5">
      <c r="A777" s="3">
        <f t="shared" si="24"/>
        <v>774</v>
      </c>
      <c r="B777" s="17">
        <v>45001</v>
      </c>
      <c r="C777" s="4">
        <f t="shared" si="25"/>
        <v>45001</v>
      </c>
      <c r="D777" s="5" t="s">
        <v>571</v>
      </c>
      <c r="E777" s="3" t="s">
        <v>8</v>
      </c>
    </row>
    <row r="778" s="2" customFormat="1" spans="1:5">
      <c r="A778" s="3">
        <f t="shared" si="24"/>
        <v>775</v>
      </c>
      <c r="B778" s="17">
        <v>45002</v>
      </c>
      <c r="C778" s="4">
        <f t="shared" si="25"/>
        <v>45002</v>
      </c>
      <c r="D778" s="5" t="s">
        <v>571</v>
      </c>
      <c r="E778" s="3" t="s">
        <v>8</v>
      </c>
    </row>
    <row r="779" s="2" customFormat="1" spans="1:5">
      <c r="A779" s="3">
        <f t="shared" si="24"/>
        <v>776</v>
      </c>
      <c r="B779" s="17">
        <v>45003</v>
      </c>
      <c r="C779" s="4">
        <f t="shared" si="25"/>
        <v>45003</v>
      </c>
      <c r="D779" s="5" t="s">
        <v>571</v>
      </c>
      <c r="E779" s="3" t="s">
        <v>8</v>
      </c>
    </row>
    <row r="780" s="2" customFormat="1" ht="18" spans="1:5">
      <c r="A780" s="3">
        <f t="shared" si="24"/>
        <v>777</v>
      </c>
      <c r="B780" s="17">
        <v>45004</v>
      </c>
      <c r="C780" s="4">
        <f t="shared" si="25"/>
        <v>45004</v>
      </c>
      <c r="D780" s="19"/>
      <c r="E780" s="20" t="s">
        <v>14</v>
      </c>
    </row>
    <row r="781" s="2" customFormat="1" spans="1:5">
      <c r="A781" s="3">
        <f t="shared" si="24"/>
        <v>778</v>
      </c>
      <c r="B781" s="17">
        <v>45005</v>
      </c>
      <c r="C781" s="4">
        <f t="shared" si="25"/>
        <v>45005</v>
      </c>
      <c r="D781" s="5" t="s">
        <v>571</v>
      </c>
      <c r="E781" s="3" t="s">
        <v>8</v>
      </c>
    </row>
    <row r="782" s="2" customFormat="1" spans="1:5">
      <c r="A782" s="3">
        <f t="shared" si="24"/>
        <v>779</v>
      </c>
      <c r="B782" s="27">
        <v>45006</v>
      </c>
      <c r="C782" s="28">
        <f t="shared" si="25"/>
        <v>45006</v>
      </c>
      <c r="D782" s="5" t="s">
        <v>614</v>
      </c>
      <c r="E782" s="3" t="s">
        <v>8</v>
      </c>
    </row>
    <row r="783" s="2" customFormat="1" spans="1:5">
      <c r="A783" s="3">
        <f t="shared" si="24"/>
        <v>780</v>
      </c>
      <c r="B783" s="17">
        <v>45007</v>
      </c>
      <c r="C783" s="4">
        <f t="shared" si="25"/>
        <v>45007</v>
      </c>
      <c r="D783" s="5" t="s">
        <v>571</v>
      </c>
      <c r="E783" s="3" t="s">
        <v>8</v>
      </c>
    </row>
    <row r="784" s="2" customFormat="1" spans="1:5">
      <c r="A784" s="3">
        <f t="shared" si="24"/>
        <v>781</v>
      </c>
      <c r="B784" s="17">
        <v>45008</v>
      </c>
      <c r="C784" s="4">
        <f t="shared" si="25"/>
        <v>45008</v>
      </c>
      <c r="D784" s="5"/>
      <c r="E784" s="3" t="s">
        <v>8</v>
      </c>
    </row>
    <row r="785" s="2" customFormat="1" spans="1:5">
      <c r="A785" s="3">
        <f t="shared" si="24"/>
        <v>782</v>
      </c>
      <c r="B785" s="17">
        <v>45009</v>
      </c>
      <c r="C785" s="4">
        <f t="shared" si="25"/>
        <v>45009</v>
      </c>
      <c r="D785" s="5"/>
      <c r="E785" s="3" t="s">
        <v>8</v>
      </c>
    </row>
    <row r="786" s="2" customFormat="1" spans="1:5">
      <c r="A786" s="3">
        <f t="shared" si="24"/>
        <v>783</v>
      </c>
      <c r="B786" s="17">
        <v>45010</v>
      </c>
      <c r="C786" s="4">
        <f t="shared" si="25"/>
        <v>45010</v>
      </c>
      <c r="D786" s="5"/>
      <c r="E786" s="3" t="s">
        <v>8</v>
      </c>
    </row>
    <row r="787" s="2" customFormat="1" ht="18" spans="1:5">
      <c r="A787" s="3">
        <f t="shared" si="24"/>
        <v>784</v>
      </c>
      <c r="B787" s="17">
        <v>45011</v>
      </c>
      <c r="C787" s="4">
        <f t="shared" si="25"/>
        <v>45011</v>
      </c>
      <c r="D787" s="19"/>
      <c r="E787" s="20" t="s">
        <v>14</v>
      </c>
    </row>
    <row r="788" s="2" customFormat="1" spans="1:5">
      <c r="A788" s="3">
        <f t="shared" si="24"/>
        <v>785</v>
      </c>
      <c r="B788" s="17">
        <v>45012</v>
      </c>
      <c r="C788" s="4">
        <f t="shared" si="25"/>
        <v>45012</v>
      </c>
      <c r="D788" s="5"/>
      <c r="E788" s="3"/>
    </row>
    <row r="789" s="2" customFormat="1" spans="1:5">
      <c r="A789" s="3">
        <f t="shared" si="24"/>
        <v>786</v>
      </c>
      <c r="B789" s="17">
        <v>45013</v>
      </c>
      <c r="C789" s="4">
        <f t="shared" si="25"/>
        <v>45013</v>
      </c>
      <c r="D789" s="5"/>
      <c r="E789" s="3"/>
    </row>
    <row r="790" s="2" customFormat="1" spans="1:5">
      <c r="A790" s="3">
        <f t="shared" si="24"/>
        <v>787</v>
      </c>
      <c r="B790" s="17">
        <v>45014</v>
      </c>
      <c r="C790" s="4">
        <f t="shared" si="25"/>
        <v>45014</v>
      </c>
      <c r="D790" s="5"/>
      <c r="E790" s="3"/>
    </row>
    <row r="791" s="2" customFormat="1" spans="1:5">
      <c r="A791" s="3">
        <f t="shared" si="24"/>
        <v>788</v>
      </c>
      <c r="B791" s="17">
        <v>45015</v>
      </c>
      <c r="C791" s="4">
        <f t="shared" si="25"/>
        <v>45015</v>
      </c>
      <c r="D791" s="5"/>
      <c r="E791" s="3"/>
    </row>
    <row r="792" s="2" customFormat="1" spans="1:5">
      <c r="A792" s="3">
        <f t="shared" si="24"/>
        <v>789</v>
      </c>
      <c r="B792" s="17">
        <v>45016</v>
      </c>
      <c r="C792" s="4">
        <f t="shared" si="25"/>
        <v>45016</v>
      </c>
      <c r="D792" s="5"/>
      <c r="E792" s="3"/>
    </row>
    <row r="793" s="2" customFormat="1" spans="1:6">
      <c r="A793" s="3">
        <f t="shared" si="24"/>
        <v>790</v>
      </c>
      <c r="B793" s="29">
        <v>45017</v>
      </c>
      <c r="C793" s="30">
        <f t="shared" si="25"/>
        <v>45017</v>
      </c>
      <c r="D793" s="5" t="s">
        <v>615</v>
      </c>
      <c r="E793" s="3" t="s">
        <v>8</v>
      </c>
      <c r="F793" s="2">
        <v>-3</v>
      </c>
    </row>
    <row r="794" s="2" customFormat="1" ht="18" spans="1:6">
      <c r="A794" s="3">
        <f t="shared" si="24"/>
        <v>791</v>
      </c>
      <c r="B794" s="27">
        <v>45018</v>
      </c>
      <c r="C794" s="28">
        <f t="shared" si="25"/>
        <v>45018</v>
      </c>
      <c r="D794" s="5" t="s">
        <v>616</v>
      </c>
      <c r="E794" s="20" t="s">
        <v>18</v>
      </c>
      <c r="F794" s="2">
        <v>3.5</v>
      </c>
    </row>
    <row r="795" s="2" customFormat="1" spans="1:6">
      <c r="A795" s="3">
        <f t="shared" si="24"/>
        <v>792</v>
      </c>
      <c r="B795" s="27">
        <v>45019</v>
      </c>
      <c r="C795" s="28">
        <f t="shared" si="25"/>
        <v>45019</v>
      </c>
      <c r="D795" s="5" t="s">
        <v>617</v>
      </c>
      <c r="E795" s="3" t="s">
        <v>8</v>
      </c>
      <c r="F795" s="2">
        <v>4.5</v>
      </c>
    </row>
    <row r="796" s="2" customFormat="1" ht="34.5" spans="1:6">
      <c r="A796" s="3">
        <f t="shared" si="24"/>
        <v>793</v>
      </c>
      <c r="B796" s="27">
        <v>45020</v>
      </c>
      <c r="C796" s="28">
        <f t="shared" si="25"/>
        <v>45020</v>
      </c>
      <c r="D796" s="5" t="s">
        <v>618</v>
      </c>
      <c r="E796" s="3" t="s">
        <v>8</v>
      </c>
      <c r="F796" s="2">
        <v>4.5</v>
      </c>
    </row>
    <row r="797" s="2" customFormat="1" ht="34.5" spans="1:6">
      <c r="A797" s="3">
        <f t="shared" si="24"/>
        <v>794</v>
      </c>
      <c r="B797" s="27">
        <v>45021</v>
      </c>
      <c r="C797" s="28">
        <f t="shared" si="25"/>
        <v>45021</v>
      </c>
      <c r="D797" s="5" t="s">
        <v>619</v>
      </c>
      <c r="E797" s="20" t="s">
        <v>150</v>
      </c>
      <c r="F797" s="2">
        <v>7.5</v>
      </c>
    </row>
    <row r="798" s="2" customFormat="1" spans="1:6">
      <c r="A798" s="3">
        <f t="shared" si="24"/>
        <v>795</v>
      </c>
      <c r="B798" s="27">
        <v>45022</v>
      </c>
      <c r="C798" s="28">
        <f t="shared" si="25"/>
        <v>45022</v>
      </c>
      <c r="D798" s="5" t="s">
        <v>620</v>
      </c>
      <c r="E798" s="3" t="s">
        <v>621</v>
      </c>
      <c r="F798" s="2">
        <v>6</v>
      </c>
    </row>
    <row r="799" s="2" customFormat="1" spans="1:5">
      <c r="A799" s="3">
        <f t="shared" si="24"/>
        <v>796</v>
      </c>
      <c r="B799" s="17">
        <v>45023</v>
      </c>
      <c r="C799" s="4">
        <f t="shared" si="25"/>
        <v>45023</v>
      </c>
      <c r="D799" s="5" t="s">
        <v>622</v>
      </c>
      <c r="E799" s="3" t="s">
        <v>8</v>
      </c>
    </row>
    <row r="800" s="2" customFormat="1" ht="18" spans="1:6">
      <c r="A800" s="3">
        <f t="shared" si="24"/>
        <v>797</v>
      </c>
      <c r="B800" s="27">
        <v>45024</v>
      </c>
      <c r="C800" s="28">
        <f t="shared" si="25"/>
        <v>45024</v>
      </c>
      <c r="D800" s="5" t="s">
        <v>623</v>
      </c>
      <c r="E800" s="20" t="s">
        <v>18</v>
      </c>
      <c r="F800" s="2">
        <v>2</v>
      </c>
    </row>
    <row r="801" s="2" customFormat="1" ht="18" spans="1:6">
      <c r="A801" s="3">
        <f t="shared" si="24"/>
        <v>798</v>
      </c>
      <c r="B801" s="27">
        <v>45025</v>
      </c>
      <c r="C801" s="28">
        <f t="shared" si="25"/>
        <v>45025</v>
      </c>
      <c r="D801" s="5" t="s">
        <v>624</v>
      </c>
      <c r="E801" s="20" t="s">
        <v>18</v>
      </c>
      <c r="F801" s="2">
        <v>5</v>
      </c>
    </row>
    <row r="802" s="2" customFormat="1" spans="1:6">
      <c r="A802" s="3">
        <f t="shared" si="24"/>
        <v>799</v>
      </c>
      <c r="B802" s="27">
        <v>45026</v>
      </c>
      <c r="C802" s="28">
        <f t="shared" si="25"/>
        <v>45026</v>
      </c>
      <c r="D802" s="5" t="s">
        <v>625</v>
      </c>
      <c r="E802" s="3" t="s">
        <v>8</v>
      </c>
      <c r="F802" s="2">
        <v>4</v>
      </c>
    </row>
    <row r="803" s="2" customFormat="1" spans="1:5">
      <c r="A803" s="3">
        <f t="shared" si="24"/>
        <v>800</v>
      </c>
      <c r="B803" s="17">
        <v>45027</v>
      </c>
      <c r="C803" s="4">
        <f t="shared" si="25"/>
        <v>45027</v>
      </c>
      <c r="D803" s="5" t="s">
        <v>571</v>
      </c>
      <c r="E803" s="3" t="s">
        <v>8</v>
      </c>
    </row>
    <row r="804" s="2" customFormat="1" spans="1:6">
      <c r="A804" s="3">
        <f t="shared" si="24"/>
        <v>801</v>
      </c>
      <c r="B804" s="27">
        <v>45028</v>
      </c>
      <c r="C804" s="28">
        <f t="shared" si="25"/>
        <v>45028</v>
      </c>
      <c r="D804" s="5" t="s">
        <v>626</v>
      </c>
      <c r="E804" s="3" t="s">
        <v>8</v>
      </c>
      <c r="F804" s="2">
        <v>5.5</v>
      </c>
    </row>
    <row r="805" s="2" customFormat="1" spans="1:6">
      <c r="A805" s="3">
        <f t="shared" si="24"/>
        <v>802</v>
      </c>
      <c r="B805" s="29">
        <v>45029</v>
      </c>
      <c r="C805" s="28">
        <f t="shared" si="25"/>
        <v>45029</v>
      </c>
      <c r="D805" s="5" t="s">
        <v>627</v>
      </c>
      <c r="E805" s="3" t="s">
        <v>8</v>
      </c>
      <c r="F805" s="2">
        <v>4</v>
      </c>
    </row>
    <row r="806" s="2" customFormat="1" spans="1:5">
      <c r="A806" s="3">
        <f t="shared" si="24"/>
        <v>803</v>
      </c>
      <c r="B806" s="17">
        <v>45030</v>
      </c>
      <c r="C806" s="4">
        <f t="shared" si="25"/>
        <v>45030</v>
      </c>
      <c r="D806" s="5" t="s">
        <v>571</v>
      </c>
      <c r="E806" s="3" t="s">
        <v>8</v>
      </c>
    </row>
    <row r="807" s="2" customFormat="1" ht="18" spans="1:6">
      <c r="A807" s="3">
        <f t="shared" si="24"/>
        <v>804</v>
      </c>
      <c r="B807" s="27">
        <v>45031</v>
      </c>
      <c r="C807" s="28">
        <f t="shared" si="25"/>
        <v>45031</v>
      </c>
      <c r="D807" s="5" t="s">
        <v>628</v>
      </c>
      <c r="E807" s="20" t="s">
        <v>18</v>
      </c>
      <c r="F807" s="2">
        <v>2</v>
      </c>
    </row>
    <row r="808" s="2" customFormat="1" ht="18" spans="1:5">
      <c r="A808" s="3">
        <f t="shared" si="24"/>
        <v>805</v>
      </c>
      <c r="B808" s="17">
        <v>45032</v>
      </c>
      <c r="C808" s="4">
        <f t="shared" si="25"/>
        <v>45032</v>
      </c>
      <c r="D808" s="19"/>
      <c r="E808" s="20" t="s">
        <v>14</v>
      </c>
    </row>
    <row r="809" s="2" customFormat="1" spans="1:6">
      <c r="A809" s="3">
        <f t="shared" si="24"/>
        <v>806</v>
      </c>
      <c r="B809" s="29">
        <v>45033</v>
      </c>
      <c r="C809" s="30">
        <f t="shared" si="25"/>
        <v>45033</v>
      </c>
      <c r="D809" s="5" t="s">
        <v>570</v>
      </c>
      <c r="E809" s="3" t="s">
        <v>8</v>
      </c>
      <c r="F809" s="2">
        <v>-1</v>
      </c>
    </row>
    <row r="810" s="2" customFormat="1" spans="1:6">
      <c r="A810" s="3">
        <f t="shared" si="24"/>
        <v>807</v>
      </c>
      <c r="B810" s="29">
        <v>45034</v>
      </c>
      <c r="C810" s="30">
        <f t="shared" si="25"/>
        <v>45034</v>
      </c>
      <c r="D810" s="5" t="s">
        <v>605</v>
      </c>
      <c r="E810" s="3" t="s">
        <v>8</v>
      </c>
      <c r="F810" s="2">
        <v>-0.5</v>
      </c>
    </row>
    <row r="811" s="2" customFormat="1" spans="1:6">
      <c r="A811" s="3">
        <f t="shared" si="24"/>
        <v>808</v>
      </c>
      <c r="B811" s="27">
        <v>45035</v>
      </c>
      <c r="C811" s="28">
        <f t="shared" si="25"/>
        <v>45035</v>
      </c>
      <c r="D811" s="5" t="s">
        <v>629</v>
      </c>
      <c r="E811" s="3" t="s">
        <v>8</v>
      </c>
      <c r="F811" s="2">
        <v>4.5</v>
      </c>
    </row>
    <row r="812" s="2" customFormat="1" spans="1:6">
      <c r="A812" s="3">
        <f t="shared" si="24"/>
        <v>809</v>
      </c>
      <c r="B812" s="29">
        <v>45036</v>
      </c>
      <c r="C812" s="30">
        <f t="shared" si="25"/>
        <v>45036</v>
      </c>
      <c r="D812" s="5" t="s">
        <v>605</v>
      </c>
      <c r="E812" s="3" t="s">
        <v>8</v>
      </c>
      <c r="F812" s="2">
        <v>-0.5</v>
      </c>
    </row>
    <row r="813" s="2" customFormat="1" spans="1:6">
      <c r="A813" s="3">
        <f t="shared" si="24"/>
        <v>810</v>
      </c>
      <c r="B813" s="27">
        <v>45037</v>
      </c>
      <c r="C813" s="28">
        <f t="shared" si="25"/>
        <v>45037</v>
      </c>
      <c r="D813" s="5" t="s">
        <v>630</v>
      </c>
      <c r="E813" s="3" t="s">
        <v>8</v>
      </c>
      <c r="F813" s="2">
        <v>4</v>
      </c>
    </row>
    <row r="814" s="2" customFormat="1" ht="18" spans="1:6">
      <c r="A814" s="3">
        <f t="shared" si="24"/>
        <v>811</v>
      </c>
      <c r="B814" s="27">
        <v>45038</v>
      </c>
      <c r="C814" s="28">
        <f t="shared" si="25"/>
        <v>45038</v>
      </c>
      <c r="D814" s="5" t="s">
        <v>631</v>
      </c>
      <c r="E814" s="20" t="s">
        <v>14</v>
      </c>
      <c r="F814" s="2">
        <v>2</v>
      </c>
    </row>
    <row r="815" s="2" customFormat="1" ht="34.5" spans="1:6">
      <c r="A815" s="3">
        <f t="shared" si="24"/>
        <v>812</v>
      </c>
      <c r="B815" s="29">
        <v>45039</v>
      </c>
      <c r="C815" s="28">
        <f t="shared" si="25"/>
        <v>45039</v>
      </c>
      <c r="D815" s="5" t="s">
        <v>632</v>
      </c>
      <c r="E815" s="3" t="s">
        <v>8</v>
      </c>
      <c r="F815" s="2">
        <f>-1+4</f>
        <v>3</v>
      </c>
    </row>
    <row r="816" s="2" customFormat="1" spans="1:6">
      <c r="A816" s="3">
        <f t="shared" si="24"/>
        <v>813</v>
      </c>
      <c r="B816" s="29">
        <v>45040</v>
      </c>
      <c r="C816" s="30">
        <f t="shared" si="25"/>
        <v>45040</v>
      </c>
      <c r="D816" s="5" t="s">
        <v>633</v>
      </c>
      <c r="E816" s="3" t="s">
        <v>8</v>
      </c>
      <c r="F816" s="2">
        <v>-1</v>
      </c>
    </row>
    <row r="817" s="2" customFormat="1" ht="34.5" spans="1:6">
      <c r="A817" s="3">
        <f t="shared" si="24"/>
        <v>814</v>
      </c>
      <c r="B817" s="29">
        <v>45041</v>
      </c>
      <c r="C817" s="28">
        <f t="shared" si="25"/>
        <v>45041</v>
      </c>
      <c r="D817" s="5" t="s">
        <v>634</v>
      </c>
      <c r="E817" s="3" t="s">
        <v>8</v>
      </c>
      <c r="F817" s="2">
        <f>-1+4.5</f>
        <v>3.5</v>
      </c>
    </row>
    <row r="818" s="2" customFormat="1" spans="1:5">
      <c r="A818" s="3">
        <f t="shared" si="24"/>
        <v>815</v>
      </c>
      <c r="B818" s="17">
        <v>45042</v>
      </c>
      <c r="C818" s="4">
        <f t="shared" si="25"/>
        <v>45042</v>
      </c>
      <c r="D818" s="5" t="s">
        <v>571</v>
      </c>
      <c r="E818" s="3" t="s">
        <v>8</v>
      </c>
    </row>
    <row r="819" s="2" customFormat="1" spans="1:6">
      <c r="A819" s="3">
        <f t="shared" si="24"/>
        <v>816</v>
      </c>
      <c r="B819" s="29">
        <v>45043</v>
      </c>
      <c r="C819" s="30">
        <f t="shared" si="25"/>
        <v>45043</v>
      </c>
      <c r="D819" s="5" t="s">
        <v>605</v>
      </c>
      <c r="E819" s="3" t="s">
        <v>8</v>
      </c>
      <c r="F819" s="2">
        <v>-1</v>
      </c>
    </row>
    <row r="820" s="2" customFormat="1" spans="1:6">
      <c r="A820" s="3">
        <f t="shared" si="24"/>
        <v>817</v>
      </c>
      <c r="B820" s="27">
        <v>45044</v>
      </c>
      <c r="C820" s="28">
        <f t="shared" si="25"/>
        <v>45044</v>
      </c>
      <c r="D820" s="5" t="s">
        <v>635</v>
      </c>
      <c r="E820" s="3" t="s">
        <v>8</v>
      </c>
      <c r="F820" s="2">
        <v>3</v>
      </c>
    </row>
    <row r="821" s="2" customFormat="1" ht="18" spans="1:6">
      <c r="A821" s="3">
        <f t="shared" si="24"/>
        <v>818</v>
      </c>
      <c r="B821" s="27">
        <v>45045</v>
      </c>
      <c r="C821" s="28">
        <f t="shared" si="25"/>
        <v>45045</v>
      </c>
      <c r="D821" s="5" t="s">
        <v>636</v>
      </c>
      <c r="E821" s="20" t="s">
        <v>150</v>
      </c>
      <c r="F821" s="2">
        <v>4</v>
      </c>
    </row>
    <row r="822" s="2" customFormat="1" ht="18" spans="1:5">
      <c r="A822" s="3">
        <f t="shared" si="24"/>
        <v>819</v>
      </c>
      <c r="B822" s="17">
        <v>45046</v>
      </c>
      <c r="C822" s="4">
        <f t="shared" si="25"/>
        <v>45046</v>
      </c>
      <c r="D822" s="19"/>
      <c r="E822" s="20" t="s">
        <v>14</v>
      </c>
    </row>
    <row r="823" s="2" customFormat="1" ht="18" spans="1:5">
      <c r="A823" s="3">
        <f t="shared" si="24"/>
        <v>820</v>
      </c>
      <c r="B823" s="17">
        <v>45047</v>
      </c>
      <c r="C823" s="4">
        <f t="shared" si="25"/>
        <v>45047</v>
      </c>
      <c r="D823" s="19"/>
      <c r="E823" s="20" t="s">
        <v>14</v>
      </c>
    </row>
    <row r="824" s="2" customFormat="1" ht="18" spans="1:5">
      <c r="A824" s="3">
        <f t="shared" si="24"/>
        <v>821</v>
      </c>
      <c r="B824" s="17">
        <v>45048</v>
      </c>
      <c r="C824" s="4">
        <f t="shared" si="25"/>
        <v>45048</v>
      </c>
      <c r="D824" s="19"/>
      <c r="E824" s="20" t="s">
        <v>14</v>
      </c>
    </row>
    <row r="825" s="2" customFormat="1" ht="18" spans="1:5">
      <c r="A825" s="3">
        <f t="shared" si="24"/>
        <v>822</v>
      </c>
      <c r="B825" s="17">
        <v>45049</v>
      </c>
      <c r="C825" s="4">
        <f t="shared" si="25"/>
        <v>45049</v>
      </c>
      <c r="D825" s="19"/>
      <c r="E825" s="20" t="s">
        <v>14</v>
      </c>
    </row>
    <row r="826" s="2" customFormat="1" spans="1:6">
      <c r="A826" s="3">
        <f t="shared" si="24"/>
        <v>823</v>
      </c>
      <c r="B826" s="29">
        <v>45050</v>
      </c>
      <c r="C826" s="4">
        <f t="shared" si="25"/>
        <v>45050</v>
      </c>
      <c r="D826" s="5" t="s">
        <v>637</v>
      </c>
      <c r="E826" s="3" t="s">
        <v>8</v>
      </c>
      <c r="F826" s="2">
        <v>-1.5</v>
      </c>
    </row>
    <row r="827" s="2" customFormat="1" spans="1:5">
      <c r="A827" s="3">
        <f t="shared" si="24"/>
        <v>824</v>
      </c>
      <c r="B827" s="17">
        <v>45051</v>
      </c>
      <c r="C827" s="4">
        <f t="shared" si="25"/>
        <v>45051</v>
      </c>
      <c r="D827" s="5" t="s">
        <v>571</v>
      </c>
      <c r="E827" s="3" t="s">
        <v>8</v>
      </c>
    </row>
    <row r="828" s="2" customFormat="1" spans="1:5">
      <c r="A828" s="3">
        <f t="shared" si="24"/>
        <v>825</v>
      </c>
      <c r="B828" s="17">
        <v>45052</v>
      </c>
      <c r="C828" s="4">
        <f t="shared" si="25"/>
        <v>45052</v>
      </c>
      <c r="D828" s="5" t="s">
        <v>638</v>
      </c>
      <c r="E828" s="3" t="s">
        <v>8</v>
      </c>
    </row>
    <row r="829" s="2" customFormat="1" ht="18" spans="1:5">
      <c r="A829" s="3">
        <f t="shared" si="24"/>
        <v>826</v>
      </c>
      <c r="B829" s="17">
        <v>45053</v>
      </c>
      <c r="C829" s="4">
        <f t="shared" si="25"/>
        <v>45053</v>
      </c>
      <c r="D829" s="19"/>
      <c r="E829" s="20" t="s">
        <v>14</v>
      </c>
    </row>
    <row r="830" s="2" customFormat="1" spans="1:5">
      <c r="A830" s="3">
        <f t="shared" si="24"/>
        <v>827</v>
      </c>
      <c r="B830" s="17">
        <v>45054</v>
      </c>
      <c r="C830" s="4">
        <f t="shared" si="25"/>
        <v>45054</v>
      </c>
      <c r="D830" s="5" t="s">
        <v>639</v>
      </c>
      <c r="E830" s="3" t="s">
        <v>8</v>
      </c>
    </row>
    <row r="831" s="2" customFormat="1" ht="51.75" spans="1:6">
      <c r="A831" s="3">
        <f t="shared" si="24"/>
        <v>828</v>
      </c>
      <c r="B831" s="29">
        <v>45055</v>
      </c>
      <c r="C831" s="28">
        <f t="shared" si="25"/>
        <v>45055</v>
      </c>
      <c r="D831" s="5" t="s">
        <v>640</v>
      </c>
      <c r="E831" s="3" t="s">
        <v>8</v>
      </c>
      <c r="F831" s="2">
        <v>-0.5</v>
      </c>
    </row>
    <row r="832" s="2" customFormat="1" spans="1:5">
      <c r="A832" s="3">
        <f t="shared" si="24"/>
        <v>829</v>
      </c>
      <c r="B832" s="17">
        <v>45056</v>
      </c>
      <c r="C832" s="4">
        <f t="shared" si="25"/>
        <v>45056</v>
      </c>
      <c r="D832" s="5" t="s">
        <v>571</v>
      </c>
      <c r="E832" s="3" t="s">
        <v>8</v>
      </c>
    </row>
    <row r="833" s="2" customFormat="1" ht="18" spans="1:5">
      <c r="A833" s="3">
        <f t="shared" si="24"/>
        <v>830</v>
      </c>
      <c r="B833" s="17">
        <v>45057</v>
      </c>
      <c r="C833" s="4">
        <f t="shared" si="25"/>
        <v>45057</v>
      </c>
      <c r="D833" s="19"/>
      <c r="E833" s="20" t="s">
        <v>14</v>
      </c>
    </row>
    <row r="834" s="2" customFormat="1" spans="1:5">
      <c r="A834" s="3">
        <f t="shared" si="24"/>
        <v>831</v>
      </c>
      <c r="B834" s="17">
        <v>45058</v>
      </c>
      <c r="C834" s="4">
        <f t="shared" si="25"/>
        <v>45058</v>
      </c>
      <c r="D834" s="5" t="s">
        <v>571</v>
      </c>
      <c r="E834" s="3" t="s">
        <v>8</v>
      </c>
    </row>
    <row r="835" s="2" customFormat="1" spans="1:6">
      <c r="A835" s="3">
        <f t="shared" si="24"/>
        <v>832</v>
      </c>
      <c r="B835" s="29">
        <v>45059</v>
      </c>
      <c r="C835" s="4">
        <f t="shared" si="25"/>
        <v>45059</v>
      </c>
      <c r="D835" s="5" t="s">
        <v>641</v>
      </c>
      <c r="E835" s="3" t="s">
        <v>8</v>
      </c>
      <c r="F835" s="2">
        <v>-4</v>
      </c>
    </row>
    <row r="836" s="2" customFormat="1" ht="18" spans="1:5">
      <c r="A836" s="3">
        <f t="shared" ref="A836:A899" si="26">ROW()-3</f>
        <v>833</v>
      </c>
      <c r="B836" s="17">
        <v>45060</v>
      </c>
      <c r="C836" s="4">
        <f t="shared" ref="C836:C899" si="27">B836</f>
        <v>45060</v>
      </c>
      <c r="D836" s="19"/>
      <c r="E836" s="20" t="s">
        <v>14</v>
      </c>
    </row>
    <row r="837" s="2" customFormat="1" spans="1:5">
      <c r="A837" s="3">
        <f t="shared" si="26"/>
        <v>834</v>
      </c>
      <c r="B837" s="17">
        <v>45061</v>
      </c>
      <c r="C837" s="4">
        <f t="shared" si="27"/>
        <v>45061</v>
      </c>
      <c r="D837" s="5" t="s">
        <v>642</v>
      </c>
      <c r="E837" s="3" t="s">
        <v>8</v>
      </c>
    </row>
    <row r="838" s="2" customFormat="1" spans="1:5">
      <c r="A838" s="3">
        <f t="shared" si="26"/>
        <v>835</v>
      </c>
      <c r="B838" s="17">
        <v>45062</v>
      </c>
      <c r="C838" s="4">
        <f t="shared" si="27"/>
        <v>45062</v>
      </c>
      <c r="D838" s="5" t="s">
        <v>643</v>
      </c>
      <c r="E838" s="3" t="s">
        <v>8</v>
      </c>
    </row>
    <row r="839" s="2" customFormat="1" spans="1:6">
      <c r="A839" s="3">
        <f t="shared" si="26"/>
        <v>836</v>
      </c>
      <c r="B839" s="29">
        <v>45063</v>
      </c>
      <c r="C839" s="4">
        <f t="shared" si="27"/>
        <v>45063</v>
      </c>
      <c r="D839" s="5" t="s">
        <v>644</v>
      </c>
      <c r="E839" s="3" t="s">
        <v>8</v>
      </c>
      <c r="F839" s="2">
        <v>-0.5</v>
      </c>
    </row>
    <row r="840" s="2" customFormat="1" spans="1:6">
      <c r="A840" s="3">
        <f t="shared" si="26"/>
        <v>837</v>
      </c>
      <c r="B840" s="29">
        <v>45064</v>
      </c>
      <c r="C840" s="4">
        <f t="shared" si="27"/>
        <v>45064</v>
      </c>
      <c r="D840" s="5" t="s">
        <v>645</v>
      </c>
      <c r="E840" s="3" t="s">
        <v>8</v>
      </c>
      <c r="F840" s="2">
        <v>-5</v>
      </c>
    </row>
    <row r="841" s="2" customFormat="1" spans="1:5">
      <c r="A841" s="3">
        <f t="shared" si="26"/>
        <v>838</v>
      </c>
      <c r="B841" s="17">
        <v>45065</v>
      </c>
      <c r="C841" s="4">
        <f t="shared" si="27"/>
        <v>45065</v>
      </c>
      <c r="D841" s="5"/>
      <c r="E841" s="3" t="s">
        <v>8</v>
      </c>
    </row>
    <row r="842" s="2" customFormat="1" ht="34.5" spans="1:6">
      <c r="A842" s="3">
        <f t="shared" si="26"/>
        <v>839</v>
      </c>
      <c r="B842" s="29">
        <v>45066</v>
      </c>
      <c r="C842" s="28">
        <f t="shared" si="27"/>
        <v>45066</v>
      </c>
      <c r="D842" s="5" t="s">
        <v>646</v>
      </c>
      <c r="E842" s="3" t="s">
        <v>8</v>
      </c>
      <c r="F842" s="2">
        <f>-0.5+4</f>
        <v>3.5</v>
      </c>
    </row>
    <row r="843" s="2" customFormat="1" ht="18" spans="1:6">
      <c r="A843" s="3">
        <f t="shared" si="26"/>
        <v>840</v>
      </c>
      <c r="B843" s="27">
        <v>45067</v>
      </c>
      <c r="C843" s="28">
        <f t="shared" si="27"/>
        <v>45067</v>
      </c>
      <c r="D843" s="5" t="s">
        <v>647</v>
      </c>
      <c r="E843" s="20" t="s">
        <v>18</v>
      </c>
      <c r="F843" s="2">
        <v>4.5</v>
      </c>
    </row>
    <row r="844" s="2" customFormat="1" spans="1:6">
      <c r="A844" s="3">
        <f t="shared" si="26"/>
        <v>841</v>
      </c>
      <c r="B844" s="29">
        <v>45068</v>
      </c>
      <c r="C844" s="4">
        <f t="shared" si="27"/>
        <v>45068</v>
      </c>
      <c r="D844" s="5" t="s">
        <v>648</v>
      </c>
      <c r="E844" s="3" t="s">
        <v>8</v>
      </c>
      <c r="F844" s="2">
        <v>-2</v>
      </c>
    </row>
    <row r="845" s="2" customFormat="1" spans="1:6">
      <c r="A845" s="3">
        <f t="shared" si="26"/>
        <v>842</v>
      </c>
      <c r="B845" s="29">
        <v>45069</v>
      </c>
      <c r="C845" s="28">
        <f t="shared" si="27"/>
        <v>45069</v>
      </c>
      <c r="D845" s="5" t="s">
        <v>649</v>
      </c>
      <c r="E845" s="3" t="s">
        <v>8</v>
      </c>
      <c r="F845" s="2">
        <f>-1+4</f>
        <v>3</v>
      </c>
    </row>
    <row r="846" s="2" customFormat="1" ht="34.5" spans="1:6">
      <c r="A846" s="3">
        <f t="shared" si="26"/>
        <v>843</v>
      </c>
      <c r="B846" s="29">
        <v>45070</v>
      </c>
      <c r="C846" s="4">
        <f t="shared" si="27"/>
        <v>45070</v>
      </c>
      <c r="D846" s="5" t="s">
        <v>650</v>
      </c>
      <c r="E846" s="3" t="s">
        <v>8</v>
      </c>
      <c r="F846" s="2">
        <v>-1.5</v>
      </c>
    </row>
    <row r="847" s="2" customFormat="1" ht="34.5" spans="1:6">
      <c r="A847" s="3">
        <f t="shared" si="26"/>
        <v>844</v>
      </c>
      <c r="B847" s="29">
        <v>45071</v>
      </c>
      <c r="C847" s="28">
        <f t="shared" si="27"/>
        <v>45071</v>
      </c>
      <c r="D847" s="5" t="s">
        <v>651</v>
      </c>
      <c r="E847" s="3" t="s">
        <v>8</v>
      </c>
      <c r="F847" s="2">
        <f>-1+4</f>
        <v>3</v>
      </c>
    </row>
    <row r="848" s="2" customFormat="1" spans="1:5">
      <c r="A848" s="3">
        <f t="shared" si="26"/>
        <v>845</v>
      </c>
      <c r="B848" s="17">
        <v>45072</v>
      </c>
      <c r="C848" s="4">
        <f t="shared" si="27"/>
        <v>45072</v>
      </c>
      <c r="D848" s="5" t="s">
        <v>652</v>
      </c>
      <c r="E848" s="3" t="s">
        <v>8</v>
      </c>
    </row>
    <row r="849" s="2" customFormat="1" ht="34.5" spans="1:6">
      <c r="A849" s="3">
        <f t="shared" si="26"/>
        <v>846</v>
      </c>
      <c r="B849" s="29">
        <v>45073</v>
      </c>
      <c r="C849" s="4">
        <f t="shared" si="27"/>
        <v>45073</v>
      </c>
      <c r="D849" s="5" t="s">
        <v>653</v>
      </c>
      <c r="E849" s="3" t="s">
        <v>8</v>
      </c>
      <c r="F849" s="2">
        <v>-0.5</v>
      </c>
    </row>
    <row r="850" s="2" customFormat="1" ht="18" spans="1:5">
      <c r="A850" s="3">
        <f t="shared" si="26"/>
        <v>847</v>
      </c>
      <c r="B850" s="17">
        <v>45074</v>
      </c>
      <c r="C850" s="4">
        <f t="shared" si="27"/>
        <v>45074</v>
      </c>
      <c r="D850" s="19"/>
      <c r="E850" s="20" t="s">
        <v>14</v>
      </c>
    </row>
    <row r="851" s="2" customFormat="1" ht="34.5" spans="1:6">
      <c r="A851" s="3">
        <f t="shared" si="26"/>
        <v>848</v>
      </c>
      <c r="B851" s="29">
        <v>45075</v>
      </c>
      <c r="C851" s="28">
        <f t="shared" si="27"/>
        <v>45075</v>
      </c>
      <c r="D851" s="5" t="s">
        <v>654</v>
      </c>
      <c r="E851" s="3" t="s">
        <v>8</v>
      </c>
      <c r="F851" s="2">
        <f>-1.5+4</f>
        <v>2.5</v>
      </c>
    </row>
    <row r="852" s="2" customFormat="1" spans="1:6">
      <c r="A852" s="3">
        <f t="shared" si="26"/>
        <v>849</v>
      </c>
      <c r="B852" s="29">
        <v>45076</v>
      </c>
      <c r="C852" s="4">
        <f t="shared" si="27"/>
        <v>45076</v>
      </c>
      <c r="D852" s="5" t="s">
        <v>655</v>
      </c>
      <c r="E852" s="3" t="s">
        <v>8</v>
      </c>
      <c r="F852" s="2">
        <v>-1.5</v>
      </c>
    </row>
    <row r="853" s="2" customFormat="1" spans="1:5">
      <c r="A853" s="3">
        <f t="shared" si="26"/>
        <v>850</v>
      </c>
      <c r="B853" s="17">
        <v>45077</v>
      </c>
      <c r="C853" s="28">
        <f t="shared" si="27"/>
        <v>45077</v>
      </c>
      <c r="D853" s="5" t="s">
        <v>656</v>
      </c>
      <c r="E853" s="3" t="s">
        <v>8</v>
      </c>
    </row>
    <row r="854" s="2" customFormat="1" spans="1:5">
      <c r="A854" s="3">
        <f t="shared" si="26"/>
        <v>851</v>
      </c>
      <c r="B854" s="17">
        <v>45078</v>
      </c>
      <c r="C854" s="4">
        <f t="shared" si="27"/>
        <v>45078</v>
      </c>
      <c r="D854" s="5" t="s">
        <v>657</v>
      </c>
      <c r="E854" s="3" t="s">
        <v>8</v>
      </c>
    </row>
    <row r="855" s="2" customFormat="1" spans="1:6">
      <c r="A855" s="3">
        <f t="shared" si="26"/>
        <v>852</v>
      </c>
      <c r="B855" s="27">
        <v>45079</v>
      </c>
      <c r="C855" s="28">
        <f t="shared" si="27"/>
        <v>45079</v>
      </c>
      <c r="D855" s="5" t="s">
        <v>658</v>
      </c>
      <c r="E855" s="3" t="s">
        <v>8</v>
      </c>
      <c r="F855" s="2">
        <v>4</v>
      </c>
    </row>
    <row r="856" s="2" customFormat="1" ht="18" spans="1:6">
      <c r="A856" s="3">
        <f t="shared" si="26"/>
        <v>853</v>
      </c>
      <c r="B856" s="27">
        <v>45080</v>
      </c>
      <c r="C856" s="28">
        <f t="shared" si="27"/>
        <v>45080</v>
      </c>
      <c r="D856" s="5" t="s">
        <v>659</v>
      </c>
      <c r="E856" s="20" t="s">
        <v>18</v>
      </c>
      <c r="F856" s="2">
        <v>3</v>
      </c>
    </row>
    <row r="857" s="2" customFormat="1" ht="18" spans="1:5">
      <c r="A857" s="3">
        <f t="shared" si="26"/>
        <v>854</v>
      </c>
      <c r="B857" s="17">
        <v>45081</v>
      </c>
      <c r="C857" s="4">
        <f t="shared" si="27"/>
        <v>45081</v>
      </c>
      <c r="D857" s="19"/>
      <c r="E857" s="20" t="s">
        <v>14</v>
      </c>
    </row>
    <row r="858" s="2" customFormat="1" spans="1:6">
      <c r="A858" s="3">
        <f t="shared" si="26"/>
        <v>855</v>
      </c>
      <c r="B858" s="29">
        <v>45082</v>
      </c>
      <c r="C858" s="4">
        <f t="shared" si="27"/>
        <v>45082</v>
      </c>
      <c r="D858" s="5" t="s">
        <v>660</v>
      </c>
      <c r="E858" s="3" t="s">
        <v>8</v>
      </c>
      <c r="F858" s="2">
        <v>-0.5</v>
      </c>
    </row>
    <row r="859" s="2" customFormat="1" spans="1:6">
      <c r="A859" s="3">
        <f t="shared" si="26"/>
        <v>856</v>
      </c>
      <c r="B859" s="29">
        <v>45083</v>
      </c>
      <c r="C859" s="4">
        <f t="shared" si="27"/>
        <v>45083</v>
      </c>
      <c r="D859" s="5" t="s">
        <v>661</v>
      </c>
      <c r="E859" s="3" t="s">
        <v>8</v>
      </c>
      <c r="F859" s="2">
        <v>-0.5</v>
      </c>
    </row>
    <row r="860" s="2" customFormat="1" spans="1:6">
      <c r="A860" s="3">
        <f t="shared" si="26"/>
        <v>857</v>
      </c>
      <c r="B860" s="29">
        <v>45084</v>
      </c>
      <c r="C860" s="4">
        <f t="shared" si="27"/>
        <v>45084</v>
      </c>
      <c r="D860" s="5" t="s">
        <v>662</v>
      </c>
      <c r="E860" s="3" t="s">
        <v>8</v>
      </c>
      <c r="F860" s="2">
        <v>-0.5</v>
      </c>
    </row>
    <row r="861" s="2" customFormat="1" ht="34.5" spans="1:6">
      <c r="A861" s="3">
        <f t="shared" si="26"/>
        <v>858</v>
      </c>
      <c r="B861" s="27">
        <v>45085</v>
      </c>
      <c r="C861" s="28">
        <f t="shared" si="27"/>
        <v>45085</v>
      </c>
      <c r="D861" s="5" t="s">
        <v>663</v>
      </c>
      <c r="E861" s="3" t="s">
        <v>8</v>
      </c>
      <c r="F861" s="2">
        <v>4.5</v>
      </c>
    </row>
    <row r="862" s="2" customFormat="1" spans="1:5">
      <c r="A862" s="3">
        <f t="shared" si="26"/>
        <v>859</v>
      </c>
      <c r="B862" s="17">
        <v>45086</v>
      </c>
      <c r="C862" s="4">
        <f t="shared" si="27"/>
        <v>45086</v>
      </c>
      <c r="D862" s="5" t="s">
        <v>664</v>
      </c>
      <c r="E862" s="3" t="s">
        <v>8</v>
      </c>
    </row>
    <row r="863" s="2" customFormat="1" ht="18" spans="1:5">
      <c r="A863" s="3">
        <f t="shared" si="26"/>
        <v>860</v>
      </c>
      <c r="B863" s="17">
        <v>45087</v>
      </c>
      <c r="C863" s="4">
        <f t="shared" si="27"/>
        <v>45087</v>
      </c>
      <c r="D863" s="19"/>
      <c r="E863" s="20" t="s">
        <v>14</v>
      </c>
    </row>
    <row r="864" s="2" customFormat="1" ht="18" spans="1:5">
      <c r="A864" s="3">
        <f t="shared" si="26"/>
        <v>861</v>
      </c>
      <c r="B864" s="17">
        <v>45088</v>
      </c>
      <c r="C864" s="4">
        <f t="shared" si="27"/>
        <v>45088</v>
      </c>
      <c r="D864" s="19"/>
      <c r="E864" s="20" t="s">
        <v>14</v>
      </c>
    </row>
    <row r="865" s="2" customFormat="1" spans="1:6">
      <c r="A865" s="3">
        <f t="shared" si="26"/>
        <v>862</v>
      </c>
      <c r="B865" s="29">
        <v>45089</v>
      </c>
      <c r="C865" s="4">
        <f t="shared" si="27"/>
        <v>45089</v>
      </c>
      <c r="D865" s="5" t="s">
        <v>665</v>
      </c>
      <c r="E865" s="3" t="s">
        <v>8</v>
      </c>
      <c r="F865" s="2">
        <v>-0.5</v>
      </c>
    </row>
    <row r="866" s="2" customFormat="1" spans="1:5">
      <c r="A866" s="3">
        <f t="shared" si="26"/>
        <v>863</v>
      </c>
      <c r="B866" s="17">
        <v>45090</v>
      </c>
      <c r="C866" s="4">
        <f t="shared" si="27"/>
        <v>45090</v>
      </c>
      <c r="D866" s="5" t="s">
        <v>666</v>
      </c>
      <c r="E866" s="3" t="s">
        <v>8</v>
      </c>
    </row>
    <row r="867" s="2" customFormat="1" spans="1:6">
      <c r="A867" s="3">
        <f t="shared" si="26"/>
        <v>864</v>
      </c>
      <c r="B867" s="27">
        <v>45091</v>
      </c>
      <c r="C867" s="28">
        <f t="shared" si="27"/>
        <v>45091</v>
      </c>
      <c r="D867" s="5" t="s">
        <v>667</v>
      </c>
      <c r="E867" s="3" t="s">
        <v>8</v>
      </c>
      <c r="F867" s="2">
        <v>4.5</v>
      </c>
    </row>
    <row r="868" s="2" customFormat="1" spans="1:6">
      <c r="A868" s="3">
        <f t="shared" si="26"/>
        <v>865</v>
      </c>
      <c r="B868" s="29">
        <v>45092</v>
      </c>
      <c r="C868" s="4">
        <f t="shared" si="27"/>
        <v>45092</v>
      </c>
      <c r="D868" s="5" t="s">
        <v>668</v>
      </c>
      <c r="E868" s="3" t="s">
        <v>8</v>
      </c>
      <c r="F868" s="2">
        <v>-0.5</v>
      </c>
    </row>
    <row r="869" s="2" customFormat="1" spans="1:6">
      <c r="A869" s="3">
        <f t="shared" si="26"/>
        <v>866</v>
      </c>
      <c r="B869" s="29">
        <v>45093</v>
      </c>
      <c r="C869" s="28">
        <f t="shared" si="27"/>
        <v>45093</v>
      </c>
      <c r="D869" s="5" t="s">
        <v>669</v>
      </c>
      <c r="E869" s="3" t="s">
        <v>8</v>
      </c>
      <c r="F869" s="2">
        <f>-4+4.5</f>
        <v>0.5</v>
      </c>
    </row>
    <row r="870" s="2" customFormat="1" spans="1:5">
      <c r="A870" s="3">
        <f t="shared" si="26"/>
        <v>867</v>
      </c>
      <c r="B870" s="17">
        <v>45094</v>
      </c>
      <c r="C870" s="4">
        <f t="shared" si="27"/>
        <v>45094</v>
      </c>
      <c r="D870" s="5" t="s">
        <v>670</v>
      </c>
      <c r="E870" s="3" t="s">
        <v>8</v>
      </c>
    </row>
    <row r="871" s="2" customFormat="1" ht="18" spans="1:5">
      <c r="A871" s="3">
        <f t="shared" si="26"/>
        <v>868</v>
      </c>
      <c r="B871" s="17">
        <v>45095</v>
      </c>
      <c r="C871" s="4">
        <f t="shared" si="27"/>
        <v>45095</v>
      </c>
      <c r="D871" s="19"/>
      <c r="E871" s="20" t="s">
        <v>14</v>
      </c>
    </row>
    <row r="872" s="2" customFormat="1" spans="1:6">
      <c r="A872" s="3">
        <f t="shared" si="26"/>
        <v>869</v>
      </c>
      <c r="B872" s="29">
        <v>45096</v>
      </c>
      <c r="C872" s="4">
        <f t="shared" si="27"/>
        <v>45096</v>
      </c>
      <c r="D872" s="5" t="s">
        <v>671</v>
      </c>
      <c r="E872" s="3" t="s">
        <v>8</v>
      </c>
      <c r="F872" s="2">
        <v>-0.5</v>
      </c>
    </row>
    <row r="873" s="2" customFormat="1" spans="1:5">
      <c r="A873" s="3">
        <f t="shared" si="26"/>
        <v>870</v>
      </c>
      <c r="B873" s="17">
        <v>45097</v>
      </c>
      <c r="C873" s="4">
        <f t="shared" si="27"/>
        <v>45097</v>
      </c>
      <c r="D873" s="5" t="s">
        <v>672</v>
      </c>
      <c r="E873" s="3" t="s">
        <v>8</v>
      </c>
    </row>
    <row r="874" s="2" customFormat="1" spans="1:5">
      <c r="A874" s="3">
        <f t="shared" si="26"/>
        <v>871</v>
      </c>
      <c r="B874" s="17">
        <v>45098</v>
      </c>
      <c r="C874" s="4">
        <f t="shared" si="27"/>
        <v>45098</v>
      </c>
      <c r="D874" s="5" t="s">
        <v>673</v>
      </c>
      <c r="E874" s="3" t="s">
        <v>8</v>
      </c>
    </row>
    <row r="875" s="2" customFormat="1" ht="18" spans="1:5">
      <c r="A875" s="3">
        <f t="shared" si="26"/>
        <v>872</v>
      </c>
      <c r="B875" s="17">
        <v>45099</v>
      </c>
      <c r="C875" s="4">
        <f t="shared" si="27"/>
        <v>45099</v>
      </c>
      <c r="D875" s="19"/>
      <c r="E875" s="20" t="s">
        <v>14</v>
      </c>
    </row>
    <row r="876" s="2" customFormat="1" ht="18" spans="1:5">
      <c r="A876" s="3">
        <f t="shared" si="26"/>
        <v>873</v>
      </c>
      <c r="B876" s="17">
        <v>45100</v>
      </c>
      <c r="C876" s="4">
        <f t="shared" si="27"/>
        <v>45100</v>
      </c>
      <c r="D876" s="19"/>
      <c r="E876" s="20" t="s">
        <v>14</v>
      </c>
    </row>
    <row r="877" s="2" customFormat="1" ht="18" spans="1:5">
      <c r="A877" s="3">
        <f t="shared" si="26"/>
        <v>874</v>
      </c>
      <c r="B877" s="17">
        <v>45101</v>
      </c>
      <c r="C877" s="4">
        <f t="shared" si="27"/>
        <v>45101</v>
      </c>
      <c r="D877" s="19"/>
      <c r="E877" s="20" t="s">
        <v>14</v>
      </c>
    </row>
    <row r="878" s="2" customFormat="1" spans="1:6">
      <c r="A878" s="3">
        <f t="shared" si="26"/>
        <v>875</v>
      </c>
      <c r="B878" s="29">
        <v>45102</v>
      </c>
      <c r="C878" s="4">
        <f t="shared" si="27"/>
        <v>45102</v>
      </c>
      <c r="D878" s="5" t="s">
        <v>674</v>
      </c>
      <c r="E878" s="3" t="s">
        <v>8</v>
      </c>
      <c r="F878" s="2">
        <v>-0.5</v>
      </c>
    </row>
    <row r="879" s="2" customFormat="1" spans="1:5">
      <c r="A879" s="3">
        <f t="shared" si="26"/>
        <v>876</v>
      </c>
      <c r="B879" s="17">
        <v>45103</v>
      </c>
      <c r="C879" s="4">
        <f t="shared" si="27"/>
        <v>45103</v>
      </c>
      <c r="D879" s="5" t="s">
        <v>675</v>
      </c>
      <c r="E879" s="3" t="s">
        <v>8</v>
      </c>
    </row>
    <row r="880" s="2" customFormat="1" spans="1:5">
      <c r="A880" s="3">
        <f t="shared" si="26"/>
        <v>877</v>
      </c>
      <c r="B880" s="17">
        <v>45104</v>
      </c>
      <c r="C880" s="4">
        <f t="shared" si="27"/>
        <v>45104</v>
      </c>
      <c r="D880" s="5" t="s">
        <v>676</v>
      </c>
      <c r="E880" s="3" t="s">
        <v>8</v>
      </c>
    </row>
    <row r="881" s="2" customFormat="1" spans="1:6">
      <c r="A881" s="3">
        <f t="shared" si="26"/>
        <v>878</v>
      </c>
      <c r="B881" s="29">
        <v>45105</v>
      </c>
      <c r="C881" s="4">
        <f t="shared" si="27"/>
        <v>45105</v>
      </c>
      <c r="D881" s="5" t="s">
        <v>677</v>
      </c>
      <c r="E881" s="3" t="s">
        <v>8</v>
      </c>
      <c r="F881" s="2">
        <v>-4</v>
      </c>
    </row>
    <row r="882" s="2" customFormat="1" spans="1:5">
      <c r="A882" s="3">
        <f t="shared" si="26"/>
        <v>879</v>
      </c>
      <c r="B882" s="17">
        <v>45106</v>
      </c>
      <c r="C882" s="4">
        <f t="shared" si="27"/>
        <v>45106</v>
      </c>
      <c r="D882" s="5" t="s">
        <v>678</v>
      </c>
      <c r="E882" s="3" t="s">
        <v>8</v>
      </c>
    </row>
    <row r="883" s="2" customFormat="1" spans="1:5">
      <c r="A883" s="3">
        <f t="shared" si="26"/>
        <v>880</v>
      </c>
      <c r="B883" s="17">
        <v>45107</v>
      </c>
      <c r="C883" s="4">
        <f t="shared" si="27"/>
        <v>45107</v>
      </c>
      <c r="D883" s="5" t="s">
        <v>679</v>
      </c>
      <c r="E883" s="3" t="s">
        <v>8</v>
      </c>
    </row>
    <row r="884" s="2" customFormat="1" ht="34.5" spans="1:6">
      <c r="A884" s="3">
        <f t="shared" si="26"/>
        <v>881</v>
      </c>
      <c r="B884" s="29">
        <v>45108</v>
      </c>
      <c r="C884" s="30">
        <f t="shared" si="27"/>
        <v>45108</v>
      </c>
      <c r="D884" s="5" t="s">
        <v>680</v>
      </c>
      <c r="E884" s="3" t="s">
        <v>8</v>
      </c>
      <c r="F884" s="2">
        <v>-0.5</v>
      </c>
    </row>
    <row r="885" s="2" customFormat="1" ht="18" spans="1:5">
      <c r="A885" s="3">
        <f t="shared" si="26"/>
        <v>882</v>
      </c>
      <c r="B885" s="17">
        <v>45109</v>
      </c>
      <c r="C885" s="4">
        <f t="shared" si="27"/>
        <v>45109</v>
      </c>
      <c r="D885" s="19"/>
      <c r="E885" s="20" t="s">
        <v>14</v>
      </c>
    </row>
    <row r="886" s="2" customFormat="1" spans="1:6">
      <c r="A886" s="3">
        <f t="shared" si="26"/>
        <v>883</v>
      </c>
      <c r="B886" s="29">
        <v>45110</v>
      </c>
      <c r="C886" s="30">
        <f t="shared" si="27"/>
        <v>45110</v>
      </c>
      <c r="D886" s="5" t="s">
        <v>681</v>
      </c>
      <c r="E886" s="3" t="s">
        <v>8</v>
      </c>
      <c r="F886" s="2">
        <v>-5</v>
      </c>
    </row>
    <row r="887" s="2" customFormat="1" ht="34.5" spans="1:6">
      <c r="A887" s="3">
        <f t="shared" si="26"/>
        <v>884</v>
      </c>
      <c r="B887" s="29">
        <v>45111</v>
      </c>
      <c r="C887" s="30">
        <f t="shared" si="27"/>
        <v>45111</v>
      </c>
      <c r="D887" s="5" t="s">
        <v>682</v>
      </c>
      <c r="E887" s="3" t="s">
        <v>8</v>
      </c>
      <c r="F887" s="2">
        <v>-0.5</v>
      </c>
    </row>
    <row r="888" s="2" customFormat="1" spans="1:6">
      <c r="A888" s="3">
        <f t="shared" si="26"/>
        <v>885</v>
      </c>
      <c r="B888" s="29">
        <v>45112</v>
      </c>
      <c r="C888" s="30">
        <f t="shared" si="27"/>
        <v>45112</v>
      </c>
      <c r="D888" s="5" t="s">
        <v>683</v>
      </c>
      <c r="E888" s="3" t="s">
        <v>8</v>
      </c>
      <c r="F888" s="2">
        <v>-2</v>
      </c>
    </row>
    <row r="889" s="2" customFormat="1" spans="1:5">
      <c r="A889" s="3">
        <f t="shared" si="26"/>
        <v>886</v>
      </c>
      <c r="B889" s="17">
        <v>45113</v>
      </c>
      <c r="C889" s="4">
        <f t="shared" si="27"/>
        <v>45113</v>
      </c>
      <c r="D889" s="5" t="s">
        <v>684</v>
      </c>
      <c r="E889" s="3" t="s">
        <v>8</v>
      </c>
    </row>
    <row r="890" s="2" customFormat="1" spans="1:6">
      <c r="A890" s="3">
        <f t="shared" si="26"/>
        <v>887</v>
      </c>
      <c r="B890" s="29">
        <v>45114</v>
      </c>
      <c r="C890" s="30">
        <f t="shared" si="27"/>
        <v>45114</v>
      </c>
      <c r="D890" s="5" t="s">
        <v>685</v>
      </c>
      <c r="E890" s="3" t="s">
        <v>8</v>
      </c>
      <c r="F890" s="2">
        <v>-1.5</v>
      </c>
    </row>
    <row r="891" s="2" customFormat="1" ht="18" spans="1:5">
      <c r="A891" s="3">
        <f t="shared" si="26"/>
        <v>888</v>
      </c>
      <c r="B891" s="17">
        <v>45115</v>
      </c>
      <c r="C891" s="4">
        <f t="shared" si="27"/>
        <v>45115</v>
      </c>
      <c r="D891" s="19"/>
      <c r="E891" s="20" t="s">
        <v>14</v>
      </c>
    </row>
    <row r="892" s="2" customFormat="1" ht="18" spans="1:5">
      <c r="A892" s="3">
        <f t="shared" si="26"/>
        <v>889</v>
      </c>
      <c r="B892" s="17">
        <v>45116</v>
      </c>
      <c r="C892" s="4">
        <f t="shared" si="27"/>
        <v>45116</v>
      </c>
      <c r="D892" s="19"/>
      <c r="E892" s="20" t="s">
        <v>14</v>
      </c>
    </row>
    <row r="893" s="2" customFormat="1" spans="1:6">
      <c r="A893" s="3">
        <f t="shared" si="26"/>
        <v>890</v>
      </c>
      <c r="B893" s="29">
        <v>45117</v>
      </c>
      <c r="C893" s="30">
        <f t="shared" si="27"/>
        <v>45117</v>
      </c>
      <c r="D893" s="5" t="s">
        <v>686</v>
      </c>
      <c r="E893" s="3" t="s">
        <v>8</v>
      </c>
      <c r="F893" s="2">
        <v>-4</v>
      </c>
    </row>
    <row r="894" s="2" customFormat="1" spans="1:5">
      <c r="A894" s="3">
        <f t="shared" si="26"/>
        <v>891</v>
      </c>
      <c r="B894" s="17">
        <v>45118</v>
      </c>
      <c r="C894" s="4">
        <f t="shared" si="27"/>
        <v>45118</v>
      </c>
      <c r="D894" s="5" t="s">
        <v>687</v>
      </c>
      <c r="E894" s="3" t="s">
        <v>8</v>
      </c>
    </row>
    <row r="895" s="2" customFormat="1" spans="1:5">
      <c r="A895" s="3">
        <f t="shared" si="26"/>
        <v>892</v>
      </c>
      <c r="B895" s="17">
        <v>45119</v>
      </c>
      <c r="C895" s="4">
        <f t="shared" si="27"/>
        <v>45119</v>
      </c>
      <c r="D895" s="5" t="s">
        <v>688</v>
      </c>
      <c r="E895" s="3" t="s">
        <v>8</v>
      </c>
    </row>
    <row r="896" s="2" customFormat="1" spans="1:6">
      <c r="A896" s="3">
        <f t="shared" si="26"/>
        <v>893</v>
      </c>
      <c r="B896" s="29">
        <v>45120</v>
      </c>
      <c r="C896" s="30">
        <f t="shared" si="27"/>
        <v>45120</v>
      </c>
      <c r="D896" s="5" t="s">
        <v>689</v>
      </c>
      <c r="E896" s="3" t="s">
        <v>8</v>
      </c>
      <c r="F896" s="2">
        <v>-1.5</v>
      </c>
    </row>
    <row r="897" s="2" customFormat="1" ht="34.5" spans="1:6">
      <c r="A897" s="3">
        <f t="shared" si="26"/>
        <v>894</v>
      </c>
      <c r="B897" s="29">
        <v>45121</v>
      </c>
      <c r="C897" s="28">
        <f t="shared" si="27"/>
        <v>45121</v>
      </c>
      <c r="D897" s="5" t="s">
        <v>690</v>
      </c>
      <c r="E897" s="3" t="s">
        <v>8</v>
      </c>
      <c r="F897" s="2">
        <f>-0.5+4.5</f>
        <v>4</v>
      </c>
    </row>
    <row r="898" s="2" customFormat="1" spans="1:5">
      <c r="A898" s="3">
        <f t="shared" si="26"/>
        <v>895</v>
      </c>
      <c r="B898" s="17">
        <v>45122</v>
      </c>
      <c r="C898" s="4">
        <f t="shared" si="27"/>
        <v>45122</v>
      </c>
      <c r="D898" s="5" t="s">
        <v>691</v>
      </c>
      <c r="E898" s="3" t="s">
        <v>8</v>
      </c>
    </row>
    <row r="899" s="2" customFormat="1" ht="18" spans="1:6">
      <c r="A899" s="3">
        <f t="shared" si="26"/>
        <v>896</v>
      </c>
      <c r="B899" s="27">
        <v>45123</v>
      </c>
      <c r="C899" s="28">
        <f t="shared" si="27"/>
        <v>45123</v>
      </c>
      <c r="D899" s="5" t="s">
        <v>692</v>
      </c>
      <c r="E899" s="20" t="s">
        <v>14</v>
      </c>
      <c r="F899" s="2">
        <v>2.5</v>
      </c>
    </row>
    <row r="900" s="2" customFormat="1" spans="1:6">
      <c r="A900" s="3">
        <f t="shared" ref="A900:A963" si="28">ROW()-3</f>
        <v>897</v>
      </c>
      <c r="B900" s="29">
        <v>45124</v>
      </c>
      <c r="C900" s="4">
        <f t="shared" ref="C900:C963" si="29">B900</f>
        <v>45124</v>
      </c>
      <c r="D900" s="5" t="s">
        <v>693</v>
      </c>
      <c r="E900" s="3" t="s">
        <v>8</v>
      </c>
      <c r="F900" s="2">
        <v>-1</v>
      </c>
    </row>
    <row r="901" s="2" customFormat="1" spans="1:6">
      <c r="A901" s="3">
        <f t="shared" si="28"/>
        <v>898</v>
      </c>
      <c r="B901" s="29">
        <v>45125</v>
      </c>
      <c r="C901" s="28">
        <f t="shared" si="29"/>
        <v>45125</v>
      </c>
      <c r="D901" s="5" t="s">
        <v>694</v>
      </c>
      <c r="E901" s="3" t="s">
        <v>8</v>
      </c>
      <c r="F901" s="2">
        <f>-0.5+5</f>
        <v>4.5</v>
      </c>
    </row>
    <row r="902" s="2" customFormat="1" spans="1:5">
      <c r="A902" s="3">
        <f t="shared" si="28"/>
        <v>899</v>
      </c>
      <c r="B902" s="29">
        <v>45126</v>
      </c>
      <c r="C902" s="4">
        <f t="shared" si="29"/>
        <v>45126</v>
      </c>
      <c r="D902" s="5" t="s">
        <v>695</v>
      </c>
      <c r="E902" s="3" t="s">
        <v>8</v>
      </c>
    </row>
    <row r="903" s="2" customFormat="1" ht="34.5" spans="1:6">
      <c r="A903" s="3">
        <f t="shared" si="28"/>
        <v>900</v>
      </c>
      <c r="B903" s="27">
        <v>45127</v>
      </c>
      <c r="C903" s="28">
        <f t="shared" si="29"/>
        <v>45127</v>
      </c>
      <c r="D903" s="5" t="s">
        <v>696</v>
      </c>
      <c r="E903" s="3" t="s">
        <v>8</v>
      </c>
      <c r="F903" s="2">
        <v>4.5</v>
      </c>
    </row>
    <row r="904" s="2" customFormat="1" spans="1:6">
      <c r="A904" s="3">
        <f t="shared" si="28"/>
        <v>901</v>
      </c>
      <c r="B904" s="29">
        <v>45128</v>
      </c>
      <c r="C904" s="4">
        <f t="shared" si="29"/>
        <v>45128</v>
      </c>
      <c r="D904" s="5" t="s">
        <v>697</v>
      </c>
      <c r="E904" s="3" t="s">
        <v>8</v>
      </c>
      <c r="F904" s="2">
        <v>-1</v>
      </c>
    </row>
    <row r="905" s="2" customFormat="1" spans="1:6">
      <c r="A905" s="3">
        <f t="shared" si="28"/>
        <v>902</v>
      </c>
      <c r="B905" s="29">
        <v>45129</v>
      </c>
      <c r="C905" s="4">
        <f t="shared" si="29"/>
        <v>45129</v>
      </c>
      <c r="D905" s="5" t="s">
        <v>698</v>
      </c>
      <c r="E905" s="3" t="s">
        <v>8</v>
      </c>
      <c r="F905" s="2">
        <v>-4</v>
      </c>
    </row>
    <row r="906" s="2" customFormat="1" spans="1:5">
      <c r="A906" s="3">
        <f t="shared" si="28"/>
        <v>903</v>
      </c>
      <c r="B906" s="17">
        <v>45130</v>
      </c>
      <c r="C906" s="4">
        <f t="shared" si="29"/>
        <v>45130</v>
      </c>
      <c r="D906" s="5" t="s">
        <v>699</v>
      </c>
      <c r="E906" s="3" t="s">
        <v>8</v>
      </c>
    </row>
    <row r="907" s="2" customFormat="1" ht="34.5" spans="1:6">
      <c r="A907" s="3">
        <f t="shared" si="28"/>
        <v>904</v>
      </c>
      <c r="B907" s="27">
        <v>45131</v>
      </c>
      <c r="C907" s="28">
        <f t="shared" si="29"/>
        <v>45131</v>
      </c>
      <c r="D907" s="5" t="s">
        <v>700</v>
      </c>
      <c r="E907" s="3" t="s">
        <v>8</v>
      </c>
      <c r="F907" s="2">
        <v>5</v>
      </c>
    </row>
    <row r="908" s="2" customFormat="1" spans="1:6">
      <c r="A908" s="3">
        <f t="shared" si="28"/>
        <v>905</v>
      </c>
      <c r="B908" s="27">
        <v>45132</v>
      </c>
      <c r="C908" s="28">
        <f t="shared" si="29"/>
        <v>45132</v>
      </c>
      <c r="D908" s="5" t="s">
        <v>701</v>
      </c>
      <c r="E908" s="3" t="s">
        <v>8</v>
      </c>
      <c r="F908" s="2">
        <v>4</v>
      </c>
    </row>
    <row r="909" s="2" customFormat="1" spans="1:5">
      <c r="A909" s="3">
        <f t="shared" si="28"/>
        <v>906</v>
      </c>
      <c r="B909" s="17">
        <v>45133</v>
      </c>
      <c r="C909" s="4">
        <f t="shared" si="29"/>
        <v>45133</v>
      </c>
      <c r="D909" s="5" t="s">
        <v>702</v>
      </c>
      <c r="E909" s="3" t="s">
        <v>8</v>
      </c>
    </row>
    <row r="910" s="2" customFormat="1" ht="34.5" spans="1:6">
      <c r="A910" s="3">
        <f t="shared" si="28"/>
        <v>907</v>
      </c>
      <c r="B910" s="29">
        <v>45134</v>
      </c>
      <c r="C910" s="28">
        <f t="shared" si="29"/>
        <v>45134</v>
      </c>
      <c r="D910" s="5" t="s">
        <v>703</v>
      </c>
      <c r="E910" s="3" t="s">
        <v>8</v>
      </c>
      <c r="F910" s="2">
        <f>-1+5</f>
        <v>4</v>
      </c>
    </row>
    <row r="911" s="2" customFormat="1" spans="1:5">
      <c r="A911" s="3">
        <f t="shared" si="28"/>
        <v>908</v>
      </c>
      <c r="B911" s="17">
        <v>45135</v>
      </c>
      <c r="C911" s="4">
        <f t="shared" si="29"/>
        <v>45135</v>
      </c>
      <c r="D911" s="5" t="s">
        <v>704</v>
      </c>
      <c r="E911" s="3" t="s">
        <v>8</v>
      </c>
    </row>
    <row r="912" s="2" customFormat="1" spans="1:6">
      <c r="A912" s="3">
        <f t="shared" si="28"/>
        <v>909</v>
      </c>
      <c r="B912" s="27">
        <v>45136</v>
      </c>
      <c r="C912" s="28">
        <f t="shared" si="29"/>
        <v>45136</v>
      </c>
      <c r="D912" s="5" t="s">
        <v>705</v>
      </c>
      <c r="E912" s="3" t="s">
        <v>18</v>
      </c>
      <c r="F912" s="2">
        <v>3.5</v>
      </c>
    </row>
    <row r="913" s="2" customFormat="1" ht="18" spans="1:5">
      <c r="A913" s="3">
        <f t="shared" si="28"/>
        <v>910</v>
      </c>
      <c r="B913" s="17">
        <v>45137</v>
      </c>
      <c r="C913" s="4">
        <f t="shared" si="29"/>
        <v>45137</v>
      </c>
      <c r="D913" s="19"/>
      <c r="E913" s="20" t="s">
        <v>14</v>
      </c>
    </row>
    <row r="914" s="2" customFormat="1" ht="18" spans="1:5">
      <c r="A914" s="3">
        <f t="shared" si="28"/>
        <v>911</v>
      </c>
      <c r="B914" s="17">
        <v>45138</v>
      </c>
      <c r="C914" s="4">
        <f t="shared" si="29"/>
        <v>45138</v>
      </c>
      <c r="D914" s="19"/>
      <c r="E914" s="20" t="s">
        <v>706</v>
      </c>
    </row>
    <row r="915" s="2" customFormat="1" ht="18" spans="1:5">
      <c r="A915" s="3">
        <f t="shared" si="28"/>
        <v>912</v>
      </c>
      <c r="B915" s="17">
        <v>45139</v>
      </c>
      <c r="C915" s="4">
        <f t="shared" si="29"/>
        <v>45139</v>
      </c>
      <c r="D915" s="19"/>
      <c r="E915" s="20" t="s">
        <v>706</v>
      </c>
    </row>
    <row r="916" s="2" customFormat="1" ht="18" spans="1:5">
      <c r="A916" s="3">
        <f t="shared" si="28"/>
        <v>913</v>
      </c>
      <c r="B916" s="17">
        <v>45140</v>
      </c>
      <c r="C916" s="4">
        <f t="shared" si="29"/>
        <v>45140</v>
      </c>
      <c r="D916" s="19"/>
      <c r="E916" s="20" t="s">
        <v>706</v>
      </c>
    </row>
    <row r="917" s="2" customFormat="1" spans="1:5">
      <c r="A917" s="3">
        <f t="shared" si="28"/>
        <v>914</v>
      </c>
      <c r="B917" s="17">
        <v>45141</v>
      </c>
      <c r="C917" s="4">
        <f t="shared" si="29"/>
        <v>45141</v>
      </c>
      <c r="D917" s="5" t="s">
        <v>571</v>
      </c>
      <c r="E917" s="3" t="s">
        <v>8</v>
      </c>
    </row>
    <row r="918" s="2" customFormat="1" spans="1:5">
      <c r="A918" s="3">
        <f t="shared" si="28"/>
        <v>915</v>
      </c>
      <c r="B918" s="17">
        <v>45142</v>
      </c>
      <c r="C918" s="4">
        <f t="shared" si="29"/>
        <v>45142</v>
      </c>
      <c r="D918" s="5" t="s">
        <v>707</v>
      </c>
      <c r="E918" s="3" t="s">
        <v>8</v>
      </c>
    </row>
    <row r="919" s="2" customFormat="1" spans="1:6">
      <c r="A919" s="3">
        <f t="shared" si="28"/>
        <v>916</v>
      </c>
      <c r="B919" s="29">
        <v>45143</v>
      </c>
      <c r="C919" s="30">
        <f t="shared" si="29"/>
        <v>45143</v>
      </c>
      <c r="D919" s="5" t="s">
        <v>708</v>
      </c>
      <c r="E919" s="3" t="s">
        <v>8</v>
      </c>
      <c r="F919" s="2">
        <v>-8</v>
      </c>
    </row>
    <row r="920" s="2" customFormat="1" ht="18" spans="1:5">
      <c r="A920" s="3">
        <f t="shared" si="28"/>
        <v>917</v>
      </c>
      <c r="B920" s="17">
        <v>45144</v>
      </c>
      <c r="C920" s="4">
        <f t="shared" si="29"/>
        <v>45144</v>
      </c>
      <c r="D920" s="19"/>
      <c r="E920" s="20" t="s">
        <v>14</v>
      </c>
    </row>
    <row r="921" s="2" customFormat="1" spans="1:6">
      <c r="A921" s="3">
        <f t="shared" si="28"/>
        <v>918</v>
      </c>
      <c r="B921" s="27">
        <v>45145</v>
      </c>
      <c r="C921" s="28">
        <f t="shared" si="29"/>
        <v>45145</v>
      </c>
      <c r="D921" s="5" t="s">
        <v>709</v>
      </c>
      <c r="E921" s="3" t="s">
        <v>8</v>
      </c>
      <c r="F921" s="2">
        <v>4</v>
      </c>
    </row>
    <row r="922" s="2" customFormat="1" ht="51.75" spans="1:6">
      <c r="A922" s="3">
        <f t="shared" si="28"/>
        <v>919</v>
      </c>
      <c r="B922" s="29">
        <v>45146</v>
      </c>
      <c r="C922" s="28">
        <f t="shared" si="29"/>
        <v>45146</v>
      </c>
      <c r="D922" s="5" t="s">
        <v>710</v>
      </c>
      <c r="E922" s="3" t="s">
        <v>8</v>
      </c>
      <c r="F922" s="2">
        <f>-0.5+4</f>
        <v>3.5</v>
      </c>
    </row>
    <row r="923" s="2" customFormat="1" spans="1:5">
      <c r="A923" s="3">
        <f t="shared" si="28"/>
        <v>920</v>
      </c>
      <c r="B923" s="17">
        <v>45147</v>
      </c>
      <c r="C923" s="4">
        <f t="shared" si="29"/>
        <v>45147</v>
      </c>
      <c r="D923" s="5" t="s">
        <v>711</v>
      </c>
      <c r="E923" s="3" t="s">
        <v>8</v>
      </c>
    </row>
    <row r="924" s="2" customFormat="1" spans="1:6">
      <c r="A924" s="3">
        <f t="shared" si="28"/>
        <v>921</v>
      </c>
      <c r="B924" s="27">
        <v>45148</v>
      </c>
      <c r="C924" s="28">
        <f t="shared" si="29"/>
        <v>45148</v>
      </c>
      <c r="D924" s="5" t="s">
        <v>712</v>
      </c>
      <c r="E924" s="3" t="s">
        <v>8</v>
      </c>
      <c r="F924" s="2">
        <v>4</v>
      </c>
    </row>
    <row r="925" s="2" customFormat="1" ht="34.5" spans="1:6">
      <c r="A925" s="3">
        <f t="shared" si="28"/>
        <v>922</v>
      </c>
      <c r="B925" s="27">
        <v>45149</v>
      </c>
      <c r="C925" s="28">
        <f t="shared" si="29"/>
        <v>45149</v>
      </c>
      <c r="D925" s="5" t="s">
        <v>713</v>
      </c>
      <c r="E925" s="3" t="s">
        <v>8</v>
      </c>
      <c r="F925" s="2">
        <v>3</v>
      </c>
    </row>
    <row r="926" s="2" customFormat="1" ht="18" spans="1:6">
      <c r="A926" s="3">
        <f t="shared" si="28"/>
        <v>923</v>
      </c>
      <c r="B926" s="27">
        <v>45150</v>
      </c>
      <c r="C926" s="28">
        <f t="shared" si="29"/>
        <v>45150</v>
      </c>
      <c r="D926" s="5" t="s">
        <v>714</v>
      </c>
      <c r="E926" s="20" t="s">
        <v>18</v>
      </c>
      <c r="F926" s="2">
        <v>5</v>
      </c>
    </row>
    <row r="927" s="2" customFormat="1" ht="18" spans="1:6">
      <c r="A927" s="3">
        <f t="shared" si="28"/>
        <v>924</v>
      </c>
      <c r="B927" s="27">
        <v>45151</v>
      </c>
      <c r="C927" s="28">
        <f t="shared" si="29"/>
        <v>45151</v>
      </c>
      <c r="D927" s="5" t="s">
        <v>715</v>
      </c>
      <c r="E927" s="20" t="s">
        <v>18</v>
      </c>
      <c r="F927" s="2">
        <v>11</v>
      </c>
    </row>
    <row r="928" s="2" customFormat="1" ht="34.5" spans="1:6">
      <c r="A928" s="3">
        <f t="shared" si="28"/>
        <v>925</v>
      </c>
      <c r="B928" s="29">
        <v>45152</v>
      </c>
      <c r="C928" s="28">
        <f t="shared" si="29"/>
        <v>45152</v>
      </c>
      <c r="D928" s="5" t="s">
        <v>716</v>
      </c>
      <c r="E928" s="3" t="s">
        <v>8</v>
      </c>
      <c r="F928" s="2">
        <f>-1+3</f>
        <v>2</v>
      </c>
    </row>
    <row r="929" s="2" customFormat="1" ht="34.5" spans="1:6">
      <c r="A929" s="3">
        <f t="shared" si="28"/>
        <v>926</v>
      </c>
      <c r="B929" s="29">
        <v>45153</v>
      </c>
      <c r="C929" s="28">
        <f t="shared" si="29"/>
        <v>45153</v>
      </c>
      <c r="D929" s="5" t="s">
        <v>717</v>
      </c>
      <c r="E929" s="3" t="s">
        <v>8</v>
      </c>
      <c r="F929" s="2">
        <f>-2.5+4.5</f>
        <v>2</v>
      </c>
    </row>
    <row r="930" s="2" customFormat="1" spans="1:6">
      <c r="A930" s="3">
        <f t="shared" si="28"/>
        <v>927</v>
      </c>
      <c r="B930" s="27">
        <v>45154</v>
      </c>
      <c r="C930" s="28">
        <f t="shared" si="29"/>
        <v>45154</v>
      </c>
      <c r="D930" s="5" t="s">
        <v>718</v>
      </c>
      <c r="E930" s="3" t="s">
        <v>8</v>
      </c>
      <c r="F930" s="2">
        <f>-0.5+3.5</f>
        <v>3</v>
      </c>
    </row>
    <row r="931" s="2" customFormat="1" spans="1:6">
      <c r="A931" s="3">
        <f t="shared" si="28"/>
        <v>928</v>
      </c>
      <c r="B931" s="27">
        <v>45155</v>
      </c>
      <c r="C931" s="28">
        <f t="shared" si="29"/>
        <v>45155</v>
      </c>
      <c r="D931" s="5" t="s">
        <v>719</v>
      </c>
      <c r="E931" s="3" t="s">
        <v>8</v>
      </c>
      <c r="F931" s="2">
        <v>3</v>
      </c>
    </row>
    <row r="932" s="2" customFormat="1" spans="1:6">
      <c r="A932" s="3">
        <f t="shared" si="28"/>
        <v>929</v>
      </c>
      <c r="B932" s="27">
        <v>45156</v>
      </c>
      <c r="C932" s="28">
        <f t="shared" si="29"/>
        <v>45156</v>
      </c>
      <c r="D932" s="5" t="s">
        <v>720</v>
      </c>
      <c r="E932" s="3" t="s">
        <v>8</v>
      </c>
      <c r="F932" s="2">
        <v>3.5</v>
      </c>
    </row>
    <row r="933" s="2" customFormat="1" ht="18" spans="1:6">
      <c r="A933" s="3">
        <f t="shared" si="28"/>
        <v>930</v>
      </c>
      <c r="B933" s="27">
        <v>45157</v>
      </c>
      <c r="C933" s="28">
        <f t="shared" si="29"/>
        <v>45157</v>
      </c>
      <c r="D933" s="5" t="s">
        <v>721</v>
      </c>
      <c r="E933" s="20" t="s">
        <v>18</v>
      </c>
      <c r="F933" s="2">
        <v>3</v>
      </c>
    </row>
    <row r="934" s="2" customFormat="1" ht="18" spans="1:6">
      <c r="A934" s="3">
        <f t="shared" si="28"/>
        <v>931</v>
      </c>
      <c r="B934" s="27">
        <v>45158</v>
      </c>
      <c r="C934" s="28">
        <f t="shared" si="29"/>
        <v>45158</v>
      </c>
      <c r="D934" s="5" t="s">
        <v>722</v>
      </c>
      <c r="E934" s="20" t="s">
        <v>18</v>
      </c>
      <c r="F934" s="2">
        <v>6.5</v>
      </c>
    </row>
    <row r="935" s="2" customFormat="1" spans="1:5">
      <c r="A935" s="3">
        <f t="shared" si="28"/>
        <v>932</v>
      </c>
      <c r="B935" s="17">
        <v>45159</v>
      </c>
      <c r="C935" s="4">
        <f t="shared" si="29"/>
        <v>45159</v>
      </c>
      <c r="D935" s="5" t="s">
        <v>723</v>
      </c>
      <c r="E935" s="3" t="s">
        <v>8</v>
      </c>
    </row>
    <row r="936" s="2" customFormat="1" ht="34.5" spans="1:6">
      <c r="A936" s="3">
        <f t="shared" si="28"/>
        <v>933</v>
      </c>
      <c r="B936" s="29">
        <v>45160</v>
      </c>
      <c r="C936" s="30">
        <f t="shared" si="29"/>
        <v>45160</v>
      </c>
      <c r="D936" s="5" t="s">
        <v>724</v>
      </c>
      <c r="E936" s="3" t="s">
        <v>8</v>
      </c>
      <c r="F936" s="2">
        <v>-1.5</v>
      </c>
    </row>
    <row r="937" s="2" customFormat="1" ht="34.5" spans="1:6">
      <c r="A937" s="3">
        <f t="shared" si="28"/>
        <v>934</v>
      </c>
      <c r="B937" s="29">
        <v>45161</v>
      </c>
      <c r="C937" s="30">
        <f t="shared" si="29"/>
        <v>45161</v>
      </c>
      <c r="D937" s="5" t="s">
        <v>725</v>
      </c>
      <c r="E937" s="3" t="s">
        <v>8</v>
      </c>
      <c r="F937" s="2">
        <v>-0.5</v>
      </c>
    </row>
    <row r="938" s="2" customFormat="1" spans="1:5">
      <c r="A938" s="3">
        <f t="shared" si="28"/>
        <v>935</v>
      </c>
      <c r="B938" s="17">
        <v>45162</v>
      </c>
      <c r="C938" s="4">
        <f t="shared" si="29"/>
        <v>45162</v>
      </c>
      <c r="D938" s="5"/>
      <c r="E938" s="3" t="s">
        <v>8</v>
      </c>
    </row>
    <row r="939" s="2" customFormat="1" spans="1:6">
      <c r="A939" s="3">
        <f t="shared" si="28"/>
        <v>936</v>
      </c>
      <c r="B939" s="29">
        <v>45163</v>
      </c>
      <c r="C939" s="30">
        <f t="shared" si="29"/>
        <v>45163</v>
      </c>
      <c r="D939" s="5" t="s">
        <v>726</v>
      </c>
      <c r="E939" s="3" t="s">
        <v>8</v>
      </c>
      <c r="F939" s="2">
        <v>-1</v>
      </c>
    </row>
    <row r="940" s="2" customFormat="1" spans="1:6">
      <c r="A940" s="3">
        <f t="shared" si="28"/>
        <v>937</v>
      </c>
      <c r="B940" s="29">
        <v>45164</v>
      </c>
      <c r="C940" s="30">
        <f t="shared" si="29"/>
        <v>45164</v>
      </c>
      <c r="D940" s="5" t="s">
        <v>727</v>
      </c>
      <c r="E940" s="3" t="s">
        <v>8</v>
      </c>
      <c r="F940" s="2">
        <v>-1</v>
      </c>
    </row>
    <row r="941" s="2" customFormat="1" ht="18" spans="1:5">
      <c r="A941" s="3">
        <f t="shared" si="28"/>
        <v>938</v>
      </c>
      <c r="B941" s="17">
        <v>45165</v>
      </c>
      <c r="C941" s="4">
        <f t="shared" si="29"/>
        <v>45165</v>
      </c>
      <c r="D941" s="19"/>
      <c r="E941" s="20" t="s">
        <v>14</v>
      </c>
    </row>
    <row r="942" s="2" customFormat="1" spans="1:6">
      <c r="A942" s="3">
        <f t="shared" si="28"/>
        <v>939</v>
      </c>
      <c r="B942" s="29">
        <v>45166</v>
      </c>
      <c r="C942" s="30">
        <f t="shared" si="29"/>
        <v>45166</v>
      </c>
      <c r="D942" s="5" t="s">
        <v>728</v>
      </c>
      <c r="E942" s="3" t="s">
        <v>8</v>
      </c>
      <c r="F942" s="2">
        <v>-0.5</v>
      </c>
    </row>
    <row r="943" s="2" customFormat="1" spans="1:6">
      <c r="A943" s="3">
        <f t="shared" si="28"/>
        <v>940</v>
      </c>
      <c r="B943" s="29">
        <v>45167</v>
      </c>
      <c r="C943" s="30">
        <f t="shared" si="29"/>
        <v>45167</v>
      </c>
      <c r="D943" s="5" t="s">
        <v>729</v>
      </c>
      <c r="E943" s="3" t="s">
        <v>8</v>
      </c>
      <c r="F943" s="2">
        <v>-0.5</v>
      </c>
    </row>
    <row r="944" s="2" customFormat="1" spans="1:5">
      <c r="A944" s="3">
        <f t="shared" si="28"/>
        <v>941</v>
      </c>
      <c r="B944" s="17">
        <v>45168</v>
      </c>
      <c r="C944" s="4">
        <f t="shared" si="29"/>
        <v>45168</v>
      </c>
      <c r="D944" s="5" t="s">
        <v>730</v>
      </c>
      <c r="E944" s="3" t="s">
        <v>8</v>
      </c>
    </row>
    <row r="945" s="2" customFormat="1" spans="1:6">
      <c r="A945" s="3">
        <f t="shared" si="28"/>
        <v>942</v>
      </c>
      <c r="B945" s="29">
        <v>45169</v>
      </c>
      <c r="C945" s="30">
        <f t="shared" si="29"/>
        <v>45169</v>
      </c>
      <c r="D945" s="5" t="s">
        <v>731</v>
      </c>
      <c r="E945" s="3" t="s">
        <v>8</v>
      </c>
      <c r="F945" s="2">
        <v>-0.5</v>
      </c>
    </row>
    <row r="946" s="2" customFormat="1" spans="1:5">
      <c r="A946" s="3">
        <f t="shared" si="28"/>
        <v>943</v>
      </c>
      <c r="B946" s="17">
        <v>45170</v>
      </c>
      <c r="C946" s="4">
        <f t="shared" si="29"/>
        <v>45170</v>
      </c>
      <c r="D946" s="5" t="s">
        <v>732</v>
      </c>
      <c r="E946" s="3" t="s">
        <v>8</v>
      </c>
    </row>
    <row r="947" s="2" customFormat="1" ht="18" spans="1:6">
      <c r="A947" s="3">
        <f t="shared" si="28"/>
        <v>944</v>
      </c>
      <c r="B947" s="27">
        <v>45171</v>
      </c>
      <c r="C947" s="28">
        <f t="shared" si="29"/>
        <v>45171</v>
      </c>
      <c r="D947" s="5" t="s">
        <v>733</v>
      </c>
      <c r="E947" s="20" t="s">
        <v>18</v>
      </c>
      <c r="F947" s="2">
        <v>4.5</v>
      </c>
    </row>
    <row r="948" s="2" customFormat="1" ht="18" spans="1:5">
      <c r="A948" s="3">
        <f t="shared" si="28"/>
        <v>945</v>
      </c>
      <c r="B948" s="17">
        <v>45172</v>
      </c>
      <c r="C948" s="4">
        <f t="shared" si="29"/>
        <v>45172</v>
      </c>
      <c r="D948" s="19"/>
      <c r="E948" s="20" t="s">
        <v>14</v>
      </c>
    </row>
    <row r="949" s="2" customFormat="1" spans="1:5">
      <c r="A949" s="3">
        <f t="shared" si="28"/>
        <v>946</v>
      </c>
      <c r="B949" s="17">
        <v>45173</v>
      </c>
      <c r="C949" s="4">
        <f t="shared" si="29"/>
        <v>45173</v>
      </c>
      <c r="D949" s="5" t="s">
        <v>734</v>
      </c>
      <c r="E949" s="3" t="s">
        <v>8</v>
      </c>
    </row>
    <row r="950" s="2" customFormat="1" spans="1:6">
      <c r="A950" s="3">
        <f t="shared" si="28"/>
        <v>947</v>
      </c>
      <c r="B950" s="29">
        <v>45174</v>
      </c>
      <c r="C950" s="30">
        <f t="shared" si="29"/>
        <v>45174</v>
      </c>
      <c r="D950" s="5" t="s">
        <v>735</v>
      </c>
      <c r="E950" s="3" t="s">
        <v>8</v>
      </c>
      <c r="F950" s="2">
        <v>-8</v>
      </c>
    </row>
    <row r="951" s="2" customFormat="1" ht="34.5" spans="1:6">
      <c r="A951" s="3">
        <f t="shared" si="28"/>
        <v>948</v>
      </c>
      <c r="B951" s="27">
        <v>45175</v>
      </c>
      <c r="C951" s="28">
        <f t="shared" si="29"/>
        <v>45175</v>
      </c>
      <c r="D951" s="5" t="s">
        <v>736</v>
      </c>
      <c r="E951" s="3" t="s">
        <v>8</v>
      </c>
      <c r="F951" s="2">
        <v>4</v>
      </c>
    </row>
    <row r="952" s="2" customFormat="1" spans="1:5">
      <c r="A952" s="3">
        <f t="shared" si="28"/>
        <v>949</v>
      </c>
      <c r="B952" s="17">
        <v>45176</v>
      </c>
      <c r="C952" s="4">
        <f t="shared" si="29"/>
        <v>45176</v>
      </c>
      <c r="D952" s="5" t="s">
        <v>737</v>
      </c>
      <c r="E952" s="3" t="s">
        <v>8</v>
      </c>
    </row>
    <row r="953" s="2" customFormat="1" spans="1:6">
      <c r="A953" s="3">
        <f t="shared" si="28"/>
        <v>950</v>
      </c>
      <c r="B953" s="29">
        <v>45177</v>
      </c>
      <c r="C953" s="30">
        <f t="shared" si="29"/>
        <v>45177</v>
      </c>
      <c r="D953" s="5" t="s">
        <v>738</v>
      </c>
      <c r="E953" s="3" t="s">
        <v>8</v>
      </c>
      <c r="F953" s="2">
        <v>-0.5</v>
      </c>
    </row>
    <row r="954" s="2" customFormat="1" spans="1:6">
      <c r="A954" s="3">
        <f t="shared" si="28"/>
        <v>951</v>
      </c>
      <c r="B954" s="29">
        <v>45178</v>
      </c>
      <c r="C954" s="30">
        <f t="shared" si="29"/>
        <v>45178</v>
      </c>
      <c r="D954" s="5" t="s">
        <v>739</v>
      </c>
      <c r="E954" s="3" t="s">
        <v>8</v>
      </c>
      <c r="F954" s="2">
        <v>-2.5</v>
      </c>
    </row>
    <row r="955" s="2" customFormat="1" ht="18" spans="1:5">
      <c r="A955" s="3">
        <f t="shared" si="28"/>
        <v>952</v>
      </c>
      <c r="B955" s="17">
        <v>45179</v>
      </c>
      <c r="C955" s="4">
        <f t="shared" si="29"/>
        <v>45179</v>
      </c>
      <c r="D955" s="19"/>
      <c r="E955" s="20" t="s">
        <v>14</v>
      </c>
    </row>
    <row r="956" s="2" customFormat="1" spans="1:6">
      <c r="A956" s="3">
        <f t="shared" si="28"/>
        <v>953</v>
      </c>
      <c r="B956" s="29">
        <v>45180</v>
      </c>
      <c r="C956" s="30">
        <f t="shared" si="29"/>
        <v>45180</v>
      </c>
      <c r="D956" s="5" t="s">
        <v>740</v>
      </c>
      <c r="E956" s="3" t="s">
        <v>8</v>
      </c>
      <c r="F956" s="2">
        <v>-4</v>
      </c>
    </row>
    <row r="957" s="2" customFormat="1" spans="1:6">
      <c r="A957" s="3">
        <f t="shared" si="28"/>
        <v>954</v>
      </c>
      <c r="B957" s="29">
        <v>45181</v>
      </c>
      <c r="C957" s="30">
        <f t="shared" si="29"/>
        <v>45181</v>
      </c>
      <c r="D957" s="5" t="s">
        <v>741</v>
      </c>
      <c r="E957" s="3" t="s">
        <v>8</v>
      </c>
      <c r="F957" s="2">
        <v>-8</v>
      </c>
    </row>
    <row r="958" s="2" customFormat="1" spans="1:6">
      <c r="A958" s="3">
        <f t="shared" si="28"/>
        <v>955</v>
      </c>
      <c r="B958" s="29">
        <v>45182</v>
      </c>
      <c r="C958" s="30">
        <f t="shared" si="29"/>
        <v>45182</v>
      </c>
      <c r="D958" s="5" t="s">
        <v>742</v>
      </c>
      <c r="E958" s="3" t="s">
        <v>8</v>
      </c>
      <c r="F958" s="2">
        <v>-8</v>
      </c>
    </row>
    <row r="959" s="2" customFormat="1" spans="1:6">
      <c r="A959" s="3">
        <f t="shared" si="28"/>
        <v>956</v>
      </c>
      <c r="B959" s="29">
        <v>45183</v>
      </c>
      <c r="C959" s="30">
        <f t="shared" si="29"/>
        <v>45183</v>
      </c>
      <c r="D959" s="5" t="s">
        <v>743</v>
      </c>
      <c r="E959" s="3" t="s">
        <v>8</v>
      </c>
      <c r="F959" s="2">
        <v>-4.5</v>
      </c>
    </row>
    <row r="960" s="2" customFormat="1" spans="1:5">
      <c r="A960" s="3">
        <f t="shared" si="28"/>
        <v>957</v>
      </c>
      <c r="B960" s="17">
        <v>45184</v>
      </c>
      <c r="C960" s="4">
        <f t="shared" si="29"/>
        <v>45184</v>
      </c>
      <c r="D960" s="5" t="s">
        <v>744</v>
      </c>
      <c r="E960" s="3" t="s">
        <v>8</v>
      </c>
    </row>
    <row r="961" s="2" customFormat="1" ht="18" spans="1:6">
      <c r="A961" s="3">
        <f t="shared" si="28"/>
        <v>958</v>
      </c>
      <c r="B961" s="27">
        <v>45185</v>
      </c>
      <c r="C961" s="28">
        <f t="shared" si="29"/>
        <v>45185</v>
      </c>
      <c r="D961" s="5" t="s">
        <v>745</v>
      </c>
      <c r="E961" s="20" t="s">
        <v>18</v>
      </c>
      <c r="F961" s="2">
        <v>8</v>
      </c>
    </row>
    <row r="962" s="2" customFormat="1" ht="18" spans="1:5">
      <c r="A962" s="3">
        <f t="shared" si="28"/>
        <v>959</v>
      </c>
      <c r="B962" s="17">
        <v>45186</v>
      </c>
      <c r="C962" s="4">
        <f t="shared" si="29"/>
        <v>45186</v>
      </c>
      <c r="D962" s="19"/>
      <c r="E962" s="20" t="s">
        <v>14</v>
      </c>
    </row>
    <row r="963" s="2" customFormat="1" spans="1:5">
      <c r="A963" s="3">
        <f t="shared" si="28"/>
        <v>960</v>
      </c>
      <c r="B963" s="17">
        <v>45187</v>
      </c>
      <c r="C963" s="4">
        <f t="shared" si="29"/>
        <v>45187</v>
      </c>
      <c r="D963" s="5" t="s">
        <v>571</v>
      </c>
      <c r="E963" s="3" t="s">
        <v>8</v>
      </c>
    </row>
    <row r="964" s="2" customFormat="1" ht="34.5" spans="1:6">
      <c r="A964" s="3">
        <f t="shared" ref="A964:A1027" si="30">ROW()-3</f>
        <v>961</v>
      </c>
      <c r="B964" s="27">
        <v>45188</v>
      </c>
      <c r="C964" s="28">
        <f t="shared" ref="C964:C1027" si="31">B964</f>
        <v>45188</v>
      </c>
      <c r="D964" s="5" t="s">
        <v>746</v>
      </c>
      <c r="E964" s="3" t="s">
        <v>8</v>
      </c>
      <c r="F964" s="2">
        <v>4</v>
      </c>
    </row>
    <row r="965" s="2" customFormat="1" spans="1:6">
      <c r="A965" s="3">
        <f t="shared" si="30"/>
        <v>962</v>
      </c>
      <c r="B965" s="27">
        <v>45189</v>
      </c>
      <c r="C965" s="28">
        <f t="shared" si="31"/>
        <v>45189</v>
      </c>
      <c r="D965" s="5" t="s">
        <v>747</v>
      </c>
      <c r="E965" s="3" t="s">
        <v>8</v>
      </c>
      <c r="F965" s="2">
        <v>4</v>
      </c>
    </row>
    <row r="966" s="2" customFormat="1" spans="1:6">
      <c r="A966" s="3">
        <f t="shared" si="30"/>
        <v>963</v>
      </c>
      <c r="B966" s="29">
        <v>45190</v>
      </c>
      <c r="C966" s="30">
        <f t="shared" si="31"/>
        <v>45190</v>
      </c>
      <c r="D966" s="5" t="s">
        <v>748</v>
      </c>
      <c r="E966" s="3" t="s">
        <v>8</v>
      </c>
      <c r="F966" s="2">
        <v>-3</v>
      </c>
    </row>
    <row r="967" s="2" customFormat="1" spans="1:5">
      <c r="A967" s="3">
        <f t="shared" si="30"/>
        <v>964</v>
      </c>
      <c r="B967" s="17">
        <v>45191</v>
      </c>
      <c r="C967" s="4">
        <f t="shared" si="31"/>
        <v>45191</v>
      </c>
      <c r="D967" s="5" t="s">
        <v>749</v>
      </c>
      <c r="E967" s="3" t="s">
        <v>8</v>
      </c>
    </row>
    <row r="968" s="2" customFormat="1" spans="1:5">
      <c r="A968" s="3">
        <f t="shared" si="30"/>
        <v>965</v>
      </c>
      <c r="B968" s="17">
        <v>45192</v>
      </c>
      <c r="C968" s="4">
        <f t="shared" si="31"/>
        <v>45192</v>
      </c>
      <c r="D968" s="5" t="s">
        <v>750</v>
      </c>
      <c r="E968" s="3" t="s">
        <v>8</v>
      </c>
    </row>
    <row r="969" s="2" customFormat="1" ht="18" spans="1:5">
      <c r="A969" s="3">
        <f t="shared" si="30"/>
        <v>966</v>
      </c>
      <c r="B969" s="17">
        <v>45193</v>
      </c>
      <c r="C969" s="4">
        <f t="shared" si="31"/>
        <v>45193</v>
      </c>
      <c r="D969" s="19"/>
      <c r="E969" s="20" t="s">
        <v>14</v>
      </c>
    </row>
    <row r="970" s="2" customFormat="1" ht="34.5" spans="1:5">
      <c r="A970" s="3">
        <f t="shared" si="30"/>
        <v>967</v>
      </c>
      <c r="B970" s="17">
        <v>45194</v>
      </c>
      <c r="C970" s="4">
        <f t="shared" si="31"/>
        <v>45194</v>
      </c>
      <c r="D970" s="5" t="s">
        <v>751</v>
      </c>
      <c r="E970" s="3" t="s">
        <v>8</v>
      </c>
    </row>
    <row r="971" s="2" customFormat="1" spans="1:6">
      <c r="A971" s="3">
        <f t="shared" si="30"/>
        <v>968</v>
      </c>
      <c r="B971" s="27">
        <v>45195</v>
      </c>
      <c r="C971" s="28">
        <f t="shared" si="31"/>
        <v>45195</v>
      </c>
      <c r="D971" s="5" t="s">
        <v>752</v>
      </c>
      <c r="E971" s="3" t="s">
        <v>8</v>
      </c>
      <c r="F971" s="2">
        <v>4</v>
      </c>
    </row>
    <row r="972" s="2" customFormat="1" spans="1:5">
      <c r="A972" s="3">
        <f t="shared" si="30"/>
        <v>969</v>
      </c>
      <c r="B972" s="17">
        <v>45196</v>
      </c>
      <c r="C972" s="4">
        <f t="shared" si="31"/>
        <v>45196</v>
      </c>
      <c r="D972" s="5" t="s">
        <v>753</v>
      </c>
      <c r="E972" s="3" t="s">
        <v>8</v>
      </c>
    </row>
    <row r="973" s="2" customFormat="1" spans="1:5">
      <c r="A973" s="3">
        <f t="shared" si="30"/>
        <v>970</v>
      </c>
      <c r="B973" s="17">
        <v>45197</v>
      </c>
      <c r="C973" s="4">
        <f t="shared" si="31"/>
        <v>45197</v>
      </c>
      <c r="D973" s="5" t="s">
        <v>754</v>
      </c>
      <c r="E973" s="3" t="s">
        <v>8</v>
      </c>
    </row>
    <row r="974" s="2" customFormat="1" ht="18" spans="1:6">
      <c r="A974" s="3">
        <f t="shared" si="30"/>
        <v>971</v>
      </c>
      <c r="B974" s="17">
        <v>45198</v>
      </c>
      <c r="C974" s="4">
        <f t="shared" si="31"/>
        <v>45198</v>
      </c>
      <c r="D974" s="5" t="s">
        <v>755</v>
      </c>
      <c r="E974" s="20" t="s">
        <v>756</v>
      </c>
      <c r="F974" s="2">
        <v>7</v>
      </c>
    </row>
    <row r="975" s="2" customFormat="1" ht="18" spans="1:6">
      <c r="A975" s="3">
        <f t="shared" si="30"/>
        <v>972</v>
      </c>
      <c r="B975" s="17">
        <v>45199</v>
      </c>
      <c r="C975" s="4">
        <f t="shared" si="31"/>
        <v>45199</v>
      </c>
      <c r="D975" s="5" t="s">
        <v>757</v>
      </c>
      <c r="E975" s="20" t="s">
        <v>756</v>
      </c>
      <c r="F975" s="2">
        <v>8</v>
      </c>
    </row>
    <row r="976" s="2" customFormat="1" ht="18" spans="1:5">
      <c r="A976" s="3">
        <f t="shared" si="30"/>
        <v>973</v>
      </c>
      <c r="B976" s="17">
        <v>45200</v>
      </c>
      <c r="C976" s="4">
        <f t="shared" si="31"/>
        <v>45200</v>
      </c>
      <c r="D976" s="19" t="s">
        <v>758</v>
      </c>
      <c r="E976" s="20" t="s">
        <v>756</v>
      </c>
    </row>
    <row r="977" s="2" customFormat="1" ht="18" spans="1:6">
      <c r="A977" s="3">
        <f t="shared" si="30"/>
        <v>974</v>
      </c>
      <c r="B977" s="27">
        <v>45201</v>
      </c>
      <c r="C977" s="28">
        <f t="shared" si="31"/>
        <v>45201</v>
      </c>
      <c r="D977" s="5" t="s">
        <v>759</v>
      </c>
      <c r="E977" s="20" t="s">
        <v>756</v>
      </c>
      <c r="F977" s="2">
        <v>8</v>
      </c>
    </row>
    <row r="978" s="2" customFormat="1" ht="18" spans="1:5">
      <c r="A978" s="3">
        <f t="shared" si="30"/>
        <v>975</v>
      </c>
      <c r="B978" s="17">
        <v>45202</v>
      </c>
      <c r="C978" s="4">
        <f t="shared" si="31"/>
        <v>45202</v>
      </c>
      <c r="D978" s="19" t="s">
        <v>758</v>
      </c>
      <c r="E978" s="20" t="s">
        <v>756</v>
      </c>
    </row>
    <row r="979" s="2" customFormat="1" ht="18" spans="1:5">
      <c r="A979" s="3">
        <f t="shared" si="30"/>
        <v>976</v>
      </c>
      <c r="B979" s="17">
        <v>45203</v>
      </c>
      <c r="C979" s="4">
        <f t="shared" si="31"/>
        <v>45203</v>
      </c>
      <c r="D979" s="19" t="s">
        <v>758</v>
      </c>
      <c r="E979" s="20" t="s">
        <v>756</v>
      </c>
    </row>
    <row r="980" s="2" customFormat="1" ht="18" spans="1:5">
      <c r="A980" s="3">
        <f t="shared" si="30"/>
        <v>977</v>
      </c>
      <c r="B980" s="17">
        <v>45204</v>
      </c>
      <c r="C980" s="4">
        <f t="shared" si="31"/>
        <v>45204</v>
      </c>
      <c r="D980" s="19" t="s">
        <v>758</v>
      </c>
      <c r="E980" s="20" t="s">
        <v>756</v>
      </c>
    </row>
    <row r="981" s="2" customFormat="1" ht="18" spans="1:5">
      <c r="A981" s="3">
        <f t="shared" si="30"/>
        <v>978</v>
      </c>
      <c r="B981" s="17">
        <v>45205</v>
      </c>
      <c r="C981" s="4">
        <f t="shared" si="31"/>
        <v>45205</v>
      </c>
      <c r="D981" s="19" t="s">
        <v>758</v>
      </c>
      <c r="E981" s="20" t="s">
        <v>756</v>
      </c>
    </row>
    <row r="982" s="2" customFormat="1" spans="1:5">
      <c r="A982" s="3">
        <f t="shared" si="30"/>
        <v>979</v>
      </c>
      <c r="B982" s="17">
        <v>45206</v>
      </c>
      <c r="C982" s="4">
        <f t="shared" si="31"/>
        <v>45206</v>
      </c>
      <c r="D982" s="5" t="s">
        <v>760</v>
      </c>
      <c r="E982" s="3" t="s">
        <v>8</v>
      </c>
    </row>
    <row r="983" s="2" customFormat="1" spans="1:5">
      <c r="A983" s="3">
        <f t="shared" si="30"/>
        <v>980</v>
      </c>
      <c r="B983" s="17">
        <v>45207</v>
      </c>
      <c r="C983" s="4">
        <f t="shared" si="31"/>
        <v>45207</v>
      </c>
      <c r="D983" s="5" t="s">
        <v>761</v>
      </c>
      <c r="E983" s="3" t="s">
        <v>8</v>
      </c>
    </row>
    <row r="984" s="2" customFormat="1" spans="1:5">
      <c r="A984" s="3">
        <f t="shared" si="30"/>
        <v>981</v>
      </c>
      <c r="B984" s="17">
        <v>45208</v>
      </c>
      <c r="C984" s="4">
        <f t="shared" si="31"/>
        <v>45208</v>
      </c>
      <c r="D984" s="5" t="s">
        <v>762</v>
      </c>
      <c r="E984" s="3" t="s">
        <v>8</v>
      </c>
    </row>
    <row r="985" s="2" customFormat="1" spans="1:5">
      <c r="A985" s="3">
        <f t="shared" si="30"/>
        <v>982</v>
      </c>
      <c r="B985" s="17">
        <v>45209</v>
      </c>
      <c r="C985" s="4">
        <f t="shared" si="31"/>
        <v>45209</v>
      </c>
      <c r="D985" s="5" t="s">
        <v>763</v>
      </c>
      <c r="E985" s="3" t="s">
        <v>8</v>
      </c>
    </row>
    <row r="986" s="2" customFormat="1" ht="18" spans="1:5">
      <c r="A986" s="3">
        <f t="shared" si="30"/>
        <v>983</v>
      </c>
      <c r="B986" s="17">
        <v>45210</v>
      </c>
      <c r="C986" s="4">
        <f t="shared" si="31"/>
        <v>45210</v>
      </c>
      <c r="D986" s="19" t="s">
        <v>764</v>
      </c>
      <c r="E986" s="20" t="s">
        <v>765</v>
      </c>
    </row>
    <row r="987" s="2" customFormat="1" ht="18" spans="1:5">
      <c r="A987" s="3">
        <f t="shared" si="30"/>
        <v>984</v>
      </c>
      <c r="B987" s="17">
        <v>45211</v>
      </c>
      <c r="C987" s="4">
        <f t="shared" si="31"/>
        <v>45211</v>
      </c>
      <c r="D987" s="19" t="s">
        <v>764</v>
      </c>
      <c r="E987" s="20" t="s">
        <v>765</v>
      </c>
    </row>
    <row r="988" s="2" customFormat="1" ht="18" spans="1:5">
      <c r="A988" s="3">
        <f t="shared" si="30"/>
        <v>985</v>
      </c>
      <c r="B988" s="17">
        <v>45212</v>
      </c>
      <c r="C988" s="4">
        <f t="shared" si="31"/>
        <v>45212</v>
      </c>
      <c r="D988" s="19" t="s">
        <v>764</v>
      </c>
      <c r="E988" s="20" t="s">
        <v>765</v>
      </c>
    </row>
    <row r="989" s="2" customFormat="1" ht="18" spans="1:5">
      <c r="A989" s="3">
        <f t="shared" si="30"/>
        <v>986</v>
      </c>
      <c r="B989" s="17">
        <v>45213</v>
      </c>
      <c r="C989" s="4">
        <f t="shared" si="31"/>
        <v>45213</v>
      </c>
      <c r="D989" s="19" t="s">
        <v>764</v>
      </c>
      <c r="E989" s="20" t="s">
        <v>765</v>
      </c>
    </row>
    <row r="990" s="2" customFormat="1" ht="18" spans="1:5">
      <c r="A990" s="3">
        <f t="shared" si="30"/>
        <v>987</v>
      </c>
      <c r="B990" s="17">
        <v>45214</v>
      </c>
      <c r="C990" s="4">
        <f t="shared" si="31"/>
        <v>45214</v>
      </c>
      <c r="D990" s="19" t="s">
        <v>764</v>
      </c>
      <c r="E990" s="20" t="s">
        <v>765</v>
      </c>
    </row>
    <row r="991" s="2" customFormat="1" ht="18" spans="1:5">
      <c r="A991" s="3">
        <f t="shared" si="30"/>
        <v>988</v>
      </c>
      <c r="B991" s="17">
        <v>45215</v>
      </c>
      <c r="C991" s="4">
        <f t="shared" si="31"/>
        <v>45215</v>
      </c>
      <c r="D991" s="19" t="s">
        <v>764</v>
      </c>
      <c r="E991" s="20" t="s">
        <v>765</v>
      </c>
    </row>
    <row r="992" s="2" customFormat="1" ht="18" spans="1:5">
      <c r="A992" s="3">
        <f t="shared" si="30"/>
        <v>989</v>
      </c>
      <c r="B992" s="17">
        <v>45216</v>
      </c>
      <c r="C992" s="4">
        <f t="shared" si="31"/>
        <v>45216</v>
      </c>
      <c r="D992" s="19" t="s">
        <v>764</v>
      </c>
      <c r="E992" s="20" t="s">
        <v>765</v>
      </c>
    </row>
    <row r="993" s="2" customFormat="1" spans="1:5">
      <c r="A993" s="3">
        <f t="shared" si="30"/>
        <v>990</v>
      </c>
      <c r="B993" s="17">
        <v>45217</v>
      </c>
      <c r="C993" s="4">
        <f t="shared" si="31"/>
        <v>45217</v>
      </c>
      <c r="D993" s="5" t="s">
        <v>766</v>
      </c>
      <c r="E993" s="3" t="s">
        <v>8</v>
      </c>
    </row>
    <row r="994" s="2" customFormat="1" spans="1:5">
      <c r="A994" s="3">
        <f t="shared" si="30"/>
        <v>991</v>
      </c>
      <c r="B994" s="17">
        <v>45218</v>
      </c>
      <c r="C994" s="4">
        <f t="shared" si="31"/>
        <v>45218</v>
      </c>
      <c r="D994" s="5" t="s">
        <v>571</v>
      </c>
      <c r="E994" s="3" t="s">
        <v>8</v>
      </c>
    </row>
    <row r="995" s="2" customFormat="1" spans="1:5">
      <c r="A995" s="3">
        <f t="shared" si="30"/>
        <v>992</v>
      </c>
      <c r="B995" s="17">
        <v>45219</v>
      </c>
      <c r="C995" s="4">
        <f t="shared" si="31"/>
        <v>45219</v>
      </c>
      <c r="D995" s="5" t="s">
        <v>571</v>
      </c>
      <c r="E995" s="3" t="s">
        <v>8</v>
      </c>
    </row>
    <row r="996" s="2" customFormat="1" spans="1:6">
      <c r="A996" s="3">
        <f t="shared" si="30"/>
        <v>993</v>
      </c>
      <c r="B996" s="29">
        <v>45220</v>
      </c>
      <c r="C996" s="30">
        <f t="shared" si="31"/>
        <v>45220</v>
      </c>
      <c r="D996" s="5" t="s">
        <v>566</v>
      </c>
      <c r="E996" s="3" t="s">
        <v>8</v>
      </c>
      <c r="F996" s="2">
        <v>-8</v>
      </c>
    </row>
    <row r="997" s="2" customFormat="1" ht="18" spans="1:5">
      <c r="A997" s="3">
        <f t="shared" si="30"/>
        <v>994</v>
      </c>
      <c r="B997" s="17">
        <v>45221</v>
      </c>
      <c r="C997" s="4">
        <f t="shared" si="31"/>
        <v>45221</v>
      </c>
      <c r="D997" s="19"/>
      <c r="E997" s="20" t="s">
        <v>14</v>
      </c>
    </row>
    <row r="998" s="2" customFormat="1" spans="1:5">
      <c r="A998" s="3">
        <f t="shared" si="30"/>
        <v>995</v>
      </c>
      <c r="B998" s="17">
        <v>45222</v>
      </c>
      <c r="C998" s="4">
        <f t="shared" si="31"/>
        <v>45222</v>
      </c>
      <c r="D998" s="5" t="s">
        <v>767</v>
      </c>
      <c r="E998" s="3" t="s">
        <v>8</v>
      </c>
    </row>
    <row r="999" s="2" customFormat="1" spans="1:5">
      <c r="A999" s="3">
        <f t="shared" si="30"/>
        <v>996</v>
      </c>
      <c r="B999" s="17">
        <v>45223</v>
      </c>
      <c r="C999" s="4">
        <f t="shared" si="31"/>
        <v>45223</v>
      </c>
      <c r="D999" s="5" t="s">
        <v>768</v>
      </c>
      <c r="E999" s="3" t="s">
        <v>8</v>
      </c>
    </row>
    <row r="1000" s="2" customFormat="1" spans="1:5">
      <c r="A1000" s="3">
        <f t="shared" si="30"/>
        <v>997</v>
      </c>
      <c r="B1000" s="17">
        <v>45224</v>
      </c>
      <c r="C1000" s="4">
        <f t="shared" si="31"/>
        <v>45224</v>
      </c>
      <c r="D1000" s="5" t="s">
        <v>769</v>
      </c>
      <c r="E1000" s="3" t="s">
        <v>8</v>
      </c>
    </row>
    <row r="1001" s="2" customFormat="1" spans="1:5">
      <c r="A1001" s="3">
        <f t="shared" si="30"/>
        <v>998</v>
      </c>
      <c r="B1001" s="17">
        <v>45225</v>
      </c>
      <c r="C1001" s="4">
        <f t="shared" si="31"/>
        <v>45225</v>
      </c>
      <c r="D1001" s="5" t="s">
        <v>770</v>
      </c>
      <c r="E1001" s="3" t="s">
        <v>8</v>
      </c>
    </row>
    <row r="1002" s="2" customFormat="1" spans="1:5">
      <c r="A1002" s="3">
        <f t="shared" si="30"/>
        <v>999</v>
      </c>
      <c r="B1002" s="17">
        <v>45226</v>
      </c>
      <c r="C1002" s="4">
        <f t="shared" si="31"/>
        <v>45226</v>
      </c>
      <c r="D1002" s="5" t="s">
        <v>771</v>
      </c>
      <c r="E1002" s="3" t="s">
        <v>8</v>
      </c>
    </row>
    <row r="1003" s="2" customFormat="1" ht="18" spans="1:5">
      <c r="A1003" s="3">
        <f t="shared" si="30"/>
        <v>1000</v>
      </c>
      <c r="B1003" s="17">
        <v>45227</v>
      </c>
      <c r="C1003" s="4">
        <f t="shared" si="31"/>
        <v>45227</v>
      </c>
      <c r="D1003" s="5" t="s">
        <v>772</v>
      </c>
      <c r="E1003" s="20" t="s">
        <v>14</v>
      </c>
    </row>
    <row r="1004" s="2" customFormat="1" ht="18" spans="1:5">
      <c r="A1004" s="3">
        <f t="shared" si="30"/>
        <v>1001</v>
      </c>
      <c r="B1004" s="17">
        <v>45228</v>
      </c>
      <c r="C1004" s="4">
        <f t="shared" si="31"/>
        <v>45228</v>
      </c>
      <c r="D1004" s="19"/>
      <c r="E1004" s="20" t="s">
        <v>14</v>
      </c>
    </row>
    <row r="1005" s="2" customFormat="1" spans="1:5">
      <c r="A1005" s="3">
        <f t="shared" si="30"/>
        <v>1002</v>
      </c>
      <c r="B1005" s="17">
        <v>45229</v>
      </c>
      <c r="C1005" s="4">
        <f t="shared" si="31"/>
        <v>45229</v>
      </c>
      <c r="D1005" s="5" t="s">
        <v>773</v>
      </c>
      <c r="E1005" s="3"/>
    </row>
    <row r="1006" s="2" customFormat="1" spans="1:5">
      <c r="A1006" s="3">
        <f t="shared" si="30"/>
        <v>1003</v>
      </c>
      <c r="B1006" s="17">
        <v>45230</v>
      </c>
      <c r="C1006" s="4">
        <f t="shared" si="31"/>
        <v>45230</v>
      </c>
      <c r="D1006" s="5" t="s">
        <v>774</v>
      </c>
      <c r="E1006" s="3"/>
    </row>
    <row r="1007" s="2" customFormat="1" spans="1:5">
      <c r="A1007" s="3">
        <f t="shared" si="30"/>
        <v>1004</v>
      </c>
      <c r="B1007" s="17">
        <v>45231</v>
      </c>
      <c r="C1007" s="4">
        <f t="shared" si="31"/>
        <v>45231</v>
      </c>
      <c r="D1007" s="5" t="s">
        <v>775</v>
      </c>
      <c r="E1007" s="3"/>
    </row>
    <row r="1008" s="2" customFormat="1" spans="1:5">
      <c r="A1008" s="3">
        <f t="shared" si="30"/>
        <v>1005</v>
      </c>
      <c r="B1008" s="17">
        <v>45232</v>
      </c>
      <c r="C1008" s="4">
        <f t="shared" si="31"/>
        <v>45232</v>
      </c>
      <c r="D1008" s="5" t="s">
        <v>571</v>
      </c>
      <c r="E1008" s="3"/>
    </row>
    <row r="1009" s="2" customFormat="1" spans="1:5">
      <c r="A1009" s="3">
        <f t="shared" si="30"/>
        <v>1006</v>
      </c>
      <c r="B1009" s="17">
        <v>45233</v>
      </c>
      <c r="C1009" s="4">
        <f t="shared" si="31"/>
        <v>45233</v>
      </c>
      <c r="D1009" s="5" t="s">
        <v>776</v>
      </c>
      <c r="E1009" s="3"/>
    </row>
    <row r="1010" s="2" customFormat="1" spans="1:5">
      <c r="A1010" s="3">
        <f t="shared" si="30"/>
        <v>1007</v>
      </c>
      <c r="B1010" s="17">
        <v>45234</v>
      </c>
      <c r="C1010" s="4">
        <f t="shared" si="31"/>
        <v>45234</v>
      </c>
      <c r="D1010" s="5" t="s">
        <v>777</v>
      </c>
      <c r="E1010" s="3"/>
    </row>
    <row r="1011" s="2" customFormat="1" ht="18" spans="1:5">
      <c r="A1011" s="3">
        <f t="shared" si="30"/>
        <v>1008</v>
      </c>
      <c r="B1011" s="17">
        <v>45235</v>
      </c>
      <c r="C1011" s="4">
        <f t="shared" si="31"/>
        <v>45235</v>
      </c>
      <c r="D1011" s="19"/>
      <c r="E1011" s="20" t="s">
        <v>14</v>
      </c>
    </row>
    <row r="1012" s="2" customFormat="1" spans="1:5">
      <c r="A1012" s="3">
        <f t="shared" si="30"/>
        <v>1009</v>
      </c>
      <c r="B1012" s="17">
        <v>45236</v>
      </c>
      <c r="C1012" s="4">
        <f t="shared" si="31"/>
        <v>45236</v>
      </c>
      <c r="D1012" s="5" t="s">
        <v>571</v>
      </c>
      <c r="E1012" s="3"/>
    </row>
    <row r="1013" s="2" customFormat="1" spans="1:5">
      <c r="A1013" s="3">
        <f t="shared" si="30"/>
        <v>1010</v>
      </c>
      <c r="B1013" s="17">
        <v>45237</v>
      </c>
      <c r="C1013" s="4">
        <f t="shared" si="31"/>
        <v>45237</v>
      </c>
      <c r="D1013" s="5" t="s">
        <v>571</v>
      </c>
      <c r="E1013" s="3"/>
    </row>
    <row r="1014" s="2" customFormat="1" spans="1:5">
      <c r="A1014" s="3">
        <f t="shared" si="30"/>
        <v>1011</v>
      </c>
      <c r="B1014" s="17">
        <v>45238</v>
      </c>
      <c r="C1014" s="4">
        <f t="shared" si="31"/>
        <v>45238</v>
      </c>
      <c r="D1014" s="5" t="s">
        <v>778</v>
      </c>
      <c r="E1014" s="3"/>
    </row>
    <row r="1015" s="2" customFormat="1" spans="1:5">
      <c r="A1015" s="3">
        <f t="shared" si="30"/>
        <v>1012</v>
      </c>
      <c r="B1015" s="17">
        <v>45239</v>
      </c>
      <c r="C1015" s="4">
        <f t="shared" si="31"/>
        <v>45239</v>
      </c>
      <c r="D1015" s="5" t="s">
        <v>779</v>
      </c>
      <c r="E1015" s="3"/>
    </row>
    <row r="1016" s="2" customFormat="1" spans="1:5">
      <c r="A1016" s="3">
        <f t="shared" si="30"/>
        <v>1013</v>
      </c>
      <c r="B1016" s="17">
        <v>45240</v>
      </c>
      <c r="C1016" s="4">
        <f t="shared" si="31"/>
        <v>45240</v>
      </c>
      <c r="D1016" s="5" t="s">
        <v>780</v>
      </c>
      <c r="E1016" s="3"/>
    </row>
    <row r="1017" s="2" customFormat="1" ht="18" spans="1:5">
      <c r="A1017" s="3">
        <f t="shared" si="30"/>
        <v>1014</v>
      </c>
      <c r="B1017" s="17">
        <v>45241</v>
      </c>
      <c r="C1017" s="4">
        <f t="shared" si="31"/>
        <v>45241</v>
      </c>
      <c r="D1017" s="19"/>
      <c r="E1017" s="20" t="s">
        <v>14</v>
      </c>
    </row>
    <row r="1018" s="2" customFormat="1" ht="18" spans="1:5">
      <c r="A1018" s="3">
        <f t="shared" si="30"/>
        <v>1015</v>
      </c>
      <c r="B1018" s="17">
        <v>45242</v>
      </c>
      <c r="C1018" s="4">
        <f t="shared" si="31"/>
        <v>45242</v>
      </c>
      <c r="D1018" s="19"/>
      <c r="E1018" s="20" t="s">
        <v>14</v>
      </c>
    </row>
    <row r="1019" s="2" customFormat="1" spans="1:5">
      <c r="A1019" s="3">
        <f t="shared" si="30"/>
        <v>1016</v>
      </c>
      <c r="B1019" s="17">
        <v>45243</v>
      </c>
      <c r="C1019" s="4">
        <f t="shared" si="31"/>
        <v>45243</v>
      </c>
      <c r="D1019" s="5" t="s">
        <v>781</v>
      </c>
      <c r="E1019" s="3"/>
    </row>
    <row r="1020" s="2" customFormat="1" spans="1:5">
      <c r="A1020" s="3">
        <f t="shared" si="30"/>
        <v>1017</v>
      </c>
      <c r="B1020" s="17">
        <v>45244</v>
      </c>
      <c r="C1020" s="4">
        <f t="shared" si="31"/>
        <v>45244</v>
      </c>
      <c r="D1020" s="5" t="s">
        <v>782</v>
      </c>
      <c r="E1020" s="3"/>
    </row>
    <row r="1021" s="2" customFormat="1" spans="1:5">
      <c r="A1021" s="3">
        <f t="shared" si="30"/>
        <v>1018</v>
      </c>
      <c r="B1021" s="17">
        <v>45245</v>
      </c>
      <c r="C1021" s="4">
        <f t="shared" si="31"/>
        <v>45245</v>
      </c>
      <c r="D1021" s="5" t="s">
        <v>783</v>
      </c>
      <c r="E1021" s="3"/>
    </row>
    <row r="1022" s="2" customFormat="1" spans="1:5">
      <c r="A1022" s="3">
        <f t="shared" si="30"/>
        <v>1019</v>
      </c>
      <c r="B1022" s="17">
        <v>45246</v>
      </c>
      <c r="C1022" s="4">
        <f t="shared" si="31"/>
        <v>45246</v>
      </c>
      <c r="D1022" s="5" t="s">
        <v>783</v>
      </c>
      <c r="E1022" s="3"/>
    </row>
    <row r="1023" s="2" customFormat="1" spans="1:5">
      <c r="A1023" s="3">
        <f t="shared" si="30"/>
        <v>1020</v>
      </c>
      <c r="B1023" s="17">
        <v>45247</v>
      </c>
      <c r="C1023" s="4">
        <f t="shared" si="31"/>
        <v>45247</v>
      </c>
      <c r="D1023" s="5" t="s">
        <v>784</v>
      </c>
      <c r="E1023" s="3"/>
    </row>
    <row r="1024" s="2" customFormat="1" spans="1:5">
      <c r="A1024" s="3">
        <f t="shared" si="30"/>
        <v>1021</v>
      </c>
      <c r="B1024" s="17">
        <v>45248</v>
      </c>
      <c r="C1024" s="4">
        <f t="shared" si="31"/>
        <v>45248</v>
      </c>
      <c r="D1024" s="5" t="s">
        <v>785</v>
      </c>
      <c r="E1024" s="3"/>
    </row>
    <row r="1025" s="2" customFormat="1" ht="18" spans="1:5">
      <c r="A1025" s="3">
        <f t="shared" si="30"/>
        <v>1022</v>
      </c>
      <c r="B1025" s="17">
        <v>45249</v>
      </c>
      <c r="C1025" s="4">
        <f t="shared" si="31"/>
        <v>45249</v>
      </c>
      <c r="D1025" s="19"/>
      <c r="E1025" s="20" t="s">
        <v>14</v>
      </c>
    </row>
    <row r="1026" s="2" customFormat="1" spans="1:5">
      <c r="A1026" s="3">
        <f t="shared" si="30"/>
        <v>1023</v>
      </c>
      <c r="B1026" s="17">
        <v>45250</v>
      </c>
      <c r="C1026" s="4">
        <f t="shared" si="31"/>
        <v>45250</v>
      </c>
      <c r="D1026" s="5" t="s">
        <v>786</v>
      </c>
      <c r="E1026" s="3"/>
    </row>
    <row r="1027" s="2" customFormat="1" spans="1:5">
      <c r="A1027" s="3">
        <f t="shared" si="30"/>
        <v>1024</v>
      </c>
      <c r="B1027" s="17">
        <v>45251</v>
      </c>
      <c r="C1027" s="4">
        <f t="shared" si="31"/>
        <v>45251</v>
      </c>
      <c r="D1027" s="5" t="s">
        <v>787</v>
      </c>
      <c r="E1027" s="3"/>
    </row>
    <row r="1028" s="2" customFormat="1" spans="1:5">
      <c r="A1028" s="3">
        <f t="shared" ref="A1028:A1047" si="32">ROW()-3</f>
        <v>1025</v>
      </c>
      <c r="B1028" s="17">
        <v>45252</v>
      </c>
      <c r="C1028" s="4">
        <f t="shared" ref="C1028:C1047" si="33">B1028</f>
        <v>45252</v>
      </c>
      <c r="D1028" s="5" t="s">
        <v>788</v>
      </c>
      <c r="E1028" s="3"/>
    </row>
    <row r="1029" s="2" customFormat="1" spans="1:5">
      <c r="A1029" s="3">
        <f t="shared" si="32"/>
        <v>1026</v>
      </c>
      <c r="B1029" s="17">
        <v>45253</v>
      </c>
      <c r="C1029" s="4">
        <f t="shared" si="33"/>
        <v>45253</v>
      </c>
      <c r="D1029" s="5" t="s">
        <v>789</v>
      </c>
      <c r="E1029" s="3"/>
    </row>
    <row r="1030" s="2" customFormat="1" spans="1:5">
      <c r="A1030" s="3">
        <f t="shared" si="32"/>
        <v>1027</v>
      </c>
      <c r="B1030" s="17">
        <v>45254</v>
      </c>
      <c r="C1030" s="4">
        <f t="shared" si="33"/>
        <v>45254</v>
      </c>
      <c r="D1030" s="5" t="s">
        <v>790</v>
      </c>
      <c r="E1030" s="3"/>
    </row>
    <row r="1031" s="2" customFormat="1" ht="18" spans="1:5">
      <c r="A1031" s="3">
        <f t="shared" si="32"/>
        <v>1028</v>
      </c>
      <c r="B1031" s="17">
        <v>45255</v>
      </c>
      <c r="C1031" s="4">
        <f t="shared" si="33"/>
        <v>45255</v>
      </c>
      <c r="D1031" s="19"/>
      <c r="E1031" s="20" t="s">
        <v>14</v>
      </c>
    </row>
    <row r="1032" s="2" customFormat="1" ht="18" spans="1:5">
      <c r="A1032" s="3">
        <f t="shared" si="32"/>
        <v>1029</v>
      </c>
      <c r="B1032" s="17">
        <v>45256</v>
      </c>
      <c r="C1032" s="4">
        <f t="shared" si="33"/>
        <v>45256</v>
      </c>
      <c r="D1032" s="19"/>
      <c r="E1032" s="20" t="s">
        <v>14</v>
      </c>
    </row>
    <row r="1033" s="2" customFormat="1" spans="1:5">
      <c r="A1033" s="3">
        <f t="shared" si="32"/>
        <v>1030</v>
      </c>
      <c r="B1033" s="17">
        <v>45257</v>
      </c>
      <c r="C1033" s="4">
        <f t="shared" si="33"/>
        <v>45257</v>
      </c>
      <c r="D1033" s="5" t="s">
        <v>791</v>
      </c>
      <c r="E1033" s="3"/>
    </row>
    <row r="1034" s="2" customFormat="1" spans="1:5">
      <c r="A1034" s="3">
        <f t="shared" si="32"/>
        <v>1031</v>
      </c>
      <c r="B1034" s="17">
        <v>45258</v>
      </c>
      <c r="C1034" s="4">
        <f t="shared" si="33"/>
        <v>45258</v>
      </c>
      <c r="D1034" s="5" t="s">
        <v>792</v>
      </c>
      <c r="E1034" s="3"/>
    </row>
    <row r="1035" s="2" customFormat="1" spans="1:5">
      <c r="A1035" s="3">
        <f t="shared" si="32"/>
        <v>1032</v>
      </c>
      <c r="B1035" s="17">
        <v>45259</v>
      </c>
      <c r="C1035" s="4">
        <f t="shared" si="33"/>
        <v>45259</v>
      </c>
      <c r="D1035" s="5"/>
      <c r="E1035" s="3"/>
    </row>
    <row r="1036" s="2" customFormat="1" spans="1:5">
      <c r="A1036" s="3">
        <f t="shared" si="32"/>
        <v>1033</v>
      </c>
      <c r="B1036" s="17">
        <v>45260</v>
      </c>
      <c r="C1036" s="4">
        <f t="shared" si="33"/>
        <v>45260</v>
      </c>
      <c r="D1036" s="5" t="s">
        <v>793</v>
      </c>
      <c r="E1036" s="3"/>
    </row>
    <row r="1037" s="2" customFormat="1" spans="1:5">
      <c r="A1037" s="3">
        <f t="shared" si="32"/>
        <v>1034</v>
      </c>
      <c r="B1037" s="17">
        <v>45261</v>
      </c>
      <c r="C1037" s="4">
        <f t="shared" si="33"/>
        <v>45261</v>
      </c>
      <c r="D1037" s="5" t="s">
        <v>794</v>
      </c>
      <c r="E1037" s="3"/>
    </row>
    <row r="1038" s="2" customFormat="1" spans="1:5">
      <c r="A1038" s="3">
        <f t="shared" si="32"/>
        <v>1035</v>
      </c>
      <c r="B1038" s="17">
        <v>45262</v>
      </c>
      <c r="C1038" s="4">
        <f t="shared" si="33"/>
        <v>45262</v>
      </c>
      <c r="D1038" s="5" t="s">
        <v>795</v>
      </c>
      <c r="E1038" s="3"/>
    </row>
    <row r="1039" s="2" customFormat="1" ht="18" spans="1:5">
      <c r="A1039" s="3">
        <f t="shared" si="32"/>
        <v>1036</v>
      </c>
      <c r="B1039" s="17">
        <v>45263</v>
      </c>
      <c r="C1039" s="4">
        <f t="shared" si="33"/>
        <v>45263</v>
      </c>
      <c r="D1039" s="19"/>
      <c r="E1039" s="20" t="s">
        <v>14</v>
      </c>
    </row>
    <row r="1040" s="2" customFormat="1" spans="1:5">
      <c r="A1040" s="3">
        <f t="shared" si="32"/>
        <v>1037</v>
      </c>
      <c r="B1040" s="17">
        <v>45264</v>
      </c>
      <c r="C1040" s="4">
        <f t="shared" si="33"/>
        <v>45264</v>
      </c>
      <c r="D1040" s="5"/>
      <c r="E1040" s="3"/>
    </row>
    <row r="1041" s="2" customFormat="1" spans="1:5">
      <c r="A1041" s="3">
        <f t="shared" si="32"/>
        <v>1038</v>
      </c>
      <c r="B1041" s="17">
        <v>45265</v>
      </c>
      <c r="C1041" s="4">
        <f t="shared" si="33"/>
        <v>45265</v>
      </c>
      <c r="D1041" s="5"/>
      <c r="E1041" s="3"/>
    </row>
    <row r="1042" s="2" customFormat="1" spans="1:5">
      <c r="A1042" s="3">
        <f t="shared" si="32"/>
        <v>1039</v>
      </c>
      <c r="B1042" s="17">
        <v>45266</v>
      </c>
      <c r="C1042" s="4">
        <f t="shared" si="33"/>
        <v>45266</v>
      </c>
      <c r="D1042" s="5"/>
      <c r="E1042" s="3"/>
    </row>
    <row r="1043" s="2" customFormat="1" spans="1:5">
      <c r="A1043" s="3">
        <f t="shared" si="32"/>
        <v>1040</v>
      </c>
      <c r="B1043" s="17">
        <v>45267</v>
      </c>
      <c r="C1043" s="4">
        <f t="shared" si="33"/>
        <v>45267</v>
      </c>
      <c r="D1043" s="5"/>
      <c r="E1043" s="3"/>
    </row>
    <row r="1044" s="2" customFormat="1" spans="1:5">
      <c r="A1044" s="3">
        <f t="shared" si="32"/>
        <v>1041</v>
      </c>
      <c r="B1044" s="17">
        <v>45268</v>
      </c>
      <c r="C1044" s="4">
        <f t="shared" si="33"/>
        <v>45268</v>
      </c>
      <c r="D1044" s="5"/>
      <c r="E1044" s="3"/>
    </row>
    <row r="1045" s="2" customFormat="1" ht="18" spans="1:5">
      <c r="A1045" s="3">
        <f t="shared" si="32"/>
        <v>1042</v>
      </c>
      <c r="B1045" s="17">
        <v>45269</v>
      </c>
      <c r="C1045" s="4">
        <f t="shared" si="33"/>
        <v>45269</v>
      </c>
      <c r="D1045" s="19"/>
      <c r="E1045" s="20" t="s">
        <v>14</v>
      </c>
    </row>
    <row r="1046" s="2" customFormat="1" ht="18" spans="1:5">
      <c r="A1046" s="3">
        <f t="shared" si="32"/>
        <v>1043</v>
      </c>
      <c r="B1046" s="17">
        <v>45270</v>
      </c>
      <c r="C1046" s="4">
        <f t="shared" si="33"/>
        <v>45270</v>
      </c>
      <c r="D1046" s="19"/>
      <c r="E1046" s="20" t="s">
        <v>14</v>
      </c>
    </row>
    <row r="1047" s="2" customFormat="1" spans="1:5">
      <c r="A1047" s="3">
        <f t="shared" si="32"/>
        <v>1044</v>
      </c>
      <c r="B1047" s="17">
        <v>45271</v>
      </c>
      <c r="C1047" s="4">
        <f t="shared" si="33"/>
        <v>45271</v>
      </c>
      <c r="D1047" s="5"/>
      <c r="E1047" s="3"/>
    </row>
  </sheetData>
  <mergeCells count="7">
    <mergeCell ref="A1:F1"/>
    <mergeCell ref="A2:A3"/>
    <mergeCell ref="B2:B3"/>
    <mergeCell ref="C2:C3"/>
    <mergeCell ref="D2:D3"/>
    <mergeCell ref="E2:E3"/>
    <mergeCell ref="F2:F3"/>
  </mergeCells>
  <dataValidations count="1">
    <dataValidation type="list" allowBlank="1" showInputMessage="1" showErrorMessage="1" sqref="E6 E7 E8 E9 E10 E11 E20 E21 E22 E23 E24 E25 E26 E27 E28 E29 E30 E31 E32 E33 E34 E35 E36 E37 E38 E39 E44 E45 E52 E53 E58 E59 E65 E66 E73 E79 E80 E86 E91 E92 E93 E94 E95 E96 E99 E100 E101 E102 E107 E108 E115 E121 E122 E129 E130 E135 E136 E137 D142 E143 E149 E150 E157 E158 E163 E164 E171 E177 E178 E185 E186 E187 E188 E189 E190 E191 E192 E193 E198 E199 E205 E206 E212 E213 E219 E220 E226 E227 E234 E235 E236 E240 E241 E246 E247 E248 E249 E250 E251 E252 E255 E256 E257 E258 E259 E260 E261 E262 E268 E269 E274 E275 E276 E277 E278 E282 E283 E290 E296 E297 E304 E310 E311 E318 E324 E325 E332 E339 E340 E346 E347 E352 E353 E360 E366 E367 E368 E369 E370 E371 E372 E373 E374 E381 E387 E388 E395 E401 E402 E409 E410 E414 E415 E416 E423 E429 E430 E431 E432 E437 E438 E439 E440 E441 E442 E443 E444 E451 E458 E459 E460 E461 E470 E471 E472 E478 E479 E485 E486 E487 E491 E492 E493 E499 E500 E506 E507 E513 E514 E521 E522 E523 E524 E527 E528 E535 E541 E542 E549 E553 E554 E555 E556 E562 E563 E569 E570 E577 E578 E583 E584 E590 E591 E592 E597 E598 E605 E606 E611 E612 E613 E614 E615 E616 E617 E618 E625 E626 E632 E633 E639 E640 E646 E647 E653 E654 E660 E661 E666 E667 E668 E669 E670 E671 E672 E673 E674 E675 E681 E682 E688 E689 E695 E696 E701 E702 E703 E704 E710 E716 E717 E718 E719 E720 E721 E722 E723 E724 E725 E726 E727 E728 E737 E738 E745 E751 E752 E759 E766 E767 E772 E773 E774 E775 E776 E777 E778 E779 E780 E786 E787 E793 E794 E800 E801 E807 E808 E814 E821 E822 E823 E824 E825 E829 E833 E834 E835 E836 E843 E849 E850 E856 E857 E863 E864 E870 E871 E875 E876 E877 E885 E886 E891 E892 E899 E905 E912 E913 E914 E926 E927 E933 E934 E940 E941 E947 E948 E954 E955 E956 E961 E962 E963 E964 E965 E966 E967 E968 E969 E974 E986 E987 E993 E996 E997 E1003 E1004 E1010 E1011 E1017 E1018 E1019 E1025 E1031 E1032 E1039 E1045 E1046 E1:E5 E12:E13 E14:E19 E40:E43 E46:E51 E54:E57 E60:E62 E63:E64 E67:E72 E74:E78 E81:E85 E87:E90 E97:E98 E103:E104 E105:E106 E109:E114 E116:E120 E123:E128 E131:E132 E133:E134 E138:E142 E144:E148 E151:E156 E159:E162 E165:E170 E172:E176 E179:E184 E194:E197 E200:E204 E207:E211 E214:E218 E221:E225 E228:E233 E237:E239 E242:E245 E253:E254 E263:E267 E270:E273 E279:E281 E284:E289 E291:E295 E298:E303 E305:E309 E312:E317 E319:E323 E326:E331 E333:E338 E341:E345 E348:E351 E354:E359 E361:E365 E375:E380 E382:E386 E389:E394 E396:E400 E403:E408 E411:E413 E417:E422 E424:E428 E433:E436 E445:E450 E452:E457 E462:E469 E473:E477 E480:E484 E488:E490 E494:E498 E501:E505 E508:E512 E515:E520 E525:E526 E529:E534 E536:E540 E543:E548 E550:E552 E557:E561 E564:E568 E571:E576 E579:E582 E585:E589 E593:E596 E599:E604 E607:E610 E619:E624 E627:E631 E634:E638 E641:E645 E648:E652 E655:E659 E662:E665 E676:E680 E683:E687 E690:E694 E697:E700 E705:E709 E711:E715 E729:E736 E739:E744 E746:E750 E753:E758 E760:E765 E768:E771 E781:E785 E788:E792 E795:E799 E802:E806 E809:E813 E815:E820 E826:E828 E830:E832 E837:E842 E844:E848 E851:E855 E858:E862 E865:E869 E872:E874 E878:E884 E887:E890 E893:E898 E900:E904 E906:E911 E915:E916 E917:E925 E928:E932 E935:E939 E942:E946 E949:E953 E957:E958 E959:E960 E970:E973 E975:E981 E982:E985 E988:E992 E994:E995 E998:E1002 E1005:E1009 E1012:E1016 E1020:E1024 E1026:E1030 E1033:E1038 E1040:E1044 E1047:E1048576">
      <formula1>[1]序列条件!#REF!</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财务-谷朋坤</dc:creator>
  <cp:lastModifiedBy>财务-谷朋坤</cp:lastModifiedBy>
  <dcterms:created xsi:type="dcterms:W3CDTF">2023-12-02T07:10:11Z</dcterms:created>
  <dcterms:modified xsi:type="dcterms:W3CDTF">2023-12-02T07:11:52Z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9B9AD31F3AB94ACCA9C555468528A261_11</vt:lpwstr>
  </property>
  <property fmtid="{D5CDD505-2E9C-101B-9397-08002B2CF9AE}" pid="3" name="KSOProductBuildVer">
    <vt:lpwstr>2052-12.1.0.15712</vt:lpwstr>
  </property>
</Properties>
</file>