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上汽红岩系列座椅开发项目\"/>
    </mc:Choice>
  </mc:AlternateContent>
  <bookViews>
    <workbookView xWindow="0" yWindow="0" windowWidth="19200" windowHeight="9135" firstSheet="1" activeTab="2"/>
  </bookViews>
  <sheets>
    <sheet name="BOM首页" sheetId="2" state="hidden" r:id="rId1"/>
    <sheet name="首页" sheetId="4" r:id="rId2"/>
    <sheet name="BOM清单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'[1]2'!#REF!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xlnm._FilterDatabase" localSheetId="2" hidden="1">BOM清单!$A$11:$AY$28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※_추후_NAVA__PROJECT는__부품_">[3]기안!$A$43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[4]신규DEP!#REF!</definedName>
    <definedName name="AI">[4]신규DEP!#REF!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[5]Import!$L$389:$L$485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[6]Reference!$A$31:$A$57</definedName>
    <definedName name="ck" localSheetId="2" hidden="1">#REF!</definedName>
    <definedName name="ck" hidden="1">#REF!</definedName>
    <definedName name="CKD" localSheetId="2">[7]Constant!#REF!</definedName>
    <definedName name="CKD">[7]Constant!#REF!</definedName>
    <definedName name="code" localSheetId="2">#REF!</definedName>
    <definedName name="code">#REF!</definedName>
    <definedName name="Column" localSheetId="2">[8]Constant!#REF!</definedName>
    <definedName name="Column">[8]Constant!#REF!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_xlnm.Database" localSheetId="2">#REF!</definedName>
    <definedName name="_xlnm.Database">#REF!</definedName>
    <definedName name="DATE">[9]총괄표!$C$2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[10]Worksheet!$I$63</definedName>
    <definedName name="DV_Cost_Tot_Mkt">[10]Worksheet!$J$63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[12]협조전!#REF!</definedName>
    <definedName name="FG12TBTB2RTDKDKGMLRT">[12]협조전!#REF!</definedName>
    <definedName name="FG22TBTB3RTDKDKDK" localSheetId="2">[13]차수!#REF!</definedName>
    <definedName name="FG22TBTB3RTDKDKDK">[13]차수!#REF!</definedName>
    <definedName name="FGPRTBTB1RTDKDK" localSheetId="2">#REF!</definedName>
    <definedName name="FGPRTBTB1RTDKDK">#REF!</definedName>
    <definedName name="FGRKBS11TBTB3RTDKDK" localSheetId="2">[14]협조전!#REF!</definedName>
    <definedName name="FGRKBS11TBTB3RTDKDK">[14]협조전!#REF!</definedName>
    <definedName name="fgRKBS8TBTB3RT" localSheetId="2">[14]협조전!#REF!</definedName>
    <definedName name="fgRKBS8TBTB3RT">[14]협조전!#REF!</definedName>
    <definedName name="fgRKRKRKRKRKTBTB2RTDKDK" localSheetId="2">#REF!</definedName>
    <definedName name="fgRKRKRKRKRKTBTB2RTDKDK">#REF!</definedName>
    <definedName name="FGtbtbspspsprtdkdk" localSheetId="2">[15]BUS제원1!#REF!</definedName>
    <definedName name="FGtbtbspspsprtdkdk">[15]BUS제원1!#REF!</definedName>
    <definedName name="Fixture_Cost_Tot">[10]Worksheet!$O$13</definedName>
    <definedName name="FRF" localSheetId="2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2">[12]협조전!#REF!</definedName>
    <definedName name="L">[12]협조전!#REF!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[6]Model!$A$4:$A$43</definedName>
    <definedName name="Mq" localSheetId="2">[20]GRACE!#REF!</definedName>
    <definedName name="Mq">[20]GRACE!#REF!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[8]Constant!#REF!</definedName>
    <definedName name="PNPrinciple">[8]Constant!#REF!</definedName>
    <definedName name="prem" localSheetId="2">#REF!</definedName>
    <definedName name="prem">#REF!</definedName>
    <definedName name="_xlnm.Print_Area" localSheetId="2">BOM清单!$A$1:$AD$28</definedName>
    <definedName name="_xlnm.Print_Area" localSheetId="0">BOM首页!$A$1:$AB$40</definedName>
    <definedName name="_xlnm.Print_Area">'[21]RD제품개발투자비(매가)'!#REF!</definedName>
    <definedName name="PRINT_AREA_MI" localSheetId="2">'[21]RD제품개발투자비(매가)'!#REF!</definedName>
    <definedName name="PRINT_AREA_MI">'[21]RD제품개발투자비(매가)'!#REF!</definedName>
    <definedName name="_xlnm.Print_Titles" localSheetId="2">BOM清单!$10:$11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[10]Worksheet!$Q$63</definedName>
    <definedName name="PV_Cost_Tot_Mkt">[10]Worksheet!$R$63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[22]기안!$A$43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'[23]2.대외공문'!#REF!</definedName>
    <definedName name="기안">'[23]2.대외공문'!#REF!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[4]신규DEP!#REF!</definedName>
    <definedName name="ㅁ1">[4]신규DEP!#REF!</definedName>
    <definedName name="ㅁ1430" localSheetId="2">#REF!</definedName>
    <definedName name="ㅁ1430">#REF!</definedName>
    <definedName name="ㅁㅁㅁ" localSheetId="2">'[25]5.세운W-A'!#REF!</definedName>
    <definedName name="ㅁㅁㅁ">'[25]5.세운W-A'!#REF!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62913"/>
</workbook>
</file>

<file path=xl/calcChain.xml><?xml version="1.0" encoding="utf-8"?>
<calcChain xmlns="http://schemas.openxmlformats.org/spreadsheetml/2006/main">
  <c r="AL13" i="3" l="1"/>
  <c r="AM13" i="3"/>
  <c r="AN13" i="3"/>
  <c r="AO13" i="3"/>
  <c r="AP13" i="3"/>
  <c r="AQ13" i="3"/>
  <c r="AL14" i="3"/>
  <c r="AM14" i="3"/>
  <c r="AN14" i="3"/>
  <c r="AO14" i="3"/>
  <c r="AP14" i="3"/>
  <c r="AQ14" i="3"/>
  <c r="AL15" i="3"/>
  <c r="AM15" i="3"/>
  <c r="AN15" i="3"/>
  <c r="AO15" i="3"/>
  <c r="AP15" i="3"/>
  <c r="AQ15" i="3"/>
  <c r="AL16" i="3"/>
  <c r="AM16" i="3"/>
  <c r="AN16" i="3"/>
  <c r="AO16" i="3"/>
  <c r="AP16" i="3"/>
  <c r="AQ16" i="3"/>
  <c r="AL17" i="3"/>
  <c r="AM17" i="3"/>
  <c r="AN17" i="3"/>
  <c r="AO17" i="3"/>
  <c r="AP17" i="3"/>
  <c r="AQ17" i="3"/>
  <c r="AL18" i="3"/>
  <c r="AM18" i="3"/>
  <c r="AN18" i="3"/>
  <c r="AO18" i="3"/>
  <c r="AP18" i="3"/>
  <c r="AQ18" i="3"/>
  <c r="AL19" i="3"/>
  <c r="AM19" i="3"/>
  <c r="AN19" i="3"/>
  <c r="AO19" i="3"/>
  <c r="AP19" i="3"/>
  <c r="AQ19" i="3"/>
  <c r="AL20" i="3"/>
  <c r="AM20" i="3"/>
  <c r="AN20" i="3"/>
  <c r="AO20" i="3"/>
  <c r="AP20" i="3"/>
  <c r="AQ20" i="3"/>
  <c r="AL21" i="3"/>
  <c r="AM21" i="3"/>
  <c r="AN21" i="3"/>
  <c r="AO21" i="3"/>
  <c r="AP21" i="3"/>
  <c r="AQ21" i="3"/>
  <c r="AL22" i="3"/>
  <c r="AM22" i="3"/>
  <c r="AN22" i="3"/>
  <c r="AO22" i="3"/>
  <c r="AP22" i="3"/>
  <c r="AQ22" i="3"/>
  <c r="AL23" i="3"/>
  <c r="AM23" i="3"/>
  <c r="AN23" i="3"/>
  <c r="AO23" i="3"/>
  <c r="AP23" i="3"/>
  <c r="AQ23" i="3"/>
  <c r="AL24" i="3"/>
  <c r="AM24" i="3"/>
  <c r="AN24" i="3"/>
  <c r="AO24" i="3"/>
  <c r="AP24" i="3"/>
  <c r="AQ24" i="3"/>
  <c r="AL25" i="3"/>
  <c r="AM25" i="3"/>
  <c r="AN25" i="3"/>
  <c r="AO25" i="3"/>
  <c r="AP25" i="3"/>
  <c r="AQ25" i="3"/>
  <c r="AL26" i="3"/>
  <c r="AM26" i="3"/>
  <c r="AN26" i="3"/>
  <c r="AO26" i="3"/>
  <c r="AP26" i="3"/>
  <c r="AQ26" i="3"/>
  <c r="AL27" i="3"/>
  <c r="AM27" i="3"/>
  <c r="AN27" i="3"/>
  <c r="AO27" i="3"/>
  <c r="AP27" i="3"/>
  <c r="AQ27" i="3"/>
  <c r="AL28" i="3"/>
  <c r="AM28" i="3"/>
  <c r="AN28" i="3"/>
  <c r="AO28" i="3"/>
  <c r="AP28" i="3"/>
  <c r="AQ28" i="3"/>
  <c r="AM12" i="3"/>
  <c r="AM29" i="3" s="1"/>
  <c r="AN12" i="3"/>
  <c r="AO12" i="3"/>
  <c r="AO29" i="3" s="1"/>
  <c r="AP12" i="3"/>
  <c r="AP29" i="3" s="1"/>
  <c r="AQ12" i="3"/>
  <c r="AL12" i="3"/>
  <c r="AL29" i="3" s="1"/>
  <c r="AK26" i="3"/>
  <c r="AK18" i="3"/>
  <c r="AK17" i="3"/>
  <c r="AK16" i="3"/>
  <c r="AK15" i="3"/>
  <c r="AQ29" i="3" l="1"/>
  <c r="AN29" i="3"/>
</calcChain>
</file>

<file path=xl/sharedStrings.xml><?xml version="1.0" encoding="utf-8"?>
<sst xmlns="http://schemas.openxmlformats.org/spreadsheetml/2006/main" count="894" uniqueCount="285">
  <si>
    <t xml:space="preserve">版本：0/A-2
</t>
  </si>
  <si>
    <t xml:space="preserve">    </t>
  </si>
  <si>
    <t>车型</t>
  </si>
  <si>
    <t>汕德卡</t>
  </si>
  <si>
    <r>
      <rPr>
        <b/>
        <sz val="20"/>
        <rFont val="宋体"/>
        <family val="3"/>
        <charset val="134"/>
      </rPr>
      <t xml:space="preserve">    图雅诺护面MBOM清单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</si>
  <si>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</si>
  <si>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</si>
  <si>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</si>
  <si>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</si>
  <si>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</si>
  <si>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</si>
  <si>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张涛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</si>
  <si>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</si>
  <si>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</si>
  <si>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</si>
  <si>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</si>
  <si>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</si>
  <si>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</si>
  <si>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</si>
  <si>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</si>
  <si>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</si>
  <si>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</si>
  <si>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SHT0013201</t>
  </si>
  <si>
    <t>驾驶员靠背面套总成（通风）</t>
  </si>
  <si>
    <t>黑色打孔绗缝超纤+黑色PVC+红色包边条</t>
  </si>
  <si>
    <t>坐垫延伸/右扶手/安全带/通风</t>
  </si>
  <si>
    <t>——</t>
  </si>
  <si>
    <t>SHT0013202</t>
  </si>
  <si>
    <t>驾驶员靠背面套总成</t>
  </si>
  <si>
    <t>坐垫延伸/右扶手/安全带</t>
  </si>
  <si>
    <t>SHT0013206</t>
  </si>
  <si>
    <t>副驾驶员靠背面套总成</t>
  </si>
  <si>
    <t>坐垫延伸/左扶手/安全带</t>
  </si>
  <si>
    <t>SHT0013208</t>
  </si>
  <si>
    <t>米色打孔绗缝超纤+米色PVC</t>
  </si>
  <si>
    <t>高配/坐垫延伸/左扶手/安全带</t>
  </si>
  <si>
    <t>SHT0013209</t>
  </si>
  <si>
    <t>1</t>
  </si>
  <si>
    <t>翻折坐垫/左扶手/安全带</t>
  </si>
  <si>
    <t>SHT0013211</t>
  </si>
  <si>
    <t>高配/翻折坐垫/左扶手/安全带</t>
  </si>
  <si>
    <t>SHT0013213</t>
  </si>
  <si>
    <t>SHT0013204</t>
  </si>
  <si>
    <t>坐垫面套总成</t>
  </si>
  <si>
    <t>1-2</t>
  </si>
  <si>
    <t>坐垫延伸</t>
  </si>
  <si>
    <t>SHT0013602</t>
  </si>
  <si>
    <t>副驾坐垫面套总成（翻折）</t>
  </si>
  <si>
    <t>翻折副座</t>
  </si>
  <si>
    <t>SHT0014183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</si>
  <si>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</si>
  <si>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</si>
  <si>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</si>
  <si>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</si>
  <si>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</si>
  <si>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</si>
  <si>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</si>
  <si>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</si>
  <si>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</si>
  <si>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</si>
  <si>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</si>
  <si>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</si>
  <si>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</si>
  <si>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</si>
  <si>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SHT0013203</t>
  </si>
  <si>
    <t>取消</t>
  </si>
  <si>
    <t>配置变更</t>
  </si>
  <si>
    <t>客户</t>
  </si>
  <si>
    <t>SHT0013205</t>
  </si>
  <si>
    <t>驾驶员坐垫面套总成</t>
  </si>
  <si>
    <t>SHT0013210</t>
  </si>
  <si>
    <t>SHT0013603</t>
  </si>
  <si>
    <t>TSY0010271</t>
  </si>
  <si>
    <t>织物主料</t>
  </si>
  <si>
    <t>TSY0010272</t>
  </si>
  <si>
    <t>PVC辅料</t>
  </si>
  <si>
    <t>TSY0010168</t>
  </si>
  <si>
    <t>吊紧带</t>
  </si>
  <si>
    <t>TSY0010339</t>
  </si>
  <si>
    <t>新增</t>
  </si>
  <si>
    <t>TSY0010172</t>
  </si>
  <si>
    <t>TSY0010331</t>
  </si>
  <si>
    <t>TSY0000083</t>
  </si>
  <si>
    <t>缝纫线</t>
  </si>
  <si>
    <t>TSY0010333</t>
  </si>
  <si>
    <t>TSY0010336</t>
  </si>
  <si>
    <t>A2</t>
  </si>
  <si>
    <t>面料变更</t>
  </si>
  <si>
    <t>造型变更</t>
  </si>
  <si>
    <t>TSY0010276</t>
  </si>
  <si>
    <t>打孔绗缝超纤主料</t>
  </si>
  <si>
    <t>TSY0010268</t>
  </si>
  <si>
    <t>TSY0000273</t>
  </si>
  <si>
    <t>刺绣LOGO</t>
  </si>
  <si>
    <t>TSY0010166</t>
  </si>
  <si>
    <t>优化包覆效果</t>
  </si>
  <si>
    <t>造型优化</t>
  </si>
  <si>
    <t>米色暗线</t>
  </si>
  <si>
    <t>TSY0010332</t>
  </si>
  <si>
    <t>米色明线</t>
  </si>
  <si>
    <t>TSY0010319</t>
  </si>
  <si>
    <t>3C标识</t>
  </si>
  <si>
    <t>TSY0010324</t>
  </si>
  <si>
    <t>TSY0010313</t>
  </si>
  <si>
    <t>TSY0010321</t>
  </si>
  <si>
    <t>TSY0010389</t>
  </si>
  <si>
    <t>靠背主料</t>
  </si>
  <si>
    <t>TSY0010390</t>
  </si>
  <si>
    <t>坐垫主料</t>
  </si>
  <si>
    <t>TSY0010391</t>
  </si>
  <si>
    <t>辅面料</t>
  </si>
  <si>
    <t>TSY0010392</t>
  </si>
  <si>
    <t>包边布</t>
  </si>
  <si>
    <t>TSY0010056</t>
  </si>
  <si>
    <t>TSY0010393</t>
  </si>
  <si>
    <t>TSY0010394</t>
  </si>
  <si>
    <t>TSY0000429</t>
  </si>
  <si>
    <t>棉绳</t>
  </si>
  <si>
    <t xml:space="preserve">        </t>
  </si>
  <si>
    <t>织物</t>
  </si>
  <si>
    <t xml:space="preserve"> </t>
  </si>
  <si>
    <r>
      <rPr>
        <sz val="14"/>
        <rFont val="宋体"/>
        <family val="3"/>
        <charset val="134"/>
      </rPr>
      <t>备注：</t>
    </r>
    <r>
      <rPr>
        <sz val="14"/>
        <color rgb="FFFF0000"/>
        <rFont val="宋体"/>
        <family val="3"/>
        <charset val="134"/>
      </rPr>
      <t xml:space="preserve">1、标黄为新开件。
</t>
    </r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</si>
  <si>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</si>
  <si>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</si>
  <si>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</si>
  <si>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</si>
  <si>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</si>
  <si>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</si>
  <si>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</si>
  <si>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</si>
  <si>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</si>
  <si>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</si>
  <si>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</si>
  <si>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</si>
  <si>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</si>
  <si>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</si>
  <si>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</si>
  <si>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</si>
  <si>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</si>
  <si>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</si>
  <si>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</si>
  <si>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</si>
  <si>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</si>
  <si>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</si>
  <si>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</si>
  <si>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</si>
  <si>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</si>
  <si>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</si>
  <si>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</si>
  <si>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</si>
  <si>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</si>
  <si>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</si>
  <si>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</si>
  <si>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</si>
  <si>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面套主料</t>
  </si>
  <si>
    <t>N*1.5m*4mm</t>
  </si>
  <si>
    <t>延米</t>
  </si>
  <si>
    <t>面料</t>
  </si>
  <si>
    <t>Y</t>
  </si>
  <si>
    <t>N</t>
  </si>
  <si>
    <t>裁剪</t>
  </si>
  <si>
    <t>N*1.5m*3mm</t>
  </si>
  <si>
    <t>TSY0010503</t>
  </si>
  <si>
    <t>无绒毛毡</t>
  </si>
  <si>
    <t>260g/㎡</t>
  </si>
  <si>
    <t>纤维+胶</t>
  </si>
  <si>
    <t>B</t>
  </si>
  <si>
    <t>毛毡</t>
  </si>
  <si>
    <t>路航汽车饰品有限公司 茹辉13176765606</t>
  </si>
  <si>
    <t>TSY0010203</t>
  </si>
  <si>
    <t>250*27吊紧带</t>
  </si>
  <si>
    <t>250mm*27mm*N</t>
  </si>
  <si>
    <t>PP+无纺布</t>
  </si>
  <si>
    <t>件</t>
  </si>
  <si>
    <t>上海绽奇工贸
王兴龙
18621598588</t>
  </si>
  <si>
    <t>TSY0010199</t>
  </si>
  <si>
    <t>125*27吊紧带</t>
  </si>
  <si>
    <t>125mm*27mm*N</t>
  </si>
  <si>
    <t>TSY0010202</t>
  </si>
  <si>
    <t>345*27吊紧带</t>
  </si>
  <si>
    <t>345mm*27mm*N</t>
  </si>
  <si>
    <t>TSY0010505</t>
  </si>
  <si>
    <t>1110*27吊紧带</t>
  </si>
  <si>
    <t>1110mm*27mm*N</t>
  </si>
  <si>
    <t>TSY0010155</t>
  </si>
  <si>
    <t>415*27吊紧带</t>
  </si>
  <si>
    <t>415mm*27mm*N</t>
  </si>
  <si>
    <t>TSY0010154</t>
  </si>
  <si>
    <t>260*27吊紧带</t>
  </si>
  <si>
    <t>260mm*27mm*N</t>
  </si>
  <si>
    <t>黑色缝纫线</t>
  </si>
  <si>
    <t>3股30#</t>
  </si>
  <si>
    <t>高强涤纶线</t>
  </si>
  <si>
    <t>C</t>
  </si>
  <si>
    <t>米</t>
  </si>
  <si>
    <t>黑色</t>
  </si>
  <si>
    <t>广州盟力
周登红 13751861966</t>
  </si>
  <si>
    <t>3股20#</t>
  </si>
  <si>
    <t>涤纶高强线</t>
  </si>
  <si>
    <t>黄色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</si>
  <si>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</si>
  <si>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</si>
  <si>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</si>
  <si>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</si>
  <si>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</si>
  <si>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</si>
  <si>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</si>
  <si>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50mm*50mm</t>
  </si>
  <si>
    <t>雄县华增
李福增 13803269328</t>
  </si>
  <si>
    <t>TSY0010190</t>
  </si>
  <si>
    <t>箭型条</t>
  </si>
  <si>
    <t>410mm型条</t>
  </si>
  <si>
    <t>410mm</t>
  </si>
  <si>
    <t>共聚PP</t>
  </si>
  <si>
    <t>根</t>
  </si>
  <si>
    <t>型条</t>
  </si>
  <si>
    <t>TSY0010097</t>
  </si>
  <si>
    <t>290mm型条</t>
  </si>
  <si>
    <t>290mm</t>
  </si>
  <si>
    <t>TSY0010191</t>
  </si>
  <si>
    <t>340mm型条</t>
  </si>
  <si>
    <t>340mm</t>
  </si>
  <si>
    <t>TSY0010174</t>
  </si>
  <si>
    <t>拉链</t>
  </si>
  <si>
    <t>黑色5#反穿拉链</t>
  </si>
  <si>
    <t>1100mm</t>
  </si>
  <si>
    <t>尼龙+树脂</t>
  </si>
  <si>
    <t>5#</t>
  </si>
  <si>
    <t>黑色织物</t>
    <phoneticPr fontId="34" type="noConversion"/>
  </si>
  <si>
    <t>灰色织物</t>
    <phoneticPr fontId="34" type="noConversion"/>
  </si>
  <si>
    <t>辅面料</t>
    <phoneticPr fontId="34" type="noConversion"/>
  </si>
  <si>
    <t>3C标识</t>
    <phoneticPr fontId="34" type="noConversion"/>
  </si>
  <si>
    <t>红岩H7</t>
    <phoneticPr fontId="34" type="noConversion"/>
  </si>
  <si>
    <t>红岩H7</t>
    <phoneticPr fontId="34" type="noConversion"/>
  </si>
  <si>
    <t>右扶手</t>
    <phoneticPr fontId="34" type="noConversion"/>
  </si>
  <si>
    <t>无扶手</t>
    <phoneticPr fontId="34" type="noConversion"/>
  </si>
  <si>
    <t>非延伸</t>
    <phoneticPr fontId="34" type="noConversion"/>
  </si>
  <si>
    <t>延伸</t>
    <phoneticPr fontId="34" type="noConversion"/>
  </si>
  <si>
    <t>SHT0016273</t>
    <phoneticPr fontId="34" type="noConversion"/>
  </si>
  <si>
    <t>SHT0016274</t>
    <phoneticPr fontId="34" type="noConversion"/>
  </si>
  <si>
    <t>山东金达
单海鹏18354743999</t>
    <phoneticPr fontId="34" type="noConversion"/>
  </si>
  <si>
    <t>山东金达
单海鹏18354743999</t>
    <phoneticPr fontId="34" type="noConversion"/>
  </si>
  <si>
    <t>M2553</t>
    <phoneticPr fontId="34" type="noConversion"/>
  </si>
  <si>
    <t>TSY0000083</t>
    <phoneticPr fontId="34" type="noConversion"/>
  </si>
  <si>
    <t>赵洁</t>
    <phoneticPr fontId="34" type="noConversion"/>
  </si>
  <si>
    <t>红岩H7护面MBOM清单</t>
    <phoneticPr fontId="34" type="noConversion"/>
  </si>
  <si>
    <t>SHT0016251</t>
    <phoneticPr fontId="34" type="noConversion"/>
  </si>
  <si>
    <t>TSY0010823</t>
    <phoneticPr fontId="34" type="noConversion"/>
  </si>
  <si>
    <t>TSY0010824</t>
    <phoneticPr fontId="34" type="noConversion"/>
  </si>
  <si>
    <t>M500</t>
    <phoneticPr fontId="34" type="noConversion"/>
  </si>
  <si>
    <t>国六27</t>
    <phoneticPr fontId="34" type="noConversion"/>
  </si>
  <si>
    <r>
      <rPr>
        <b/>
        <sz val="20"/>
        <rFont val="宋体"/>
        <family val="3"/>
        <charset val="134"/>
      </rPr>
      <t>红岩H7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34" type="noConversion"/>
  </si>
  <si>
    <t>红岩H7</t>
    <phoneticPr fontId="34" type="noConversion"/>
  </si>
  <si>
    <t xml:space="preserve">织物(右扶手） </t>
    <phoneticPr fontId="34" type="noConversion"/>
  </si>
  <si>
    <t>织物（无扶手）</t>
    <phoneticPr fontId="34" type="noConversion"/>
  </si>
  <si>
    <t>主驾靠背护面总成</t>
    <phoneticPr fontId="34" type="noConversion"/>
  </si>
  <si>
    <t>主驾靠背护面总成</t>
    <phoneticPr fontId="34" type="noConversion"/>
  </si>
  <si>
    <t>主驾座垫护面总成</t>
    <phoneticPr fontId="34" type="noConversion"/>
  </si>
  <si>
    <t>主驾椅座垫护面总成</t>
    <phoneticPr fontId="34" type="noConversion"/>
  </si>
  <si>
    <t>副驾座椅靠背护面总成</t>
    <phoneticPr fontId="34" type="noConversion"/>
  </si>
  <si>
    <t>副驾座椅座垫护面总成</t>
    <phoneticPr fontId="34" type="noConversion"/>
  </si>
  <si>
    <t>织物（非延伸）</t>
    <phoneticPr fontId="34" type="noConversion"/>
  </si>
  <si>
    <t>织物（延伸）</t>
    <phoneticPr fontId="34" type="noConversion"/>
  </si>
  <si>
    <t>SHT0016273</t>
    <phoneticPr fontId="34" type="noConversion"/>
  </si>
  <si>
    <t>SHT0016274</t>
  </si>
  <si>
    <t>SHT0016277</t>
    <phoneticPr fontId="34" type="noConversion"/>
  </si>
  <si>
    <t>SHT0016277</t>
    <phoneticPr fontId="34" type="noConversion"/>
  </si>
  <si>
    <t>SHT0016262</t>
    <phoneticPr fontId="34" type="noConversion"/>
  </si>
  <si>
    <t>SHT0016262</t>
    <phoneticPr fontId="34" type="noConversion"/>
  </si>
  <si>
    <t>织物</t>
    <phoneticPr fontId="34" type="noConversion"/>
  </si>
  <si>
    <t>普通</t>
    <phoneticPr fontId="34" type="noConversion"/>
  </si>
  <si>
    <t>普通</t>
    <phoneticPr fontId="34" type="noConversion"/>
  </si>
  <si>
    <t>SHT0016259</t>
    <phoneticPr fontId="34" type="noConversion"/>
  </si>
  <si>
    <t>SHT0016259</t>
    <phoneticPr fontId="34" type="noConversion"/>
  </si>
  <si>
    <t>SHT0016251</t>
    <phoneticPr fontId="34" type="noConversion"/>
  </si>
  <si>
    <t>主驾靠背护面总成</t>
    <phoneticPr fontId="34" type="noConversion"/>
  </si>
  <si>
    <t>主驾靠背护面总成</t>
    <phoneticPr fontId="34" type="noConversion"/>
  </si>
  <si>
    <t>主驾座垫护面总成</t>
    <phoneticPr fontId="34" type="noConversion"/>
  </si>
  <si>
    <t>主驾座垫护面总成</t>
    <phoneticPr fontId="34" type="noConversion"/>
  </si>
  <si>
    <t>副驾靠背护面总成</t>
    <phoneticPr fontId="34" type="noConversion"/>
  </si>
  <si>
    <t>副驾座垫护面总成</t>
    <phoneticPr fontId="34" type="noConversion"/>
  </si>
  <si>
    <t>赵洁</t>
    <phoneticPr fontId="34" type="noConversion"/>
  </si>
  <si>
    <t>2023.11.1</t>
    <phoneticPr fontId="34" type="noConversion"/>
  </si>
  <si>
    <t>未税单价</t>
    <phoneticPr fontId="34" type="noConversion"/>
  </si>
  <si>
    <t>原材料合计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</si>
</sst>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_ "/>
    <numFmt numFmtId="177" formatCode="0.00_);[Red]\(0.00\)"/>
    <numFmt numFmtId="178" formatCode="0.000_ "/>
  </numFmts>
  <fonts count="38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72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rgb="FFFF0000"/>
      <name val="宋体"/>
      <family val="3"/>
      <charset val="134"/>
      <scheme val="minor"/>
    </font>
    <font>
      <sz val="14"/>
      <color rgb="FFFF0000"/>
      <name val="微软雅黑"/>
      <family val="2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trike/>
      <sz val="14"/>
      <color rgb="FFFF0000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Arial"/>
      <family val="2"/>
    </font>
    <font>
      <sz val="12"/>
      <name val="新細明體"/>
      <family val="1"/>
    </font>
    <font>
      <sz val="14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20" fillId="0" borderId="0"/>
    <xf numFmtId="0" fontId="20" fillId="0" borderId="0"/>
    <xf numFmtId="0" fontId="20" fillId="0" borderId="0"/>
    <xf numFmtId="0" fontId="31" fillId="0" borderId="1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" applyNumberFormat="0" applyFill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43" fontId="36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0" fontId="1" fillId="2" borderId="0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19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19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9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9" applyFont="1" applyFill="1" applyBorder="1" applyAlignment="1" applyProtection="1">
      <alignment horizontal="center" vertical="center" wrapText="1"/>
      <protection locked="0"/>
    </xf>
    <xf numFmtId="0" fontId="1" fillId="2" borderId="1" xfId="19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9" applyFont="1" applyFill="1" applyBorder="1" applyAlignment="1" applyProtection="1">
      <alignment horizontal="center" vertical="center" wrapText="1"/>
      <protection locked="0"/>
    </xf>
    <xf numFmtId="0" fontId="1" fillId="2" borderId="1" xfId="10" applyFont="1" applyFill="1" applyBorder="1" applyAlignment="1">
      <alignment horizontal="center" vertical="center" wrapText="1"/>
    </xf>
    <xf numFmtId="0" fontId="1" fillId="3" borderId="1" xfId="19" applyFont="1" applyFill="1" applyBorder="1" applyAlignment="1" applyProtection="1">
      <alignment horizontal="center" vertical="center" wrapText="1"/>
      <protection locked="0"/>
    </xf>
    <xf numFmtId="0" fontId="1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0" applyFont="1" applyFill="1" applyBorder="1" applyAlignment="1">
      <alignment horizontal="center" vertical="center" wrapText="1"/>
    </xf>
    <xf numFmtId="0" fontId="3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3" applyFont="1" applyFill="1" applyBorder="1" applyAlignment="1">
      <alignment horizontal="center" vertical="center" wrapText="1"/>
    </xf>
    <xf numFmtId="0" fontId="4" fillId="2" borderId="0" xfId="19" applyNumberFormat="1" applyFont="1" applyFill="1" applyAlignment="1" applyProtection="1">
      <alignment vertical="center" wrapText="1"/>
      <protection locked="0"/>
    </xf>
    <xf numFmtId="0" fontId="2" fillId="2" borderId="0" xfId="19" applyNumberFormat="1" applyFont="1" applyFill="1" applyAlignment="1" applyProtection="1">
      <alignment vertical="center" wrapText="1"/>
      <protection locked="0"/>
    </xf>
    <xf numFmtId="49" fontId="1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4" applyNumberFormat="1" applyFont="1" applyFill="1" applyBorder="1" applyAlignment="1" applyProtection="1">
      <alignment vertical="center" wrapText="1"/>
      <protection locked="0"/>
    </xf>
    <xf numFmtId="49" fontId="1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4" applyNumberFormat="1" applyFont="1" applyFill="1" applyBorder="1" applyAlignment="1" applyProtection="1">
      <alignment vertical="center" wrapText="1"/>
      <protection locked="0"/>
    </xf>
    <xf numFmtId="49" fontId="1" fillId="3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0" fontId="1" fillId="2" borderId="1" xfId="20" applyFont="1" applyFill="1" applyBorder="1" applyAlignment="1" applyProtection="1">
      <alignment horizontal="center" vertical="center" wrapText="1"/>
      <protection locked="0"/>
    </xf>
    <xf numFmtId="0" fontId="1" fillId="2" borderId="1" xfId="4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>
      <alignment horizontal="center" vertical="center" wrapText="1"/>
    </xf>
    <xf numFmtId="49" fontId="1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7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" fillId="2" borderId="1" xfId="2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2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19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10" applyNumberFormat="1" applyFont="1" applyFill="1" applyBorder="1" applyAlignment="1">
      <alignment horizontal="center" vertical="center" wrapText="1"/>
    </xf>
    <xf numFmtId="0" fontId="8" fillId="2" borderId="1" xfId="10" applyFont="1" applyFill="1" applyBorder="1" applyAlignment="1">
      <alignment horizontal="center" vertical="center" wrapText="1"/>
    </xf>
    <xf numFmtId="0" fontId="6" fillId="2" borderId="1" xfId="10" applyNumberFormat="1" applyFont="1" applyFill="1" applyBorder="1" applyAlignment="1">
      <alignment horizontal="center" vertical="center" wrapText="1"/>
    </xf>
    <xf numFmtId="178" fontId="9" fillId="2" borderId="1" xfId="10" applyNumberFormat="1" applyFont="1" applyFill="1" applyBorder="1" applyAlignment="1">
      <alignment horizontal="center" vertical="center"/>
    </xf>
    <xf numFmtId="49" fontId="10" fillId="2" borderId="1" xfId="6" applyNumberFormat="1" applyFont="1" applyFill="1" applyBorder="1" applyAlignment="1">
      <alignment horizontal="center" vertical="center" wrapText="1"/>
    </xf>
    <xf numFmtId="0" fontId="9" fillId="2" borderId="1" xfId="10" applyNumberFormat="1" applyFont="1" applyFill="1" applyBorder="1" applyAlignment="1">
      <alignment horizontal="center" vertical="center"/>
    </xf>
    <xf numFmtId="0" fontId="11" fillId="2" borderId="1" xfId="1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176" fontId="6" fillId="2" borderId="0" xfId="10" applyNumberFormat="1" applyFont="1" applyFill="1" applyBorder="1" applyAlignment="1">
      <alignment horizontal="center" vertical="center" wrapText="1"/>
    </xf>
    <xf numFmtId="0" fontId="8" fillId="2" borderId="0" xfId="10" applyFont="1" applyFill="1" applyBorder="1" applyAlignment="1">
      <alignment horizontal="center" vertical="center" wrapText="1"/>
    </xf>
    <xf numFmtId="0" fontId="1" fillId="2" borderId="0" xfId="10" applyNumberFormat="1" applyFont="1" applyFill="1" applyBorder="1" applyAlignment="1">
      <alignment horizontal="center" vertical="center" wrapText="1"/>
    </xf>
    <xf numFmtId="0" fontId="6" fillId="2" borderId="0" xfId="10" applyNumberFormat="1" applyFont="1" applyFill="1" applyBorder="1" applyAlignment="1">
      <alignment horizontal="center" vertical="center" wrapText="1"/>
    </xf>
    <xf numFmtId="49" fontId="1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5" fillId="4" borderId="0" xfId="17" applyFont="1" applyFill="1" applyBorder="1" applyAlignment="1">
      <alignment horizontal="center" vertical="center"/>
    </xf>
    <xf numFmtId="0" fontId="16" fillId="0" borderId="0" xfId="17" applyFont="1" applyFill="1" applyBorder="1" applyAlignment="1">
      <alignment horizontal="center" vertical="center"/>
    </xf>
    <xf numFmtId="0" fontId="15" fillId="0" borderId="0" xfId="17" applyFont="1" applyFill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2" borderId="2" xfId="11" applyFont="1" applyFill="1" applyBorder="1" applyAlignment="1">
      <alignment horizontal="center" vertical="center"/>
    </xf>
    <xf numFmtId="0" fontId="14" fillId="2" borderId="11" xfId="17" applyFont="1" applyFill="1" applyBorder="1" applyAlignment="1">
      <alignment horizontal="center" vertical="center"/>
    </xf>
    <xf numFmtId="0" fontId="14" fillId="2" borderId="1" xfId="17" applyFont="1" applyFill="1" applyBorder="1" applyAlignment="1">
      <alignment horizontal="center" vertical="center" wrapText="1"/>
    </xf>
    <xf numFmtId="0" fontId="14" fillId="2" borderId="1" xfId="17" applyFont="1" applyFill="1" applyBorder="1" applyAlignment="1">
      <alignment horizontal="center" vertical="center"/>
    </xf>
    <xf numFmtId="0" fontId="18" fillId="2" borderId="1" xfId="17" applyFont="1" applyFill="1" applyBorder="1" applyAlignment="1">
      <alignment horizontal="center" vertical="center" wrapText="1"/>
    </xf>
    <xf numFmtId="0" fontId="19" fillId="2" borderId="11" xfId="17" applyFont="1" applyFill="1" applyBorder="1" applyAlignment="1">
      <alignment horizontal="center" vertical="center" wrapText="1"/>
    </xf>
    <xf numFmtId="0" fontId="1" fillId="2" borderId="1" xfId="1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9" fillId="2" borderId="1" xfId="17" applyFont="1" applyFill="1" applyBorder="1" applyAlignment="1">
      <alignment horizontal="center" vertical="center" wrapText="1"/>
    </xf>
    <xf numFmtId="0" fontId="19" fillId="2" borderId="14" xfId="17" applyFont="1" applyFill="1" applyBorder="1" applyAlignment="1">
      <alignment horizontal="center" vertical="center" wrapText="1"/>
    </xf>
    <xf numFmtId="0" fontId="19" fillId="2" borderId="2" xfId="17" applyFont="1" applyFill="1" applyBorder="1" applyAlignment="1">
      <alignment horizontal="center" vertical="center" wrapText="1"/>
    </xf>
    <xf numFmtId="0" fontId="5" fillId="0" borderId="0" xfId="17" applyFont="1" applyFill="1" applyBorder="1" applyAlignment="1">
      <alignment horizontal="center" vertical="center"/>
    </xf>
    <xf numFmtId="0" fontId="20" fillId="2" borderId="1" xfId="17" applyFont="1" applyFill="1" applyBorder="1" applyAlignment="1">
      <alignment horizontal="center" vertical="center" wrapText="1"/>
    </xf>
    <xf numFmtId="0" fontId="0" fillId="0" borderId="1" xfId="0" applyBorder="1"/>
    <xf numFmtId="0" fontId="20" fillId="2" borderId="2" xfId="17" applyFont="1" applyFill="1" applyBorder="1" applyAlignment="1">
      <alignment horizontal="center" vertical="center" wrapText="1"/>
    </xf>
    <xf numFmtId="0" fontId="21" fillId="4" borderId="0" xfId="17" applyFont="1" applyFill="1" applyBorder="1" applyAlignment="1">
      <alignment horizontal="center" vertical="center"/>
    </xf>
    <xf numFmtId="0" fontId="14" fillId="0" borderId="6" xfId="17" applyFont="1" applyBorder="1" applyAlignment="1">
      <alignment horizontal="center" vertical="center"/>
    </xf>
    <xf numFmtId="0" fontId="14" fillId="0" borderId="8" xfId="17" applyFont="1" applyFill="1" applyBorder="1" applyAlignment="1">
      <alignment horizontal="center" vertical="center"/>
    </xf>
    <xf numFmtId="0" fontId="5" fillId="0" borderId="0" xfId="17" applyFont="1" applyBorder="1" applyAlignment="1">
      <alignment vertical="center"/>
    </xf>
    <xf numFmtId="0" fontId="22" fillId="0" borderId="0" xfId="17" applyFont="1" applyBorder="1" applyAlignment="1">
      <alignment vertical="center"/>
    </xf>
    <xf numFmtId="0" fontId="23" fillId="0" borderId="11" xfId="17" applyFont="1" applyBorder="1" applyAlignment="1">
      <alignment horizontal="center" vertical="center"/>
    </xf>
    <xf numFmtId="0" fontId="23" fillId="0" borderId="1" xfId="17" applyFont="1" applyFill="1" applyBorder="1" applyAlignment="1">
      <alignment horizontal="center" vertical="center"/>
    </xf>
    <xf numFmtId="0" fontId="14" fillId="0" borderId="14" xfId="17" applyFont="1" applyFill="1" applyBorder="1" applyAlignment="1">
      <alignment horizontal="center" vertical="center"/>
    </xf>
    <xf numFmtId="0" fontId="14" fillId="0" borderId="8" xfId="9" applyFont="1" applyFill="1" applyBorder="1" applyAlignment="1">
      <alignment horizontal="center" vertical="center"/>
    </xf>
    <xf numFmtId="0" fontId="14" fillId="0" borderId="25" xfId="17" applyFont="1" applyFill="1" applyBorder="1" applyAlignment="1">
      <alignment horizontal="center" vertical="center"/>
    </xf>
    <xf numFmtId="0" fontId="24" fillId="0" borderId="1" xfId="17" applyFont="1" applyFill="1" applyBorder="1" applyAlignment="1">
      <alignment horizontal="center" vertical="center"/>
    </xf>
    <xf numFmtId="49" fontId="14" fillId="0" borderId="1" xfId="9" applyNumberFormat="1" applyFont="1" applyFill="1" applyBorder="1" applyAlignment="1">
      <alignment horizontal="center" vertical="center"/>
    </xf>
    <xf numFmtId="14" fontId="14" fillId="0" borderId="26" xfId="17" applyNumberFormat="1" applyFont="1" applyFill="1" applyBorder="1" applyAlignment="1">
      <alignment horizontal="center" vertical="center" shrinkToFit="1"/>
    </xf>
    <xf numFmtId="0" fontId="14" fillId="0" borderId="25" xfId="17" applyFont="1" applyBorder="1" applyAlignment="1">
      <alignment horizontal="center" vertical="center"/>
    </xf>
    <xf numFmtId="0" fontId="1" fillId="2" borderId="26" xfId="17" applyFont="1" applyFill="1" applyBorder="1" applyAlignment="1">
      <alignment horizontal="center" vertical="center"/>
    </xf>
    <xf numFmtId="0" fontId="1" fillId="2" borderId="27" xfId="17" applyFont="1" applyFill="1" applyBorder="1" applyAlignment="1">
      <alignment horizontal="center" vertical="center"/>
    </xf>
    <xf numFmtId="0" fontId="14" fillId="2" borderId="26" xfId="17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25" fillId="0" borderId="0" xfId="17" applyFont="1" applyAlignment="1">
      <alignment vertical="center"/>
    </xf>
    <xf numFmtId="0" fontId="25" fillId="0" borderId="0" xfId="17" applyFont="1" applyFill="1" applyAlignment="1">
      <alignment vertical="center"/>
    </xf>
    <xf numFmtId="0" fontId="1" fillId="2" borderId="0" xfId="17" applyFont="1" applyFill="1" applyAlignment="1">
      <alignment vertical="center"/>
    </xf>
    <xf numFmtId="0" fontId="8" fillId="2" borderId="0" xfId="17" applyFont="1" applyFill="1" applyAlignment="1">
      <alignment vertical="center"/>
    </xf>
    <xf numFmtId="0" fontId="0" fillId="2" borderId="0" xfId="17" applyFont="1" applyFill="1" applyAlignment="1">
      <alignment vertical="center"/>
    </xf>
    <xf numFmtId="0" fontId="0" fillId="0" borderId="0" xfId="17" applyFont="1" applyAlignment="1">
      <alignment vertical="center"/>
    </xf>
    <xf numFmtId="0" fontId="8" fillId="0" borderId="0" xfId="17" applyFont="1" applyAlignment="1">
      <alignment vertical="center"/>
    </xf>
    <xf numFmtId="0" fontId="8" fillId="0" borderId="0" xfId="17" applyFont="1" applyAlignment="1">
      <alignment horizontal="center" vertical="center"/>
    </xf>
    <xf numFmtId="0" fontId="26" fillId="4" borderId="0" xfId="17" applyFont="1" applyFill="1" applyBorder="1" applyAlignment="1">
      <alignment vertical="center"/>
    </xf>
    <xf numFmtId="0" fontId="14" fillId="4" borderId="0" xfId="17" applyFont="1" applyFill="1" applyBorder="1" applyAlignment="1">
      <alignment vertical="center"/>
    </xf>
    <xf numFmtId="0" fontId="27" fillId="4" borderId="0" xfId="17" applyFont="1" applyFill="1" applyBorder="1" applyAlignment="1">
      <alignment vertical="center"/>
    </xf>
    <xf numFmtId="0" fontId="1" fillId="3" borderId="1" xfId="11" applyFont="1" applyFill="1" applyBorder="1" applyAlignment="1">
      <alignment horizontal="center" vertical="center"/>
    </xf>
    <xf numFmtId="0" fontId="29" fillId="2" borderId="1" xfId="11" applyFont="1" applyFill="1" applyBorder="1" applyAlignment="1">
      <alignment horizontal="center" vertical="center"/>
    </xf>
    <xf numFmtId="0" fontId="1" fillId="5" borderId="1" xfId="11" applyFont="1" applyFill="1" applyBorder="1" applyAlignment="1">
      <alignment horizontal="center" vertical="center"/>
    </xf>
    <xf numFmtId="0" fontId="1" fillId="2" borderId="1" xfId="14" applyFont="1" applyFill="1" applyBorder="1" applyAlignment="1">
      <alignment horizontal="center" vertical="center" wrapText="1"/>
    </xf>
    <xf numFmtId="0" fontId="1" fillId="2" borderId="23" xfId="14" applyFont="1" applyFill="1" applyBorder="1" applyAlignment="1">
      <alignment horizontal="center" vertical="center" wrapText="1"/>
    </xf>
    <xf numFmtId="0" fontId="1" fillId="2" borderId="5" xfId="14" applyFont="1" applyFill="1" applyBorder="1" applyAlignment="1">
      <alignment horizontal="center" vertical="center" wrapText="1"/>
    </xf>
    <xf numFmtId="0" fontId="1" fillId="2" borderId="2" xfId="14" applyFont="1" applyFill="1" applyBorder="1" applyAlignment="1">
      <alignment horizontal="center" vertical="center" wrapText="1"/>
    </xf>
    <xf numFmtId="0" fontId="1" fillId="2" borderId="1" xfId="14" applyFont="1" applyFill="1" applyBorder="1" applyAlignment="1">
      <alignment vertical="center" wrapText="1"/>
    </xf>
    <xf numFmtId="0" fontId="1" fillId="0" borderId="1" xfId="14" applyFont="1" applyFill="1" applyBorder="1" applyAlignment="1">
      <alignment horizontal="center" vertical="center" wrapText="1"/>
    </xf>
    <xf numFmtId="0" fontId="30" fillId="0" borderId="0" xfId="17" applyFont="1" applyBorder="1" applyAlignment="1">
      <alignment vertical="center"/>
    </xf>
    <xf numFmtId="0" fontId="1" fillId="2" borderId="24" xfId="14" applyFont="1" applyFill="1" applyBorder="1" applyAlignment="1">
      <alignment horizontal="center" vertical="center" wrapText="1"/>
    </xf>
    <xf numFmtId="0" fontId="0" fillId="2" borderId="1" xfId="17" applyFont="1" applyFill="1" applyBorder="1" applyAlignment="1">
      <alignment horizontal="center" vertical="center" wrapText="1"/>
    </xf>
    <xf numFmtId="0" fontId="0" fillId="2" borderId="2" xfId="17" applyFont="1" applyFill="1" applyBorder="1" applyAlignment="1">
      <alignment horizontal="center" vertical="center" wrapText="1"/>
    </xf>
    <xf numFmtId="14" fontId="3" fillId="2" borderId="23" xfId="17" applyNumberFormat="1" applyFont="1" applyFill="1" applyBorder="1" applyAlignment="1">
      <alignment horizontal="center" vertical="center" wrapText="1"/>
    </xf>
    <xf numFmtId="14" fontId="3" fillId="2" borderId="5" xfId="17" applyNumberFormat="1" applyFont="1" applyFill="1" applyBorder="1" applyAlignment="1">
      <alignment horizontal="center" vertical="center" wrapText="1"/>
    </xf>
    <xf numFmtId="0" fontId="25" fillId="0" borderId="0" xfId="17" applyFont="1" applyBorder="1" applyAlignment="1">
      <alignment vertical="center"/>
    </xf>
    <xf numFmtId="0" fontId="25" fillId="0" borderId="0" xfId="17" applyFont="1" applyFill="1" applyBorder="1" applyAlignment="1">
      <alignment vertical="center"/>
    </xf>
    <xf numFmtId="0" fontId="25" fillId="0" borderId="0" xfId="17" applyFont="1" applyFill="1" applyBorder="1" applyAlignment="1">
      <alignment vertical="center" wrapText="1"/>
    </xf>
    <xf numFmtId="0" fontId="1" fillId="3" borderId="26" xfId="17" applyFont="1" applyFill="1" applyBorder="1" applyAlignment="1">
      <alignment horizontal="center" vertical="center"/>
    </xf>
    <xf numFmtId="0" fontId="29" fillId="2" borderId="26" xfId="17" applyFont="1" applyFill="1" applyBorder="1" applyAlignment="1">
      <alignment horizontal="center" vertical="center"/>
    </xf>
    <xf numFmtId="0" fontId="1" fillId="5" borderId="26" xfId="17" applyFont="1" applyFill="1" applyBorder="1" applyAlignment="1">
      <alignment horizontal="center" vertical="center"/>
    </xf>
    <xf numFmtId="177" fontId="1" fillId="2" borderId="26" xfId="17" applyNumberFormat="1" applyFont="1" applyFill="1" applyBorder="1" applyAlignment="1">
      <alignment horizontal="center" vertical="center"/>
    </xf>
    <xf numFmtId="0" fontId="1" fillId="2" borderId="26" xfId="14" applyFont="1" applyFill="1" applyBorder="1" applyAlignment="1">
      <alignment vertical="center" wrapText="1"/>
    </xf>
    <xf numFmtId="0" fontId="1" fillId="2" borderId="2" xfId="14" applyFont="1" applyFill="1" applyBorder="1" applyAlignment="1">
      <alignment vertical="center" wrapText="1"/>
    </xf>
    <xf numFmtId="0" fontId="1" fillId="2" borderId="27" xfId="14" applyFont="1" applyFill="1" applyBorder="1" applyAlignment="1">
      <alignment vertical="center" wrapText="1"/>
    </xf>
    <xf numFmtId="0" fontId="1" fillId="2" borderId="0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0" applyFont="1" applyFill="1" applyBorder="1" applyAlignment="1">
      <alignment horizontal="center" vertical="center" wrapText="1"/>
    </xf>
    <xf numFmtId="0" fontId="1" fillId="5" borderId="1" xfId="19" applyFont="1" applyFill="1" applyBorder="1" applyAlignment="1" applyProtection="1">
      <alignment horizontal="center" vertical="center" wrapText="1"/>
      <protection locked="0"/>
    </xf>
    <xf numFmtId="0" fontId="1" fillId="5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10" applyFont="1" applyFill="1" applyBorder="1" applyAlignment="1">
      <alignment horizontal="center" vertical="center" wrapText="1"/>
    </xf>
    <xf numFmtId="49" fontId="1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4" applyFont="1" applyFill="1" applyBorder="1" applyAlignment="1" applyProtection="1">
      <alignment horizontal="center" vertical="center" wrapText="1"/>
      <protection locked="0"/>
    </xf>
    <xf numFmtId="0" fontId="6" fillId="5" borderId="1" xfId="1" applyNumberFormat="1" applyFont="1" applyFill="1" applyBorder="1" applyAlignment="1">
      <alignment horizontal="center" vertical="center" wrapText="1"/>
    </xf>
    <xf numFmtId="49" fontId="1" fillId="5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6" applyNumberFormat="1" applyFont="1" applyFill="1" applyBorder="1" applyAlignment="1">
      <alignment horizontal="center" vertical="center" wrapText="1"/>
    </xf>
    <xf numFmtId="178" fontId="9" fillId="5" borderId="1" xfId="10" applyNumberFormat="1" applyFont="1" applyFill="1" applyBorder="1" applyAlignment="1">
      <alignment horizontal="center" vertical="center"/>
    </xf>
    <xf numFmtId="0" fontId="1" fillId="5" borderId="0" xfId="1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0" applyFont="1" applyFill="1" applyBorder="1" applyAlignment="1">
      <alignment horizontal="center" vertical="center" wrapText="1"/>
    </xf>
    <xf numFmtId="49" fontId="1" fillId="0" borderId="3" xfId="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>
      <alignment horizontal="center" vertical="center" wrapText="1"/>
    </xf>
    <xf numFmtId="49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" applyNumberFormat="1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1" fillId="0" borderId="0" xfId="10" applyFont="1" applyFill="1" applyAlignment="1">
      <alignment vertical="center" wrapText="1"/>
    </xf>
    <xf numFmtId="49" fontId="1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10" applyFont="1" applyFill="1" applyBorder="1" applyAlignment="1">
      <alignment horizontal="center" vertical="center"/>
    </xf>
    <xf numFmtId="0" fontId="1" fillId="3" borderId="0" xfId="10" applyFont="1" applyFill="1" applyAlignment="1">
      <alignment horizontal="center" vertical="center" wrapText="1"/>
    </xf>
    <xf numFmtId="0" fontId="35" fillId="0" borderId="11" xfId="17" applyFont="1" applyBorder="1" applyAlignment="1">
      <alignment horizontal="center" vertical="center"/>
    </xf>
    <xf numFmtId="43" fontId="1" fillId="2" borderId="0" xfId="21" applyFont="1" applyFill="1" applyBorder="1" applyAlignment="1" applyProtection="1">
      <alignment horizontal="center" vertical="center" wrapText="1"/>
      <protection locked="0"/>
    </xf>
    <xf numFmtId="43" fontId="6" fillId="2" borderId="0" xfId="21" applyFont="1" applyFill="1" applyBorder="1" applyAlignment="1">
      <alignment horizontal="center" vertical="center" wrapText="1"/>
    </xf>
    <xf numFmtId="43" fontId="8" fillId="2" borderId="0" xfId="21" applyFont="1" applyFill="1" applyBorder="1" applyAlignment="1">
      <alignment horizontal="center" vertical="center" wrapText="1"/>
    </xf>
    <xf numFmtId="43" fontId="1" fillId="2" borderId="0" xfId="21" applyFont="1" applyFill="1" applyBorder="1" applyAlignment="1">
      <alignment horizontal="center" vertical="center" wrapText="1"/>
    </xf>
    <xf numFmtId="43" fontId="13" fillId="0" borderId="1" xfId="21" applyFont="1" applyFill="1" applyBorder="1" applyAlignment="1">
      <alignment horizontal="center" vertical="center"/>
    </xf>
    <xf numFmtId="43" fontId="2" fillId="2" borderId="0" xfId="21" applyFont="1" applyFill="1" applyBorder="1" applyAlignment="1" applyProtection="1">
      <alignment horizontal="center" vertical="center" wrapText="1"/>
      <protection locked="0"/>
    </xf>
    <xf numFmtId="43" fontId="2" fillId="2" borderId="0" xfId="21" applyFont="1" applyFill="1" applyAlignment="1" applyProtection="1">
      <alignment vertical="center" wrapText="1"/>
      <protection locked="0"/>
    </xf>
    <xf numFmtId="43" fontId="9" fillId="0" borderId="1" xfId="21" applyFont="1" applyFill="1" applyBorder="1" applyAlignment="1">
      <alignment horizontal="center" vertical="center"/>
    </xf>
    <xf numFmtId="0" fontId="26" fillId="4" borderId="0" xfId="17" applyFont="1" applyFill="1" applyBorder="1" applyAlignment="1">
      <alignment horizontal="center" vertical="center"/>
    </xf>
    <xf numFmtId="0" fontId="30" fillId="0" borderId="0" xfId="17" applyFont="1" applyBorder="1" applyAlignment="1">
      <alignment vertical="center"/>
    </xf>
    <xf numFmtId="0" fontId="26" fillId="4" borderId="0" xfId="17" applyFont="1" applyFill="1" applyBorder="1" applyAlignment="1">
      <alignment horizontal="left" vertical="center"/>
    </xf>
    <xf numFmtId="0" fontId="27" fillId="4" borderId="0" xfId="17" applyFont="1" applyFill="1" applyBorder="1" applyAlignment="1">
      <alignment horizontal="center" vertical="center"/>
    </xf>
    <xf numFmtId="0" fontId="27" fillId="0" borderId="0" xfId="17" applyFont="1" applyBorder="1" applyAlignment="1">
      <alignment horizontal="center" vertical="center"/>
    </xf>
    <xf numFmtId="0" fontId="28" fillId="4" borderId="0" xfId="17" applyFont="1" applyFill="1" applyBorder="1" applyAlignment="1">
      <alignment horizontal="center" vertical="center"/>
    </xf>
    <xf numFmtId="0" fontId="14" fillId="0" borderId="2" xfId="17" applyFont="1" applyFill="1" applyBorder="1" applyAlignment="1">
      <alignment horizontal="center" vertical="center"/>
    </xf>
    <xf numFmtId="0" fontId="14" fillId="0" borderId="27" xfId="17" applyFont="1" applyFill="1" applyBorder="1" applyAlignment="1">
      <alignment horizontal="center" vertical="center"/>
    </xf>
    <xf numFmtId="0" fontId="14" fillId="0" borderId="6" xfId="11" applyFont="1" applyBorder="1" applyAlignment="1">
      <alignment horizontal="center" vertical="center" wrapText="1"/>
    </xf>
    <xf numFmtId="0" fontId="14" fillId="0" borderId="7" xfId="11" applyFont="1" applyBorder="1" applyAlignment="1">
      <alignment horizontal="center" vertical="center" wrapText="1"/>
    </xf>
    <xf numFmtId="0" fontId="14" fillId="0" borderId="8" xfId="11" applyFont="1" applyBorder="1" applyAlignment="1">
      <alignment horizontal="center" vertical="center" wrapText="1"/>
    </xf>
    <xf numFmtId="0" fontId="14" fillId="0" borderId="8" xfId="11" applyFont="1" applyBorder="1" applyAlignment="1">
      <alignment horizontal="center" vertical="center"/>
    </xf>
    <xf numFmtId="0" fontId="14" fillId="0" borderId="8" xfId="17" applyFont="1" applyBorder="1" applyAlignment="1">
      <alignment horizontal="center" vertical="center"/>
    </xf>
    <xf numFmtId="0" fontId="14" fillId="4" borderId="6" xfId="17" applyFont="1" applyFill="1" applyBorder="1" applyAlignment="1">
      <alignment horizontal="center" vertical="center" wrapText="1"/>
    </xf>
    <xf numFmtId="0" fontId="14" fillId="4" borderId="7" xfId="17" applyFont="1" applyFill="1" applyBorder="1" applyAlignment="1">
      <alignment horizontal="center" vertical="center" wrapText="1"/>
    </xf>
    <xf numFmtId="0" fontId="14" fillId="4" borderId="8" xfId="17" applyFont="1" applyFill="1" applyBorder="1" applyAlignment="1">
      <alignment horizontal="center" vertical="center" wrapText="1"/>
    </xf>
    <xf numFmtId="0" fontId="14" fillId="4" borderId="11" xfId="17" applyFont="1" applyFill="1" applyBorder="1" applyAlignment="1">
      <alignment horizontal="center" vertical="center" wrapText="1"/>
    </xf>
    <xf numFmtId="0" fontId="14" fillId="4" borderId="5" xfId="17" applyFont="1" applyFill="1" applyBorder="1" applyAlignment="1">
      <alignment horizontal="center" vertical="center" wrapText="1"/>
    </xf>
    <xf numFmtId="0" fontId="14" fillId="4" borderId="1" xfId="17" applyFont="1" applyFill="1" applyBorder="1" applyAlignment="1">
      <alignment horizontal="center" vertical="center" wrapText="1"/>
    </xf>
    <xf numFmtId="0" fontId="14" fillId="4" borderId="14" xfId="17" applyFont="1" applyFill="1" applyBorder="1" applyAlignment="1">
      <alignment horizontal="center" vertical="center" wrapText="1"/>
    </xf>
    <xf numFmtId="0" fontId="14" fillId="4" borderId="15" xfId="17" applyFont="1" applyFill="1" applyBorder="1" applyAlignment="1">
      <alignment horizontal="center" vertical="center" wrapText="1"/>
    </xf>
    <xf numFmtId="0" fontId="14" fillId="4" borderId="2" xfId="17" applyFont="1" applyFill="1" applyBorder="1" applyAlignment="1">
      <alignment horizontal="center" vertical="center" wrapText="1"/>
    </xf>
    <xf numFmtId="0" fontId="14" fillId="4" borderId="9" xfId="17" applyFont="1" applyFill="1" applyBorder="1" applyAlignment="1">
      <alignment horizontal="center" vertical="center" wrapText="1"/>
    </xf>
    <xf numFmtId="0" fontId="14" fillId="4" borderId="10" xfId="17" applyFont="1" applyFill="1" applyBorder="1" applyAlignment="1">
      <alignment horizontal="center" vertical="center" wrapText="1"/>
    </xf>
    <xf numFmtId="0" fontId="14" fillId="4" borderId="12" xfId="17" applyFont="1" applyFill="1" applyBorder="1" applyAlignment="1">
      <alignment horizontal="center" vertical="center" wrapText="1"/>
    </xf>
    <xf numFmtId="0" fontId="14" fillId="4" borderId="13" xfId="17" applyFont="1" applyFill="1" applyBorder="1" applyAlignment="1">
      <alignment horizontal="center" vertical="center" wrapText="1"/>
    </xf>
    <xf numFmtId="0" fontId="14" fillId="4" borderId="16" xfId="17" applyFont="1" applyFill="1" applyBorder="1" applyAlignment="1">
      <alignment horizontal="center" vertical="center" wrapText="1"/>
    </xf>
    <xf numFmtId="0" fontId="14" fillId="4" borderId="17" xfId="17" applyFont="1" applyFill="1" applyBorder="1" applyAlignment="1">
      <alignment horizontal="center" vertical="center" wrapText="1"/>
    </xf>
    <xf numFmtId="0" fontId="14" fillId="0" borderId="0" xfId="17" applyFont="1" applyBorder="1" applyAlignment="1">
      <alignment vertical="top" wrapText="1"/>
    </xf>
    <xf numFmtId="0" fontId="16" fillId="0" borderId="21" xfId="17" applyFont="1" applyFill="1" applyBorder="1" applyAlignment="1">
      <alignment horizontal="center" vertical="center"/>
    </xf>
    <xf numFmtId="0" fontId="16" fillId="0" borderId="0" xfId="17" applyFont="1" applyFill="1" applyBorder="1" applyAlignment="1">
      <alignment horizontal="center" vertical="center"/>
    </xf>
    <xf numFmtId="0" fontId="16" fillId="0" borderId="13" xfId="17" applyFont="1" applyFill="1" applyBorder="1" applyAlignment="1">
      <alignment horizontal="center" vertical="center"/>
    </xf>
    <xf numFmtId="0" fontId="16" fillId="0" borderId="28" xfId="17" applyFont="1" applyFill="1" applyBorder="1" applyAlignment="1">
      <alignment horizontal="center" vertical="center"/>
    </xf>
    <xf numFmtId="0" fontId="16" fillId="0" borderId="29" xfId="17" applyFont="1" applyFill="1" applyBorder="1" applyAlignment="1">
      <alignment horizontal="center" vertical="center"/>
    </xf>
    <xf numFmtId="0" fontId="16" fillId="0" borderId="17" xfId="17" applyFont="1" applyFill="1" applyBorder="1" applyAlignment="1">
      <alignment horizontal="center" vertical="center"/>
    </xf>
    <xf numFmtId="176" fontId="1" fillId="3" borderId="20" xfId="4" applyNumberFormat="1" applyFont="1" applyFill="1" applyBorder="1" applyAlignment="1" applyProtection="1">
      <alignment horizontal="center" vertical="center" wrapText="1"/>
      <protection locked="0"/>
    </xf>
    <xf numFmtId="176" fontId="1" fillId="3" borderId="19" xfId="4" applyNumberFormat="1" applyFont="1" applyFill="1" applyBorder="1" applyAlignment="1" applyProtection="1">
      <alignment horizontal="center" vertical="center" wrapText="1"/>
      <protection locked="0"/>
    </xf>
    <xf numFmtId="176" fontId="1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23" xfId="4" applyFont="1" applyFill="1" applyBorder="1" applyAlignment="1" applyProtection="1">
      <alignment horizontal="center" vertical="center" wrapText="1"/>
      <protection locked="0"/>
    </xf>
    <xf numFmtId="0" fontId="1" fillId="3" borderId="24" xfId="4" applyFont="1" applyFill="1" applyBorder="1" applyAlignment="1" applyProtection="1">
      <alignment horizontal="center" vertical="center" wrapText="1"/>
      <protection locked="0"/>
    </xf>
    <xf numFmtId="0" fontId="1" fillId="3" borderId="5" xfId="4" applyFont="1" applyFill="1" applyBorder="1" applyAlignment="1" applyProtection="1">
      <alignment horizontal="center" vertical="center" wrapText="1"/>
      <protection locked="0"/>
    </xf>
    <xf numFmtId="177" fontId="1" fillId="3" borderId="23" xfId="4" applyNumberFormat="1" applyFont="1" applyFill="1" applyBorder="1" applyAlignment="1" applyProtection="1">
      <alignment horizontal="center" vertical="center" wrapText="1"/>
      <protection locked="0"/>
    </xf>
    <xf numFmtId="177" fontId="1" fillId="3" borderId="24" xfId="4" applyNumberFormat="1" applyFont="1" applyFill="1" applyBorder="1" applyAlignment="1" applyProtection="1">
      <alignment horizontal="center" vertical="center" wrapText="1"/>
      <protection locked="0"/>
    </xf>
    <xf numFmtId="177" fontId="1" fillId="3" borderId="5" xfId="4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11" applyNumberFormat="1" applyFont="1" applyFill="1" applyBorder="1" applyAlignment="1">
      <alignment horizontal="center" vertical="center"/>
    </xf>
    <xf numFmtId="0" fontId="6" fillId="3" borderId="23" xfId="10" applyNumberFormat="1" applyFont="1" applyFill="1" applyBorder="1" applyAlignment="1">
      <alignment horizontal="left" vertical="center" wrapText="1"/>
    </xf>
    <xf numFmtId="0" fontId="6" fillId="3" borderId="24" xfId="10" applyNumberFormat="1" applyFont="1" applyFill="1" applyBorder="1" applyAlignment="1">
      <alignment horizontal="left" vertical="center" wrapText="1"/>
    </xf>
    <xf numFmtId="0" fontId="6" fillId="3" borderId="5" xfId="10" applyNumberFormat="1" applyFont="1" applyFill="1" applyBorder="1" applyAlignment="1">
      <alignment horizontal="left" vertical="center" wrapText="1"/>
    </xf>
    <xf numFmtId="176" fontId="1" fillId="3" borderId="23" xfId="4" applyNumberFormat="1" applyFont="1" applyFill="1" applyBorder="1" applyAlignment="1" applyProtection="1">
      <alignment horizontal="center" vertical="center" wrapText="1"/>
      <protection locked="0"/>
    </xf>
    <xf numFmtId="176" fontId="1" fillId="3" borderId="24" xfId="4" applyNumberFormat="1" applyFont="1" applyFill="1" applyBorder="1" applyAlignment="1" applyProtection="1">
      <alignment horizontal="center" vertical="center" wrapText="1"/>
      <protection locked="0"/>
    </xf>
    <xf numFmtId="176" fontId="1" fillId="3" borderId="5" xfId="4" applyNumberFormat="1" applyFont="1" applyFill="1" applyBorder="1" applyAlignment="1" applyProtection="1">
      <alignment horizontal="center" vertical="center" wrapText="1"/>
      <protection locked="0"/>
    </xf>
    <xf numFmtId="176" fontId="29" fillId="2" borderId="23" xfId="4" applyNumberFormat="1" applyFont="1" applyFill="1" applyBorder="1" applyAlignment="1" applyProtection="1">
      <alignment horizontal="center" vertical="center" wrapText="1"/>
      <protection locked="0"/>
    </xf>
    <xf numFmtId="176" fontId="29" fillId="2" borderId="24" xfId="4" applyNumberFormat="1" applyFont="1" applyFill="1" applyBorder="1" applyAlignment="1" applyProtection="1">
      <alignment horizontal="center" vertical="center" wrapText="1"/>
      <protection locked="0"/>
    </xf>
    <xf numFmtId="176" fontId="2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9" fillId="2" borderId="23" xfId="4" applyFont="1" applyFill="1" applyBorder="1" applyAlignment="1" applyProtection="1">
      <alignment horizontal="center" vertical="center" wrapText="1"/>
      <protection locked="0"/>
    </xf>
    <xf numFmtId="0" fontId="29" fillId="2" borderId="24" xfId="4" applyFont="1" applyFill="1" applyBorder="1" applyAlignment="1" applyProtection="1">
      <alignment horizontal="center" vertical="center" wrapText="1"/>
      <protection locked="0"/>
    </xf>
    <xf numFmtId="0" fontId="29" fillId="2" borderId="5" xfId="4" applyFont="1" applyFill="1" applyBorder="1" applyAlignment="1" applyProtection="1">
      <alignment horizontal="center" vertical="center" wrapText="1"/>
      <protection locked="0"/>
    </xf>
    <xf numFmtId="49" fontId="29" fillId="2" borderId="1" xfId="11" applyNumberFormat="1" applyFont="1" applyFill="1" applyBorder="1" applyAlignment="1">
      <alignment horizontal="center" vertical="center"/>
    </xf>
    <xf numFmtId="0" fontId="29" fillId="2" borderId="23" xfId="10" applyNumberFormat="1" applyFont="1" applyFill="1" applyBorder="1" applyAlignment="1">
      <alignment horizontal="left" vertical="center" wrapText="1"/>
    </xf>
    <xf numFmtId="0" fontId="29" fillId="2" borderId="24" xfId="10" applyNumberFormat="1" applyFont="1" applyFill="1" applyBorder="1" applyAlignment="1">
      <alignment horizontal="left" vertical="center" wrapText="1"/>
    </xf>
    <xf numFmtId="0" fontId="29" fillId="2" borderId="5" xfId="10" applyNumberFormat="1" applyFont="1" applyFill="1" applyBorder="1" applyAlignment="1">
      <alignment horizontal="left" vertical="center" wrapText="1"/>
    </xf>
    <xf numFmtId="177" fontId="1" fillId="5" borderId="20" xfId="4" applyNumberFormat="1" applyFont="1" applyFill="1" applyBorder="1" applyAlignment="1" applyProtection="1">
      <alignment horizontal="center" vertical="center" wrapText="1"/>
      <protection locked="0"/>
    </xf>
    <xf numFmtId="177" fontId="1" fillId="5" borderId="19" xfId="4" applyNumberFormat="1" applyFont="1" applyFill="1" applyBorder="1" applyAlignment="1" applyProtection="1">
      <alignment horizontal="center" vertical="center" wrapText="1"/>
      <protection locked="0"/>
    </xf>
    <xf numFmtId="177" fontId="1" fillId="5" borderId="15" xfId="4" applyNumberFormat="1" applyFont="1" applyFill="1" applyBorder="1" applyAlignment="1" applyProtection="1">
      <alignment horizontal="center" vertical="center" wrapText="1"/>
      <protection locked="0"/>
    </xf>
    <xf numFmtId="177" fontId="1" fillId="5" borderId="23" xfId="4" applyNumberFormat="1" applyFont="1" applyFill="1" applyBorder="1" applyAlignment="1" applyProtection="1">
      <alignment horizontal="center" vertical="center" wrapText="1"/>
      <protection locked="0"/>
    </xf>
    <xf numFmtId="177" fontId="1" fillId="5" borderId="24" xfId="4" applyNumberFormat="1" applyFont="1" applyFill="1" applyBorder="1" applyAlignment="1" applyProtection="1">
      <alignment horizontal="center" vertical="center" wrapText="1"/>
      <protection locked="0"/>
    </xf>
    <xf numFmtId="177" fontId="1" fillId="5" borderId="5" xfId="4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11" applyNumberFormat="1" applyFont="1" applyFill="1" applyBorder="1" applyAlignment="1">
      <alignment horizontal="center" vertical="center"/>
    </xf>
    <xf numFmtId="177" fontId="1" fillId="5" borderId="23" xfId="10" applyNumberFormat="1" applyFont="1" applyFill="1" applyBorder="1" applyAlignment="1">
      <alignment horizontal="left" vertical="center" wrapText="1"/>
    </xf>
    <xf numFmtId="177" fontId="1" fillId="5" borderId="24" xfId="10" applyNumberFormat="1" applyFont="1" applyFill="1" applyBorder="1" applyAlignment="1">
      <alignment horizontal="left" vertical="center" wrapText="1"/>
    </xf>
    <xf numFmtId="177" fontId="1" fillId="5" borderId="5" xfId="10" applyNumberFormat="1" applyFont="1" applyFill="1" applyBorder="1" applyAlignment="1">
      <alignment horizontal="left" vertical="center" wrapText="1"/>
    </xf>
    <xf numFmtId="177" fontId="1" fillId="2" borderId="20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19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15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23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24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5" xfId="4" applyNumberFormat="1" applyFont="1" applyFill="1" applyBorder="1" applyAlignment="1" applyProtection="1">
      <alignment horizontal="center" vertical="center" wrapText="1"/>
      <protection locked="0"/>
    </xf>
    <xf numFmtId="177" fontId="1" fillId="2" borderId="2" xfId="11" applyNumberFormat="1" applyFont="1" applyFill="1" applyBorder="1" applyAlignment="1">
      <alignment horizontal="center" vertical="center"/>
    </xf>
    <xf numFmtId="177" fontId="1" fillId="2" borderId="20" xfId="10" applyNumberFormat="1" applyFont="1" applyFill="1" applyBorder="1" applyAlignment="1">
      <alignment horizontal="center" vertical="center" wrapText="1"/>
    </xf>
    <xf numFmtId="177" fontId="1" fillId="2" borderId="19" xfId="10" applyNumberFormat="1" applyFont="1" applyFill="1" applyBorder="1" applyAlignment="1">
      <alignment horizontal="center" vertical="center" wrapText="1"/>
    </xf>
    <xf numFmtId="177" fontId="1" fillId="2" borderId="15" xfId="10" applyNumberFormat="1" applyFont="1" applyFill="1" applyBorder="1" applyAlignment="1">
      <alignment horizontal="center" vertical="center" wrapText="1"/>
    </xf>
    <xf numFmtId="0" fontId="14" fillId="2" borderId="6" xfId="17" applyFont="1" applyFill="1" applyBorder="1" applyAlignment="1">
      <alignment horizontal="center" vertical="center"/>
    </xf>
    <xf numFmtId="0" fontId="14" fillId="2" borderId="8" xfId="17" applyFont="1" applyFill="1" applyBorder="1" applyAlignment="1">
      <alignment horizontal="center" vertical="center"/>
    </xf>
    <xf numFmtId="0" fontId="17" fillId="2" borderId="8" xfId="17" applyFont="1" applyFill="1" applyBorder="1" applyAlignment="1">
      <alignment horizontal="center" vertical="center"/>
    </xf>
    <xf numFmtId="0" fontId="17" fillId="2" borderId="25" xfId="17" applyFont="1" applyFill="1" applyBorder="1" applyAlignment="1">
      <alignment horizontal="center" vertical="center"/>
    </xf>
    <xf numFmtId="0" fontId="14" fillId="2" borderId="1" xfId="17" applyFont="1" applyFill="1" applyBorder="1" applyAlignment="1">
      <alignment horizontal="center" vertical="center"/>
    </xf>
    <xf numFmtId="0" fontId="1" fillId="2" borderId="18" xfId="11" applyFont="1" applyFill="1" applyBorder="1" applyAlignment="1">
      <alignment horizontal="center" vertical="center" wrapText="1"/>
    </xf>
    <xf numFmtId="0" fontId="1" fillId="2" borderId="19" xfId="11" applyFont="1" applyFill="1" applyBorder="1" applyAlignment="1">
      <alignment horizontal="center" vertical="center" wrapText="1"/>
    </xf>
    <xf numFmtId="0" fontId="1" fillId="2" borderId="15" xfId="11" applyFont="1" applyFill="1" applyBorder="1" applyAlignment="1">
      <alignment horizontal="center" vertical="center" wrapText="1"/>
    </xf>
    <xf numFmtId="0" fontId="1" fillId="2" borderId="21" xfId="11" applyFont="1" applyFill="1" applyBorder="1" applyAlignment="1">
      <alignment horizontal="center" vertical="center" wrapText="1"/>
    </xf>
    <xf numFmtId="0" fontId="1" fillId="2" borderId="0" xfId="11" applyFont="1" applyFill="1" applyBorder="1" applyAlignment="1">
      <alignment horizontal="center" vertical="center" wrapText="1"/>
    </xf>
    <xf numFmtId="0" fontId="1" fillId="2" borderId="22" xfId="11" applyFont="1" applyFill="1" applyBorder="1" applyAlignment="1">
      <alignment horizontal="center" vertical="center" wrapText="1"/>
    </xf>
    <xf numFmtId="177" fontId="1" fillId="2" borderId="1" xfId="11" applyNumberFormat="1" applyFont="1" applyFill="1" applyBorder="1" applyAlignment="1">
      <alignment horizontal="center" vertical="center"/>
    </xf>
    <xf numFmtId="177" fontId="1" fillId="2" borderId="23" xfId="10" applyNumberFormat="1" applyFont="1" applyFill="1" applyBorder="1" applyAlignment="1">
      <alignment horizontal="center" vertical="center" wrapText="1"/>
    </xf>
    <xf numFmtId="177" fontId="1" fillId="2" borderId="24" xfId="10" applyNumberFormat="1" applyFont="1" applyFill="1" applyBorder="1" applyAlignment="1">
      <alignment horizontal="center" vertical="center" wrapText="1"/>
    </xf>
    <xf numFmtId="177" fontId="1" fillId="2" borderId="5" xfId="10" applyNumberFormat="1" applyFont="1" applyFill="1" applyBorder="1" applyAlignment="1">
      <alignment horizontal="center" vertical="center" wrapText="1"/>
    </xf>
    <xf numFmtId="177" fontId="1" fillId="2" borderId="23" xfId="11" applyNumberFormat="1" applyFont="1" applyFill="1" applyBorder="1" applyAlignment="1">
      <alignment horizontal="center" vertical="center"/>
    </xf>
    <xf numFmtId="177" fontId="1" fillId="2" borderId="5" xfId="11" applyNumberFormat="1" applyFont="1" applyFill="1" applyBorder="1" applyAlignment="1">
      <alignment horizontal="center" vertical="center"/>
    </xf>
    <xf numFmtId="14" fontId="1" fillId="2" borderId="23" xfId="17" applyNumberFormat="1" applyFont="1" applyFill="1" applyBorder="1" applyAlignment="1">
      <alignment horizontal="center" vertical="center" wrapText="1"/>
    </xf>
    <xf numFmtId="14" fontId="1" fillId="2" borderId="5" xfId="17" applyNumberFormat="1" applyFont="1" applyFill="1" applyBorder="1" applyAlignment="1">
      <alignment horizontal="center" vertical="center" wrapText="1"/>
    </xf>
    <xf numFmtId="176" fontId="1" fillId="2" borderId="23" xfId="14" applyNumberFormat="1" applyFont="1" applyFill="1" applyBorder="1" applyAlignment="1">
      <alignment horizontal="center" vertical="center" wrapText="1"/>
    </xf>
    <xf numFmtId="176" fontId="1" fillId="2" borderId="5" xfId="14" applyNumberFormat="1" applyFont="1" applyFill="1" applyBorder="1" applyAlignment="1">
      <alignment horizontal="center" vertical="center" wrapText="1"/>
    </xf>
    <xf numFmtId="0" fontId="1" fillId="2" borderId="23" xfId="14" applyFont="1" applyFill="1" applyBorder="1" applyAlignment="1">
      <alignment horizontal="center" vertical="center" wrapText="1"/>
    </xf>
    <xf numFmtId="0" fontId="1" fillId="2" borderId="24" xfId="14" applyFont="1" applyFill="1" applyBorder="1" applyAlignment="1">
      <alignment horizontal="center" vertical="center" wrapText="1"/>
    </xf>
    <xf numFmtId="0" fontId="1" fillId="2" borderId="5" xfId="14" applyFont="1" applyFill="1" applyBorder="1" applyAlignment="1">
      <alignment horizontal="center" vertical="center" wrapText="1"/>
    </xf>
    <xf numFmtId="14" fontId="3" fillId="2" borderId="23" xfId="17" applyNumberFormat="1" applyFont="1" applyFill="1" applyBorder="1" applyAlignment="1">
      <alignment horizontal="center" vertical="center" wrapText="1"/>
    </xf>
    <xf numFmtId="14" fontId="3" fillId="2" borderId="5" xfId="17" applyNumberFormat="1" applyFont="1" applyFill="1" applyBorder="1" applyAlignment="1">
      <alignment horizontal="center" vertical="center" wrapText="1"/>
    </xf>
    <xf numFmtId="0" fontId="5" fillId="4" borderId="0" xfId="17" applyFont="1" applyFill="1" applyBorder="1" applyAlignment="1">
      <alignment horizontal="center" vertical="center"/>
    </xf>
    <xf numFmtId="0" fontId="5" fillId="0" borderId="0" xfId="17" applyFont="1" applyFill="1" applyBorder="1" applyAlignment="1">
      <alignment horizontal="center" vertical="center"/>
    </xf>
    <xf numFmtId="176" fontId="1" fillId="2" borderId="20" xfId="4" applyNumberFormat="1" applyFont="1" applyFill="1" applyBorder="1" applyAlignment="1" applyProtection="1">
      <alignment horizontal="center" vertical="center" wrapText="1"/>
      <protection locked="0"/>
    </xf>
    <xf numFmtId="176" fontId="1" fillId="2" borderId="19" xfId="4" applyNumberFormat="1" applyFont="1" applyFill="1" applyBorder="1" applyAlignment="1" applyProtection="1">
      <alignment horizontal="center" vertical="center" wrapText="1"/>
      <protection locked="0"/>
    </xf>
    <xf numFmtId="176" fontId="1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4" applyFont="1" applyFill="1" applyBorder="1" applyAlignment="1" applyProtection="1">
      <alignment horizontal="center" vertical="center" wrapText="1"/>
      <protection locked="0"/>
    </xf>
    <xf numFmtId="0" fontId="1" fillId="2" borderId="24" xfId="4" applyFont="1" applyFill="1" applyBorder="1" applyAlignment="1" applyProtection="1">
      <alignment horizontal="center" vertical="center" wrapText="1"/>
      <protection locked="0"/>
    </xf>
    <xf numFmtId="0" fontId="1" fillId="2" borderId="5" xfId="4" applyFont="1" applyFill="1" applyBorder="1" applyAlignment="1" applyProtection="1">
      <alignment horizontal="center" vertical="center" wrapText="1"/>
      <protection locked="0"/>
    </xf>
    <xf numFmtId="0" fontId="1" fillId="2" borderId="1" xfId="11" applyFont="1" applyFill="1" applyBorder="1" applyAlignment="1">
      <alignment horizontal="center" vertical="center"/>
    </xf>
    <xf numFmtId="0" fontId="6" fillId="2" borderId="23" xfId="10" applyNumberFormat="1" applyFont="1" applyFill="1" applyBorder="1" applyAlignment="1">
      <alignment horizontal="center" vertical="center" wrapText="1"/>
    </xf>
    <xf numFmtId="0" fontId="6" fillId="2" borderId="24" xfId="10" applyNumberFormat="1" applyFont="1" applyFill="1" applyBorder="1" applyAlignment="1">
      <alignment horizontal="center" vertical="center" wrapText="1"/>
    </xf>
    <xf numFmtId="0" fontId="6" fillId="2" borderId="5" xfId="10" applyNumberFormat="1" applyFont="1" applyFill="1" applyBorder="1" applyAlignment="1">
      <alignment horizontal="center" vertical="center" wrapText="1"/>
    </xf>
    <xf numFmtId="176" fontId="1" fillId="2" borderId="23" xfId="4" applyNumberFormat="1" applyFont="1" applyFill="1" applyBorder="1" applyAlignment="1" applyProtection="1">
      <alignment horizontal="center" vertical="center" wrapText="1"/>
      <protection locked="0"/>
    </xf>
    <xf numFmtId="176" fontId="1" fillId="2" borderId="24" xfId="4" applyNumberFormat="1" applyFont="1" applyFill="1" applyBorder="1" applyAlignment="1" applyProtection="1">
      <alignment horizontal="center" vertical="center" wrapText="1"/>
      <protection locked="0"/>
    </xf>
    <xf numFmtId="176" fontId="1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11" applyFont="1" applyFill="1" applyBorder="1" applyAlignment="1">
      <alignment horizontal="center" vertical="center"/>
    </xf>
    <xf numFmtId="0" fontId="1" fillId="2" borderId="5" xfId="11" applyFont="1" applyFill="1" applyBorder="1" applyAlignment="1">
      <alignment horizontal="center" vertical="center"/>
    </xf>
    <xf numFmtId="0" fontId="1" fillId="2" borderId="20" xfId="4" applyFont="1" applyFill="1" applyBorder="1" applyAlignment="1" applyProtection="1">
      <alignment horizontal="center" vertical="center" wrapText="1"/>
      <protection locked="0"/>
    </xf>
    <xf numFmtId="0" fontId="1" fillId="2" borderId="19" xfId="4" applyFont="1" applyFill="1" applyBorder="1" applyAlignment="1" applyProtection="1">
      <alignment horizontal="center" vertical="center" wrapText="1"/>
      <protection locked="0"/>
    </xf>
    <xf numFmtId="0" fontId="1" fillId="2" borderId="15" xfId="4" applyFont="1" applyFill="1" applyBorder="1" applyAlignment="1" applyProtection="1">
      <alignment horizontal="center" vertical="center" wrapText="1"/>
      <protection locked="0"/>
    </xf>
    <xf numFmtId="0" fontId="1" fillId="2" borderId="2" xfId="11" applyFont="1" applyFill="1" applyBorder="1" applyAlignment="1">
      <alignment horizontal="center" vertical="center"/>
    </xf>
    <xf numFmtId="0" fontId="6" fillId="2" borderId="20" xfId="10" applyNumberFormat="1" applyFont="1" applyFill="1" applyBorder="1" applyAlignment="1">
      <alignment horizontal="center" vertical="center" wrapText="1"/>
    </xf>
    <xf numFmtId="0" fontId="6" fillId="2" borderId="19" xfId="10" applyNumberFormat="1" applyFont="1" applyFill="1" applyBorder="1" applyAlignment="1">
      <alignment horizontal="center" vertical="center" wrapText="1"/>
    </xf>
    <xf numFmtId="0" fontId="6" fillId="2" borderId="15" xfId="10" applyNumberFormat="1" applyFont="1" applyFill="1" applyBorder="1" applyAlignment="1">
      <alignment horizontal="center" vertical="center" wrapText="1"/>
    </xf>
    <xf numFmtId="14" fontId="1" fillId="2" borderId="1" xfId="17" applyNumberFormat="1" applyFont="1" applyFill="1" applyBorder="1" applyAlignment="1">
      <alignment horizontal="center" vertical="center" wrapText="1"/>
    </xf>
    <xf numFmtId="0" fontId="1" fillId="2" borderId="1" xfId="17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3" fillId="2" borderId="1" xfId="17" applyNumberFormat="1" applyFont="1" applyFill="1" applyBorder="1" applyAlignment="1">
      <alignment horizontal="center" vertical="center" wrapText="1"/>
    </xf>
    <xf numFmtId="0" fontId="3" fillId="2" borderId="1" xfId="17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4" fontId="3" fillId="2" borderId="2" xfId="17" applyNumberFormat="1" applyFont="1" applyFill="1" applyBorder="1" applyAlignment="1">
      <alignment horizontal="center" vertical="center" wrapText="1"/>
    </xf>
    <xf numFmtId="0" fontId="3" fillId="2" borderId="2" xfId="17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1" fillId="2" borderId="3" xfId="21" applyFont="1" applyFill="1" applyBorder="1" applyAlignment="1" applyProtection="1">
      <alignment horizontal="center" vertical="center" wrapText="1"/>
      <protection locked="0"/>
    </xf>
    <xf numFmtId="43" fontId="1" fillId="2" borderId="30" xfId="21" applyFont="1" applyFill="1" applyBorder="1" applyAlignment="1" applyProtection="1">
      <alignment horizontal="center" vertical="center" wrapText="1"/>
      <protection locked="0"/>
    </xf>
    <xf numFmtId="0" fontId="3" fillId="2" borderId="1" xfId="19" applyFont="1" applyFill="1" applyBorder="1" applyAlignment="1" applyProtection="1">
      <alignment horizontal="left" vertical="center" wrapText="1"/>
      <protection locked="0"/>
    </xf>
    <xf numFmtId="0" fontId="3" fillId="2" borderId="1" xfId="19" applyFont="1" applyFill="1" applyBorder="1" applyAlignment="1" applyProtection="1">
      <alignment horizontal="center" vertical="center" wrapText="1"/>
      <protection locked="0"/>
    </xf>
    <xf numFmtId="0" fontId="3" fillId="2" borderId="1" xfId="19" applyFont="1" applyFill="1" applyBorder="1" applyAlignment="1" applyProtection="1">
      <alignment horizontal="center" vertical="top" wrapText="1"/>
      <protection locked="0"/>
    </xf>
    <xf numFmtId="0" fontId="1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9" applyNumberFormat="1" applyFont="1" applyFill="1" applyBorder="1" applyAlignment="1" applyProtection="1">
      <alignment vertical="center" wrapText="1"/>
      <protection locked="0"/>
    </xf>
    <xf numFmtId="49" fontId="1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0" applyFont="1" applyFill="1" applyBorder="1" applyAlignment="1">
      <alignment horizontal="center" vertical="center" wrapText="1"/>
    </xf>
    <xf numFmtId="0" fontId="1" fillId="2" borderId="0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1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9" applyFont="1" applyFill="1" applyBorder="1" applyAlignment="1" applyProtection="1">
      <alignment horizontal="left" vertical="top" wrapText="1"/>
      <protection locked="0"/>
    </xf>
    <xf numFmtId="0" fontId="5" fillId="2" borderId="1" xfId="1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9" applyFont="1" applyFill="1" applyBorder="1" applyAlignment="1" applyProtection="1">
      <alignment horizontal="center" vertical="center" wrapText="1"/>
      <protection locked="0"/>
    </xf>
    <xf numFmtId="0" fontId="1" fillId="2" borderId="1" xfId="4" applyFont="1" applyFill="1" applyBorder="1" applyAlignment="1" applyProtection="1">
      <alignment horizontal="center" vertical="center" wrapText="1" shrinkToFit="1"/>
      <protection locked="0"/>
    </xf>
    <xf numFmtId="43" fontId="37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9" applyNumberFormat="1" applyFont="1" applyFill="1" applyBorder="1" applyAlignment="1" applyProtection="1">
      <alignment horizontal="center" vertical="center" wrapText="1"/>
      <protection locked="0"/>
    </xf>
  </cellXfs>
  <cellStyles count="22">
    <cellStyle name="BOM_Level_Below3" xfId="4"/>
    <cellStyle name="BOM_Level_Below3 2" xfId="12"/>
    <cellStyle name="Normal" xfId="13"/>
    <cellStyle name="Normal 2" xfId="8"/>
    <cellStyle name="常规" xfId="0" builtinId="0"/>
    <cellStyle name="常规 10" xfId="10"/>
    <cellStyle name="常规 12" xfId="5"/>
    <cellStyle name="常规 2" xfId="14"/>
    <cellStyle name="常规 2 10" xfId="11"/>
    <cellStyle name="常规 2 2" xfId="9"/>
    <cellStyle name="常规 2 2 10 2" xfId="15"/>
    <cellStyle name="常规 44" xfId="1"/>
    <cellStyle name="常规 44 10 2" xfId="16"/>
    <cellStyle name="常规 45" xfId="6"/>
    <cellStyle name="常规 45 10 2" xfId="3"/>
    <cellStyle name="常规 5" xfId="17"/>
    <cellStyle name="常规 50" xfId="7"/>
    <cellStyle name="常规 50 10 2" xfId="2"/>
    <cellStyle name="千位分隔" xfId="21" builtinId="3"/>
    <cellStyle name="样式 1" xfId="18"/>
    <cellStyle name="样式 1 10" xfId="19"/>
    <cellStyle name="样式 1 10 2" xfId="2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692728</xdr:colOff>
      <xdr:row>0</xdr:row>
      <xdr:rowOff>88545</xdr:rowOff>
    </xdr:from>
    <xdr:ext cx="2279505" cy="308255"/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79745" y="88265"/>
          <a:ext cx="2279650" cy="307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235856</xdr:colOff>
      <xdr:row>9</xdr:row>
      <xdr:rowOff>47625</xdr:rowOff>
    </xdr:from>
    <xdr:to>
      <xdr:col>29</xdr:col>
      <xdr:colOff>779011</xdr:colOff>
      <xdr:row>10</xdr:row>
      <xdr:rowOff>86179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0856" y="47625"/>
          <a:ext cx="2083030" cy="276679"/>
        </a:xfrm>
        <a:prstGeom prst="rect">
          <a:avLst/>
        </a:prstGeom>
      </xdr:spPr>
    </xdr:pic>
    <xdr:clientData/>
  </xdr:twoCellAnchor>
  <xdr:twoCellAnchor>
    <xdr:from>
      <xdr:col>9</xdr:col>
      <xdr:colOff>81642</xdr:colOff>
      <xdr:row>22</xdr:row>
      <xdr:rowOff>190501</xdr:rowOff>
    </xdr:from>
    <xdr:to>
      <xdr:col>10</xdr:col>
      <xdr:colOff>0</xdr:colOff>
      <xdr:row>22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442970" y="1385570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244930</xdr:colOff>
      <xdr:row>14</xdr:row>
      <xdr:rowOff>340179</xdr:rowOff>
    </xdr:from>
    <xdr:to>
      <xdr:col>9</xdr:col>
      <xdr:colOff>966108</xdr:colOff>
      <xdr:row>19</xdr:row>
      <xdr:rowOff>587283</xdr:rowOff>
    </xdr:to>
    <xdr:pic>
      <xdr:nvPicPr>
        <xdr:cNvPr id="5" name="图片 4" descr="P60411-1607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498" r="29444"/>
        <a:stretch>
          <a:fillRect/>
        </a:stretch>
      </xdr:blipFill>
      <xdr:spPr>
        <a:xfrm>
          <a:off x="3606165" y="7661275"/>
          <a:ext cx="721360" cy="3866515"/>
        </a:xfrm>
        <a:prstGeom prst="rect">
          <a:avLst/>
        </a:prstGeom>
      </xdr:spPr>
    </xdr:pic>
    <xdr:clientData/>
  </xdr:twoCellAnchor>
  <xdr:twoCellAnchor>
    <xdr:from>
      <xdr:col>9</xdr:col>
      <xdr:colOff>163283</xdr:colOff>
      <xdr:row>20</xdr:row>
      <xdr:rowOff>122466</xdr:rowOff>
    </xdr:from>
    <xdr:to>
      <xdr:col>9</xdr:col>
      <xdr:colOff>1020534</xdr:colOff>
      <xdr:row>20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885" y="11786870"/>
          <a:ext cx="857250" cy="737235"/>
        </a:xfrm>
        <a:prstGeom prst="rect">
          <a:avLst/>
        </a:prstGeom>
      </xdr:spPr>
    </xdr:pic>
    <xdr:clientData/>
  </xdr:twoCellAnchor>
  <xdr:twoCellAnchor>
    <xdr:from>
      <xdr:col>9</xdr:col>
      <xdr:colOff>54428</xdr:colOff>
      <xdr:row>13</xdr:row>
      <xdr:rowOff>40821</xdr:rowOff>
    </xdr:from>
    <xdr:to>
      <xdr:col>9</xdr:col>
      <xdr:colOff>1088571</xdr:colOff>
      <xdr:row>13</xdr:row>
      <xdr:rowOff>940908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8357" y="6572250"/>
          <a:ext cx="1034143" cy="900087"/>
        </a:xfrm>
        <a:prstGeom prst="rect">
          <a:avLst/>
        </a:prstGeom>
      </xdr:spPr>
    </xdr:pic>
    <xdr:clientData/>
  </xdr:twoCellAnchor>
  <xdr:twoCellAnchor>
    <xdr:from>
      <xdr:col>9</xdr:col>
      <xdr:colOff>81642</xdr:colOff>
      <xdr:row>22</xdr:row>
      <xdr:rowOff>190501</xdr:rowOff>
    </xdr:from>
    <xdr:to>
      <xdr:col>10</xdr:col>
      <xdr:colOff>0</xdr:colOff>
      <xdr:row>22</xdr:row>
      <xdr:rowOff>759634</xdr:rowOff>
    </xdr:to>
    <xdr:pic>
      <xdr:nvPicPr>
        <xdr:cNvPr id="19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442970" y="1385570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81642</xdr:colOff>
      <xdr:row>22</xdr:row>
      <xdr:rowOff>190501</xdr:rowOff>
    </xdr:from>
    <xdr:to>
      <xdr:col>10</xdr:col>
      <xdr:colOff>0</xdr:colOff>
      <xdr:row>22</xdr:row>
      <xdr:rowOff>759634</xdr:rowOff>
    </xdr:to>
    <xdr:pic>
      <xdr:nvPicPr>
        <xdr:cNvPr id="22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442970" y="1385570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68033</xdr:colOff>
      <xdr:row>27</xdr:row>
      <xdr:rowOff>149680</xdr:rowOff>
    </xdr:from>
    <xdr:to>
      <xdr:col>9</xdr:col>
      <xdr:colOff>1006926</xdr:colOff>
      <xdr:row>27</xdr:row>
      <xdr:rowOff>848061</xdr:rowOff>
    </xdr:to>
    <xdr:pic>
      <xdr:nvPicPr>
        <xdr:cNvPr id="28" name="图片 27" descr="黑色拉锁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5308" b="30058"/>
        <a:stretch>
          <a:fillRect/>
        </a:stretch>
      </xdr:blipFill>
      <xdr:spPr>
        <a:xfrm>
          <a:off x="3429635" y="23529925"/>
          <a:ext cx="938530" cy="698500"/>
        </a:xfrm>
        <a:prstGeom prst="rect">
          <a:avLst/>
        </a:prstGeom>
      </xdr:spPr>
    </xdr:pic>
    <xdr:clientData/>
  </xdr:twoCellAnchor>
  <xdr:twoCellAnchor>
    <xdr:from>
      <xdr:col>9</xdr:col>
      <xdr:colOff>136071</xdr:colOff>
      <xdr:row>24</xdr:row>
      <xdr:rowOff>54429</xdr:rowOff>
    </xdr:from>
    <xdr:to>
      <xdr:col>9</xdr:col>
      <xdr:colOff>952499</xdr:colOff>
      <xdr:row>24</xdr:row>
      <xdr:rowOff>774597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7580" y="19472275"/>
          <a:ext cx="815975" cy="720090"/>
        </a:xfrm>
        <a:prstGeom prst="rect">
          <a:avLst/>
        </a:prstGeom>
      </xdr:spPr>
    </xdr:pic>
    <xdr:clientData/>
  </xdr:twoCellAnchor>
  <xdr:twoCellAnchor>
    <xdr:from>
      <xdr:col>9</xdr:col>
      <xdr:colOff>122465</xdr:colOff>
      <xdr:row>25</xdr:row>
      <xdr:rowOff>136071</xdr:rowOff>
    </xdr:from>
    <xdr:to>
      <xdr:col>9</xdr:col>
      <xdr:colOff>938893</xdr:colOff>
      <xdr:row>25</xdr:row>
      <xdr:rowOff>856239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83610" y="20430490"/>
          <a:ext cx="816610" cy="720090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70</xdr:row>
      <xdr:rowOff>54428</xdr:rowOff>
    </xdr:from>
    <xdr:to>
      <xdr:col>9</xdr:col>
      <xdr:colOff>966107</xdr:colOff>
      <xdr:row>74</xdr:row>
      <xdr:rowOff>67026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10915" y="39398575"/>
          <a:ext cx="816610" cy="723900"/>
        </a:xfrm>
        <a:prstGeom prst="rect">
          <a:avLst/>
        </a:prstGeom>
      </xdr:spPr>
    </xdr:pic>
    <xdr:clientData/>
  </xdr:twoCellAnchor>
  <xdr:twoCellAnchor>
    <xdr:from>
      <xdr:col>9</xdr:col>
      <xdr:colOff>136072</xdr:colOff>
      <xdr:row>26</xdr:row>
      <xdr:rowOff>190500</xdr:rowOff>
    </xdr:from>
    <xdr:to>
      <xdr:col>9</xdr:col>
      <xdr:colOff>952500</xdr:colOff>
      <xdr:row>26</xdr:row>
      <xdr:rowOff>901143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7580" y="21513800"/>
          <a:ext cx="816610" cy="710565"/>
        </a:xfrm>
        <a:prstGeom prst="rect">
          <a:avLst/>
        </a:prstGeom>
      </xdr:spPr>
    </xdr:pic>
    <xdr:clientData/>
  </xdr:twoCellAnchor>
  <xdr:twoCellAnchor>
    <xdr:from>
      <xdr:col>9</xdr:col>
      <xdr:colOff>121226</xdr:colOff>
      <xdr:row>27</xdr:row>
      <xdr:rowOff>0</xdr:rowOff>
    </xdr:from>
    <xdr:to>
      <xdr:col>9</xdr:col>
      <xdr:colOff>843643</xdr:colOff>
      <xdr:row>27</xdr:row>
      <xdr:rowOff>850555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18840" y="22515830"/>
          <a:ext cx="850265" cy="722630"/>
        </a:xfrm>
        <a:prstGeom prst="rect">
          <a:avLst/>
        </a:prstGeom>
      </xdr:spPr>
    </xdr:pic>
    <xdr:clientData/>
  </xdr:twoCellAnchor>
  <xdr:twoCellAnchor>
    <xdr:from>
      <xdr:col>9</xdr:col>
      <xdr:colOff>106680</xdr:colOff>
      <xdr:row>23</xdr:row>
      <xdr:rowOff>188595</xdr:rowOff>
    </xdr:from>
    <xdr:to>
      <xdr:col>9</xdr:col>
      <xdr:colOff>969645</xdr:colOff>
      <xdr:row>23</xdr:row>
      <xdr:rowOff>835025</xdr:rowOff>
    </xdr:to>
    <xdr:pic>
      <xdr:nvPicPr>
        <xdr:cNvPr id="4" name="图片 3" descr="166392066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68370" y="15644495"/>
          <a:ext cx="862965" cy="646430"/>
        </a:xfrm>
        <a:prstGeom prst="rect">
          <a:avLst/>
        </a:prstGeom>
      </xdr:spPr>
    </xdr:pic>
    <xdr:clientData/>
  </xdr:twoCellAnchor>
  <xdr:twoCellAnchor>
    <xdr:from>
      <xdr:col>9</xdr:col>
      <xdr:colOff>68037</xdr:colOff>
      <xdr:row>11</xdr:row>
      <xdr:rowOff>56937</xdr:rowOff>
    </xdr:from>
    <xdr:to>
      <xdr:col>9</xdr:col>
      <xdr:colOff>1102179</xdr:colOff>
      <xdr:row>11</xdr:row>
      <xdr:rowOff>818142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76" b="37229"/>
        <a:stretch/>
      </xdr:blipFill>
      <xdr:spPr>
        <a:xfrm>
          <a:off x="3741966" y="3853330"/>
          <a:ext cx="1034142" cy="761205"/>
        </a:xfrm>
        <a:prstGeom prst="rect">
          <a:avLst/>
        </a:prstGeom>
      </xdr:spPr>
    </xdr:pic>
    <xdr:clientData/>
  </xdr:twoCellAnchor>
  <xdr:twoCellAnchor>
    <xdr:from>
      <xdr:col>9</xdr:col>
      <xdr:colOff>74841</xdr:colOff>
      <xdr:row>12</xdr:row>
      <xdr:rowOff>49987</xdr:rowOff>
    </xdr:from>
    <xdr:to>
      <xdr:col>9</xdr:col>
      <xdr:colOff>1088575</xdr:colOff>
      <xdr:row>12</xdr:row>
      <xdr:rowOff>879148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25" t="22051" r="1135" b="29653"/>
        <a:stretch/>
      </xdr:blipFill>
      <xdr:spPr>
        <a:xfrm rot="16200000">
          <a:off x="3841056" y="4665772"/>
          <a:ext cx="829161" cy="1013734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21</xdr:row>
      <xdr:rowOff>35781</xdr:rowOff>
    </xdr:from>
    <xdr:to>
      <xdr:col>9</xdr:col>
      <xdr:colOff>925285</xdr:colOff>
      <xdr:row>21</xdr:row>
      <xdr:rowOff>988280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0" t="22998" r="10757" b="24919"/>
        <a:stretch/>
      </xdr:blipFill>
      <xdr:spPr>
        <a:xfrm>
          <a:off x="3864429" y="11942031"/>
          <a:ext cx="73478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28</xdr:col>
      <xdr:colOff>1057275</xdr:colOff>
      <xdr:row>38</xdr:row>
      <xdr:rowOff>638175</xdr:rowOff>
    </xdr:to>
    <xdr:pic>
      <xdr:nvPicPr>
        <xdr:cNvPr id="23" name="图片 22" descr="C:\Users\wangguangqun\Documents\WXWork\1688851262543347\Cache\Image\2023-11\1698890736274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0"/>
          <a:ext cx="9782175" cy="736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신규DEP"/>
      <sheetName val="总表"/>
      <sheetName val="차수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Constant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DBL LPG시험"/>
      <sheetName val="Constant"/>
      <sheetName val="GRACE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협조전"/>
      <sheetName val="Constant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2.대외공문"/>
      <sheetName val="GRACE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zoomScale="70" zoomScaleNormal="70" workbookViewId="0">
      <selection activeCell="F4" sqref="F4:V6"/>
    </sheetView>
  </sheetViews>
  <sheetFormatPr defaultColWidth="9" defaultRowHeight="17.25"/>
  <cols>
    <col min="1" max="2" width="4.625" style="102" customWidth="1"/>
    <col min="3" max="3" width="9.75" style="102" customWidth="1"/>
    <col min="4" max="4" width="3.25" style="102" customWidth="1"/>
    <col min="5" max="5" width="7.875" style="102" customWidth="1"/>
    <col min="6" max="6" width="11.5" style="102" customWidth="1"/>
    <col min="7" max="7" width="7.625" style="102" customWidth="1"/>
    <col min="8" max="8" width="31.625" style="103" customWidth="1"/>
    <col min="9" max="9" width="4.375" style="102" customWidth="1"/>
    <col min="10" max="10" width="2.25" style="102" customWidth="1"/>
    <col min="11" max="11" width="13.75" style="102" customWidth="1"/>
    <col min="12" max="12" width="12" style="102" customWidth="1"/>
    <col min="13" max="13" width="15.125" style="103" customWidth="1"/>
    <col min="14" max="14" width="18.875" style="102" customWidth="1"/>
    <col min="15" max="15" width="5.125" style="102" customWidth="1"/>
    <col min="16" max="17" width="5.25" style="102" customWidth="1"/>
    <col min="18" max="18" width="7.25" style="102" customWidth="1"/>
    <col min="19" max="19" width="7.5" style="102" customWidth="1"/>
    <col min="20" max="21" width="9.375" style="102" customWidth="1"/>
    <col min="22" max="22" width="14.5" style="102" customWidth="1"/>
    <col min="23" max="28" width="13.625" style="102" customWidth="1"/>
    <col min="29" max="249" width="9" style="102"/>
    <col min="250" max="250" width="2.75" style="102" customWidth="1"/>
    <col min="251" max="251" width="6.875" style="102" customWidth="1"/>
    <col min="252" max="252" width="3.75" style="102" customWidth="1"/>
    <col min="253" max="253" width="15.25" style="102" customWidth="1"/>
    <col min="254" max="254" width="3.25" style="102" customWidth="1"/>
    <col min="255" max="255" width="8.25" style="102" customWidth="1"/>
    <col min="256" max="256" width="3.25" style="102" customWidth="1"/>
    <col min="257" max="257" width="4.25" style="102" customWidth="1"/>
    <col min="258" max="258" width="8.75" style="102" customWidth="1"/>
    <col min="259" max="259" width="9.125" style="102" customWidth="1"/>
    <col min="260" max="260" width="9.25" style="102" customWidth="1"/>
    <col min="261" max="261" width="4.25" style="102" customWidth="1"/>
    <col min="262" max="262" width="4.5" style="102" customWidth="1"/>
    <col min="263" max="263" width="10" style="102" customWidth="1"/>
    <col min="264" max="264" width="14.5" style="102" customWidth="1"/>
    <col min="265" max="265" width="4.25" style="102" customWidth="1"/>
    <col min="266" max="266" width="3.25" style="102" customWidth="1"/>
    <col min="267" max="267" width="4.625" style="102" customWidth="1"/>
    <col min="268" max="268" width="2.75" style="102" customWidth="1"/>
    <col min="269" max="269" width="4.25" style="102" customWidth="1"/>
    <col min="270" max="270" width="4.5" style="102" customWidth="1"/>
    <col min="271" max="272" width="8.75" style="102" customWidth="1"/>
    <col min="273" max="274" width="7.125" style="102" customWidth="1"/>
    <col min="275" max="505" width="9" style="102"/>
    <col min="506" max="506" width="2.75" style="102" customWidth="1"/>
    <col min="507" max="507" width="6.875" style="102" customWidth="1"/>
    <col min="508" max="508" width="3.75" style="102" customWidth="1"/>
    <col min="509" max="509" width="15.25" style="102" customWidth="1"/>
    <col min="510" max="510" width="3.25" style="102" customWidth="1"/>
    <col min="511" max="511" width="8.25" style="102" customWidth="1"/>
    <col min="512" max="512" width="3.25" style="102" customWidth="1"/>
    <col min="513" max="513" width="4.25" style="102" customWidth="1"/>
    <col min="514" max="514" width="8.75" style="102" customWidth="1"/>
    <col min="515" max="515" width="9.125" style="102" customWidth="1"/>
    <col min="516" max="516" width="9.25" style="102" customWidth="1"/>
    <col min="517" max="517" width="4.25" style="102" customWidth="1"/>
    <col min="518" max="518" width="4.5" style="102" customWidth="1"/>
    <col min="519" max="519" width="10" style="102" customWidth="1"/>
    <col min="520" max="520" width="14.5" style="102" customWidth="1"/>
    <col min="521" max="521" width="4.25" style="102" customWidth="1"/>
    <col min="522" max="522" width="3.25" style="102" customWidth="1"/>
    <col min="523" max="523" width="4.625" style="102" customWidth="1"/>
    <col min="524" max="524" width="2.75" style="102" customWidth="1"/>
    <col min="525" max="525" width="4.25" style="102" customWidth="1"/>
    <col min="526" max="526" width="4.5" style="102" customWidth="1"/>
    <col min="527" max="528" width="8.75" style="102" customWidth="1"/>
    <col min="529" max="530" width="7.125" style="102" customWidth="1"/>
    <col min="531" max="761" width="9" style="102"/>
    <col min="762" max="762" width="2.75" style="102" customWidth="1"/>
    <col min="763" max="763" width="6.875" style="102" customWidth="1"/>
    <col min="764" max="764" width="3.75" style="102" customWidth="1"/>
    <col min="765" max="765" width="15.25" style="102" customWidth="1"/>
    <col min="766" max="766" width="3.25" style="102" customWidth="1"/>
    <col min="767" max="767" width="8.25" style="102" customWidth="1"/>
    <col min="768" max="768" width="3.25" style="102" customWidth="1"/>
    <col min="769" max="769" width="4.25" style="102" customWidth="1"/>
    <col min="770" max="770" width="8.75" style="102" customWidth="1"/>
    <col min="771" max="771" width="9.125" style="102" customWidth="1"/>
    <col min="772" max="772" width="9.25" style="102" customWidth="1"/>
    <col min="773" max="773" width="4.25" style="102" customWidth="1"/>
    <col min="774" max="774" width="4.5" style="102" customWidth="1"/>
    <col min="775" max="775" width="10" style="102" customWidth="1"/>
    <col min="776" max="776" width="14.5" style="102" customWidth="1"/>
    <col min="777" max="777" width="4.25" style="102" customWidth="1"/>
    <col min="778" max="778" width="3.25" style="102" customWidth="1"/>
    <col min="779" max="779" width="4.625" style="102" customWidth="1"/>
    <col min="780" max="780" width="2.75" style="102" customWidth="1"/>
    <col min="781" max="781" width="4.25" style="102" customWidth="1"/>
    <col min="782" max="782" width="4.5" style="102" customWidth="1"/>
    <col min="783" max="784" width="8.75" style="102" customWidth="1"/>
    <col min="785" max="786" width="7.125" style="102" customWidth="1"/>
    <col min="787" max="1017" width="9" style="102"/>
    <col min="1018" max="1018" width="2.75" style="102" customWidth="1"/>
    <col min="1019" max="1019" width="6.875" style="102" customWidth="1"/>
    <col min="1020" max="1020" width="3.75" style="102" customWidth="1"/>
    <col min="1021" max="1021" width="15.25" style="102" customWidth="1"/>
    <col min="1022" max="1022" width="3.25" style="102" customWidth="1"/>
    <col min="1023" max="1023" width="8.25" style="102" customWidth="1"/>
    <col min="1024" max="1024" width="3.25" style="102" customWidth="1"/>
    <col min="1025" max="1025" width="4.25" style="102" customWidth="1"/>
    <col min="1026" max="1026" width="8.75" style="102" customWidth="1"/>
    <col min="1027" max="1027" width="9.125" style="102" customWidth="1"/>
    <col min="1028" max="1028" width="9.25" style="102" customWidth="1"/>
    <col min="1029" max="1029" width="4.25" style="102" customWidth="1"/>
    <col min="1030" max="1030" width="4.5" style="102" customWidth="1"/>
    <col min="1031" max="1031" width="10" style="102" customWidth="1"/>
    <col min="1032" max="1032" width="14.5" style="102" customWidth="1"/>
    <col min="1033" max="1033" width="4.25" style="102" customWidth="1"/>
    <col min="1034" max="1034" width="3.25" style="102" customWidth="1"/>
    <col min="1035" max="1035" width="4.625" style="102" customWidth="1"/>
    <col min="1036" max="1036" width="2.75" style="102" customWidth="1"/>
    <col min="1037" max="1037" width="4.25" style="102" customWidth="1"/>
    <col min="1038" max="1038" width="4.5" style="102" customWidth="1"/>
    <col min="1039" max="1040" width="8.75" style="102" customWidth="1"/>
    <col min="1041" max="1042" width="7.125" style="102" customWidth="1"/>
    <col min="1043" max="1273" width="9" style="102"/>
    <col min="1274" max="1274" width="2.75" style="102" customWidth="1"/>
    <col min="1275" max="1275" width="6.875" style="102" customWidth="1"/>
    <col min="1276" max="1276" width="3.75" style="102" customWidth="1"/>
    <col min="1277" max="1277" width="15.25" style="102" customWidth="1"/>
    <col min="1278" max="1278" width="3.25" style="102" customWidth="1"/>
    <col min="1279" max="1279" width="8.25" style="102" customWidth="1"/>
    <col min="1280" max="1280" width="3.25" style="102" customWidth="1"/>
    <col min="1281" max="1281" width="4.25" style="102" customWidth="1"/>
    <col min="1282" max="1282" width="8.75" style="102" customWidth="1"/>
    <col min="1283" max="1283" width="9.125" style="102" customWidth="1"/>
    <col min="1284" max="1284" width="9.25" style="102" customWidth="1"/>
    <col min="1285" max="1285" width="4.25" style="102" customWidth="1"/>
    <col min="1286" max="1286" width="4.5" style="102" customWidth="1"/>
    <col min="1287" max="1287" width="10" style="102" customWidth="1"/>
    <col min="1288" max="1288" width="14.5" style="102" customWidth="1"/>
    <col min="1289" max="1289" width="4.25" style="102" customWidth="1"/>
    <col min="1290" max="1290" width="3.25" style="102" customWidth="1"/>
    <col min="1291" max="1291" width="4.625" style="102" customWidth="1"/>
    <col min="1292" max="1292" width="2.75" style="102" customWidth="1"/>
    <col min="1293" max="1293" width="4.25" style="102" customWidth="1"/>
    <col min="1294" max="1294" width="4.5" style="102" customWidth="1"/>
    <col min="1295" max="1296" width="8.75" style="102" customWidth="1"/>
    <col min="1297" max="1298" width="7.125" style="102" customWidth="1"/>
    <col min="1299" max="1529" width="9" style="102"/>
    <col min="1530" max="1530" width="2.75" style="102" customWidth="1"/>
    <col min="1531" max="1531" width="6.875" style="102" customWidth="1"/>
    <col min="1532" max="1532" width="3.75" style="102" customWidth="1"/>
    <col min="1533" max="1533" width="15.25" style="102" customWidth="1"/>
    <col min="1534" max="1534" width="3.25" style="102" customWidth="1"/>
    <col min="1535" max="1535" width="8.25" style="102" customWidth="1"/>
    <col min="1536" max="1536" width="3.25" style="102" customWidth="1"/>
    <col min="1537" max="1537" width="4.25" style="102" customWidth="1"/>
    <col min="1538" max="1538" width="8.75" style="102" customWidth="1"/>
    <col min="1539" max="1539" width="9.125" style="102" customWidth="1"/>
    <col min="1540" max="1540" width="9.25" style="102" customWidth="1"/>
    <col min="1541" max="1541" width="4.25" style="102" customWidth="1"/>
    <col min="1542" max="1542" width="4.5" style="102" customWidth="1"/>
    <col min="1543" max="1543" width="10" style="102" customWidth="1"/>
    <col min="1544" max="1544" width="14.5" style="102" customWidth="1"/>
    <col min="1545" max="1545" width="4.25" style="102" customWidth="1"/>
    <col min="1546" max="1546" width="3.25" style="102" customWidth="1"/>
    <col min="1547" max="1547" width="4.625" style="102" customWidth="1"/>
    <col min="1548" max="1548" width="2.75" style="102" customWidth="1"/>
    <col min="1549" max="1549" width="4.25" style="102" customWidth="1"/>
    <col min="1550" max="1550" width="4.5" style="102" customWidth="1"/>
    <col min="1551" max="1552" width="8.75" style="102" customWidth="1"/>
    <col min="1553" max="1554" width="7.125" style="102" customWidth="1"/>
    <col min="1555" max="1785" width="9" style="102"/>
    <col min="1786" max="1786" width="2.75" style="102" customWidth="1"/>
    <col min="1787" max="1787" width="6.875" style="102" customWidth="1"/>
    <col min="1788" max="1788" width="3.75" style="102" customWidth="1"/>
    <col min="1789" max="1789" width="15.25" style="102" customWidth="1"/>
    <col min="1790" max="1790" width="3.25" style="102" customWidth="1"/>
    <col min="1791" max="1791" width="8.25" style="102" customWidth="1"/>
    <col min="1792" max="1792" width="3.25" style="102" customWidth="1"/>
    <col min="1793" max="1793" width="4.25" style="102" customWidth="1"/>
    <col min="1794" max="1794" width="8.75" style="102" customWidth="1"/>
    <col min="1795" max="1795" width="9.125" style="102" customWidth="1"/>
    <col min="1796" max="1796" width="9.25" style="102" customWidth="1"/>
    <col min="1797" max="1797" width="4.25" style="102" customWidth="1"/>
    <col min="1798" max="1798" width="4.5" style="102" customWidth="1"/>
    <col min="1799" max="1799" width="10" style="102" customWidth="1"/>
    <col min="1800" max="1800" width="14.5" style="102" customWidth="1"/>
    <col min="1801" max="1801" width="4.25" style="102" customWidth="1"/>
    <col min="1802" max="1802" width="3.25" style="102" customWidth="1"/>
    <col min="1803" max="1803" width="4.625" style="102" customWidth="1"/>
    <col min="1804" max="1804" width="2.75" style="102" customWidth="1"/>
    <col min="1805" max="1805" width="4.25" style="102" customWidth="1"/>
    <col min="1806" max="1806" width="4.5" style="102" customWidth="1"/>
    <col min="1807" max="1808" width="8.75" style="102" customWidth="1"/>
    <col min="1809" max="1810" width="7.125" style="102" customWidth="1"/>
    <col min="1811" max="2041" width="9" style="102"/>
    <col min="2042" max="2042" width="2.75" style="102" customWidth="1"/>
    <col min="2043" max="2043" width="6.875" style="102" customWidth="1"/>
    <col min="2044" max="2044" width="3.75" style="102" customWidth="1"/>
    <col min="2045" max="2045" width="15.25" style="102" customWidth="1"/>
    <col min="2046" max="2046" width="3.25" style="102" customWidth="1"/>
    <col min="2047" max="2047" width="8.25" style="102" customWidth="1"/>
    <col min="2048" max="2048" width="3.25" style="102" customWidth="1"/>
    <col min="2049" max="2049" width="4.25" style="102" customWidth="1"/>
    <col min="2050" max="2050" width="8.75" style="102" customWidth="1"/>
    <col min="2051" max="2051" width="9.125" style="102" customWidth="1"/>
    <col min="2052" max="2052" width="9.25" style="102" customWidth="1"/>
    <col min="2053" max="2053" width="4.25" style="102" customWidth="1"/>
    <col min="2054" max="2054" width="4.5" style="102" customWidth="1"/>
    <col min="2055" max="2055" width="10" style="102" customWidth="1"/>
    <col min="2056" max="2056" width="14.5" style="102" customWidth="1"/>
    <col min="2057" max="2057" width="4.25" style="102" customWidth="1"/>
    <col min="2058" max="2058" width="3.25" style="102" customWidth="1"/>
    <col min="2059" max="2059" width="4.625" style="102" customWidth="1"/>
    <col min="2060" max="2060" width="2.75" style="102" customWidth="1"/>
    <col min="2061" max="2061" width="4.25" style="102" customWidth="1"/>
    <col min="2062" max="2062" width="4.5" style="102" customWidth="1"/>
    <col min="2063" max="2064" width="8.75" style="102" customWidth="1"/>
    <col min="2065" max="2066" width="7.125" style="102" customWidth="1"/>
    <col min="2067" max="2297" width="9" style="102"/>
    <col min="2298" max="2298" width="2.75" style="102" customWidth="1"/>
    <col min="2299" max="2299" width="6.875" style="102" customWidth="1"/>
    <col min="2300" max="2300" width="3.75" style="102" customWidth="1"/>
    <col min="2301" max="2301" width="15.25" style="102" customWidth="1"/>
    <col min="2302" max="2302" width="3.25" style="102" customWidth="1"/>
    <col min="2303" max="2303" width="8.25" style="102" customWidth="1"/>
    <col min="2304" max="2304" width="3.25" style="102" customWidth="1"/>
    <col min="2305" max="2305" width="4.25" style="102" customWidth="1"/>
    <col min="2306" max="2306" width="8.75" style="102" customWidth="1"/>
    <col min="2307" max="2307" width="9.125" style="102" customWidth="1"/>
    <col min="2308" max="2308" width="9.25" style="102" customWidth="1"/>
    <col min="2309" max="2309" width="4.25" style="102" customWidth="1"/>
    <col min="2310" max="2310" width="4.5" style="102" customWidth="1"/>
    <col min="2311" max="2311" width="10" style="102" customWidth="1"/>
    <col min="2312" max="2312" width="14.5" style="102" customWidth="1"/>
    <col min="2313" max="2313" width="4.25" style="102" customWidth="1"/>
    <col min="2314" max="2314" width="3.25" style="102" customWidth="1"/>
    <col min="2315" max="2315" width="4.625" style="102" customWidth="1"/>
    <col min="2316" max="2316" width="2.75" style="102" customWidth="1"/>
    <col min="2317" max="2317" width="4.25" style="102" customWidth="1"/>
    <col min="2318" max="2318" width="4.5" style="102" customWidth="1"/>
    <col min="2319" max="2320" width="8.75" style="102" customWidth="1"/>
    <col min="2321" max="2322" width="7.125" style="102" customWidth="1"/>
    <col min="2323" max="2553" width="9" style="102"/>
    <col min="2554" max="2554" width="2.75" style="102" customWidth="1"/>
    <col min="2555" max="2555" width="6.875" style="102" customWidth="1"/>
    <col min="2556" max="2556" width="3.75" style="102" customWidth="1"/>
    <col min="2557" max="2557" width="15.25" style="102" customWidth="1"/>
    <col min="2558" max="2558" width="3.25" style="102" customWidth="1"/>
    <col min="2559" max="2559" width="8.25" style="102" customWidth="1"/>
    <col min="2560" max="2560" width="3.25" style="102" customWidth="1"/>
    <col min="2561" max="2561" width="4.25" style="102" customWidth="1"/>
    <col min="2562" max="2562" width="8.75" style="102" customWidth="1"/>
    <col min="2563" max="2563" width="9.125" style="102" customWidth="1"/>
    <col min="2564" max="2564" width="9.25" style="102" customWidth="1"/>
    <col min="2565" max="2565" width="4.25" style="102" customWidth="1"/>
    <col min="2566" max="2566" width="4.5" style="102" customWidth="1"/>
    <col min="2567" max="2567" width="10" style="102" customWidth="1"/>
    <col min="2568" max="2568" width="14.5" style="102" customWidth="1"/>
    <col min="2569" max="2569" width="4.25" style="102" customWidth="1"/>
    <col min="2570" max="2570" width="3.25" style="102" customWidth="1"/>
    <col min="2571" max="2571" width="4.625" style="102" customWidth="1"/>
    <col min="2572" max="2572" width="2.75" style="102" customWidth="1"/>
    <col min="2573" max="2573" width="4.25" style="102" customWidth="1"/>
    <col min="2574" max="2574" width="4.5" style="102" customWidth="1"/>
    <col min="2575" max="2576" width="8.75" style="102" customWidth="1"/>
    <col min="2577" max="2578" width="7.125" style="102" customWidth="1"/>
    <col min="2579" max="2809" width="9" style="102"/>
    <col min="2810" max="2810" width="2.75" style="102" customWidth="1"/>
    <col min="2811" max="2811" width="6.875" style="102" customWidth="1"/>
    <col min="2812" max="2812" width="3.75" style="102" customWidth="1"/>
    <col min="2813" max="2813" width="15.25" style="102" customWidth="1"/>
    <col min="2814" max="2814" width="3.25" style="102" customWidth="1"/>
    <col min="2815" max="2815" width="8.25" style="102" customWidth="1"/>
    <col min="2816" max="2816" width="3.25" style="102" customWidth="1"/>
    <col min="2817" max="2817" width="4.25" style="102" customWidth="1"/>
    <col min="2818" max="2818" width="8.75" style="102" customWidth="1"/>
    <col min="2819" max="2819" width="9.125" style="102" customWidth="1"/>
    <col min="2820" max="2820" width="9.25" style="102" customWidth="1"/>
    <col min="2821" max="2821" width="4.25" style="102" customWidth="1"/>
    <col min="2822" max="2822" width="4.5" style="102" customWidth="1"/>
    <col min="2823" max="2823" width="10" style="102" customWidth="1"/>
    <col min="2824" max="2824" width="14.5" style="102" customWidth="1"/>
    <col min="2825" max="2825" width="4.25" style="102" customWidth="1"/>
    <col min="2826" max="2826" width="3.25" style="102" customWidth="1"/>
    <col min="2827" max="2827" width="4.625" style="102" customWidth="1"/>
    <col min="2828" max="2828" width="2.75" style="102" customWidth="1"/>
    <col min="2829" max="2829" width="4.25" style="102" customWidth="1"/>
    <col min="2830" max="2830" width="4.5" style="102" customWidth="1"/>
    <col min="2831" max="2832" width="8.75" style="102" customWidth="1"/>
    <col min="2833" max="2834" width="7.125" style="102" customWidth="1"/>
    <col min="2835" max="3065" width="9" style="102"/>
    <col min="3066" max="3066" width="2.75" style="102" customWidth="1"/>
    <col min="3067" max="3067" width="6.875" style="102" customWidth="1"/>
    <col min="3068" max="3068" width="3.75" style="102" customWidth="1"/>
    <col min="3069" max="3069" width="15.25" style="102" customWidth="1"/>
    <col min="3070" max="3070" width="3.25" style="102" customWidth="1"/>
    <col min="3071" max="3071" width="8.25" style="102" customWidth="1"/>
    <col min="3072" max="3072" width="3.25" style="102" customWidth="1"/>
    <col min="3073" max="3073" width="4.25" style="102" customWidth="1"/>
    <col min="3074" max="3074" width="8.75" style="102" customWidth="1"/>
    <col min="3075" max="3075" width="9.125" style="102" customWidth="1"/>
    <col min="3076" max="3076" width="9.25" style="102" customWidth="1"/>
    <col min="3077" max="3077" width="4.25" style="102" customWidth="1"/>
    <col min="3078" max="3078" width="4.5" style="102" customWidth="1"/>
    <col min="3079" max="3079" width="10" style="102" customWidth="1"/>
    <col min="3080" max="3080" width="14.5" style="102" customWidth="1"/>
    <col min="3081" max="3081" width="4.25" style="102" customWidth="1"/>
    <col min="3082" max="3082" width="3.25" style="102" customWidth="1"/>
    <col min="3083" max="3083" width="4.625" style="102" customWidth="1"/>
    <col min="3084" max="3084" width="2.75" style="102" customWidth="1"/>
    <col min="3085" max="3085" width="4.25" style="102" customWidth="1"/>
    <col min="3086" max="3086" width="4.5" style="102" customWidth="1"/>
    <col min="3087" max="3088" width="8.75" style="102" customWidth="1"/>
    <col min="3089" max="3090" width="7.125" style="102" customWidth="1"/>
    <col min="3091" max="3321" width="9" style="102"/>
    <col min="3322" max="3322" width="2.75" style="102" customWidth="1"/>
    <col min="3323" max="3323" width="6.875" style="102" customWidth="1"/>
    <col min="3324" max="3324" width="3.75" style="102" customWidth="1"/>
    <col min="3325" max="3325" width="15.25" style="102" customWidth="1"/>
    <col min="3326" max="3326" width="3.25" style="102" customWidth="1"/>
    <col min="3327" max="3327" width="8.25" style="102" customWidth="1"/>
    <col min="3328" max="3328" width="3.25" style="102" customWidth="1"/>
    <col min="3329" max="3329" width="4.25" style="102" customWidth="1"/>
    <col min="3330" max="3330" width="8.75" style="102" customWidth="1"/>
    <col min="3331" max="3331" width="9.125" style="102" customWidth="1"/>
    <col min="3332" max="3332" width="9.25" style="102" customWidth="1"/>
    <col min="3333" max="3333" width="4.25" style="102" customWidth="1"/>
    <col min="3334" max="3334" width="4.5" style="102" customWidth="1"/>
    <col min="3335" max="3335" width="10" style="102" customWidth="1"/>
    <col min="3336" max="3336" width="14.5" style="102" customWidth="1"/>
    <col min="3337" max="3337" width="4.25" style="102" customWidth="1"/>
    <col min="3338" max="3338" width="3.25" style="102" customWidth="1"/>
    <col min="3339" max="3339" width="4.625" style="102" customWidth="1"/>
    <col min="3340" max="3340" width="2.75" style="102" customWidth="1"/>
    <col min="3341" max="3341" width="4.25" style="102" customWidth="1"/>
    <col min="3342" max="3342" width="4.5" style="102" customWidth="1"/>
    <col min="3343" max="3344" width="8.75" style="102" customWidth="1"/>
    <col min="3345" max="3346" width="7.125" style="102" customWidth="1"/>
    <col min="3347" max="3577" width="9" style="102"/>
    <col min="3578" max="3578" width="2.75" style="102" customWidth="1"/>
    <col min="3579" max="3579" width="6.875" style="102" customWidth="1"/>
    <col min="3580" max="3580" width="3.75" style="102" customWidth="1"/>
    <col min="3581" max="3581" width="15.25" style="102" customWidth="1"/>
    <col min="3582" max="3582" width="3.25" style="102" customWidth="1"/>
    <col min="3583" max="3583" width="8.25" style="102" customWidth="1"/>
    <col min="3584" max="3584" width="3.25" style="102" customWidth="1"/>
    <col min="3585" max="3585" width="4.25" style="102" customWidth="1"/>
    <col min="3586" max="3586" width="8.75" style="102" customWidth="1"/>
    <col min="3587" max="3587" width="9.125" style="102" customWidth="1"/>
    <col min="3588" max="3588" width="9.25" style="102" customWidth="1"/>
    <col min="3589" max="3589" width="4.25" style="102" customWidth="1"/>
    <col min="3590" max="3590" width="4.5" style="102" customWidth="1"/>
    <col min="3591" max="3591" width="10" style="102" customWidth="1"/>
    <col min="3592" max="3592" width="14.5" style="102" customWidth="1"/>
    <col min="3593" max="3593" width="4.25" style="102" customWidth="1"/>
    <col min="3594" max="3594" width="3.25" style="102" customWidth="1"/>
    <col min="3595" max="3595" width="4.625" style="102" customWidth="1"/>
    <col min="3596" max="3596" width="2.75" style="102" customWidth="1"/>
    <col min="3597" max="3597" width="4.25" style="102" customWidth="1"/>
    <col min="3598" max="3598" width="4.5" style="102" customWidth="1"/>
    <col min="3599" max="3600" width="8.75" style="102" customWidth="1"/>
    <col min="3601" max="3602" width="7.125" style="102" customWidth="1"/>
    <col min="3603" max="3833" width="9" style="102"/>
    <col min="3834" max="3834" width="2.75" style="102" customWidth="1"/>
    <col min="3835" max="3835" width="6.875" style="102" customWidth="1"/>
    <col min="3836" max="3836" width="3.75" style="102" customWidth="1"/>
    <col min="3837" max="3837" width="15.25" style="102" customWidth="1"/>
    <col min="3838" max="3838" width="3.25" style="102" customWidth="1"/>
    <col min="3839" max="3839" width="8.25" style="102" customWidth="1"/>
    <col min="3840" max="3840" width="3.25" style="102" customWidth="1"/>
    <col min="3841" max="3841" width="4.25" style="102" customWidth="1"/>
    <col min="3842" max="3842" width="8.75" style="102" customWidth="1"/>
    <col min="3843" max="3843" width="9.125" style="102" customWidth="1"/>
    <col min="3844" max="3844" width="9.25" style="102" customWidth="1"/>
    <col min="3845" max="3845" width="4.25" style="102" customWidth="1"/>
    <col min="3846" max="3846" width="4.5" style="102" customWidth="1"/>
    <col min="3847" max="3847" width="10" style="102" customWidth="1"/>
    <col min="3848" max="3848" width="14.5" style="102" customWidth="1"/>
    <col min="3849" max="3849" width="4.25" style="102" customWidth="1"/>
    <col min="3850" max="3850" width="3.25" style="102" customWidth="1"/>
    <col min="3851" max="3851" width="4.625" style="102" customWidth="1"/>
    <col min="3852" max="3852" width="2.75" style="102" customWidth="1"/>
    <col min="3853" max="3853" width="4.25" style="102" customWidth="1"/>
    <col min="3854" max="3854" width="4.5" style="102" customWidth="1"/>
    <col min="3855" max="3856" width="8.75" style="102" customWidth="1"/>
    <col min="3857" max="3858" width="7.125" style="102" customWidth="1"/>
    <col min="3859" max="4089" width="9" style="102"/>
    <col min="4090" max="4090" width="2.75" style="102" customWidth="1"/>
    <col min="4091" max="4091" width="6.875" style="102" customWidth="1"/>
    <col min="4092" max="4092" width="3.75" style="102" customWidth="1"/>
    <col min="4093" max="4093" width="15.25" style="102" customWidth="1"/>
    <col min="4094" max="4094" width="3.25" style="102" customWidth="1"/>
    <col min="4095" max="4095" width="8.25" style="102" customWidth="1"/>
    <col min="4096" max="4096" width="3.25" style="102" customWidth="1"/>
    <col min="4097" max="4097" width="4.25" style="102" customWidth="1"/>
    <col min="4098" max="4098" width="8.75" style="102" customWidth="1"/>
    <col min="4099" max="4099" width="9.125" style="102" customWidth="1"/>
    <col min="4100" max="4100" width="9.25" style="102" customWidth="1"/>
    <col min="4101" max="4101" width="4.25" style="102" customWidth="1"/>
    <col min="4102" max="4102" width="4.5" style="102" customWidth="1"/>
    <col min="4103" max="4103" width="10" style="102" customWidth="1"/>
    <col min="4104" max="4104" width="14.5" style="102" customWidth="1"/>
    <col min="4105" max="4105" width="4.25" style="102" customWidth="1"/>
    <col min="4106" max="4106" width="3.25" style="102" customWidth="1"/>
    <col min="4107" max="4107" width="4.625" style="102" customWidth="1"/>
    <col min="4108" max="4108" width="2.75" style="102" customWidth="1"/>
    <col min="4109" max="4109" width="4.25" style="102" customWidth="1"/>
    <col min="4110" max="4110" width="4.5" style="102" customWidth="1"/>
    <col min="4111" max="4112" width="8.75" style="102" customWidth="1"/>
    <col min="4113" max="4114" width="7.125" style="102" customWidth="1"/>
    <col min="4115" max="4345" width="9" style="102"/>
    <col min="4346" max="4346" width="2.75" style="102" customWidth="1"/>
    <col min="4347" max="4347" width="6.875" style="102" customWidth="1"/>
    <col min="4348" max="4348" width="3.75" style="102" customWidth="1"/>
    <col min="4349" max="4349" width="15.25" style="102" customWidth="1"/>
    <col min="4350" max="4350" width="3.25" style="102" customWidth="1"/>
    <col min="4351" max="4351" width="8.25" style="102" customWidth="1"/>
    <col min="4352" max="4352" width="3.25" style="102" customWidth="1"/>
    <col min="4353" max="4353" width="4.25" style="102" customWidth="1"/>
    <col min="4354" max="4354" width="8.75" style="102" customWidth="1"/>
    <col min="4355" max="4355" width="9.125" style="102" customWidth="1"/>
    <col min="4356" max="4356" width="9.25" style="102" customWidth="1"/>
    <col min="4357" max="4357" width="4.25" style="102" customWidth="1"/>
    <col min="4358" max="4358" width="4.5" style="102" customWidth="1"/>
    <col min="4359" max="4359" width="10" style="102" customWidth="1"/>
    <col min="4360" max="4360" width="14.5" style="102" customWidth="1"/>
    <col min="4361" max="4361" width="4.25" style="102" customWidth="1"/>
    <col min="4362" max="4362" width="3.25" style="102" customWidth="1"/>
    <col min="4363" max="4363" width="4.625" style="102" customWidth="1"/>
    <col min="4364" max="4364" width="2.75" style="102" customWidth="1"/>
    <col min="4365" max="4365" width="4.25" style="102" customWidth="1"/>
    <col min="4366" max="4366" width="4.5" style="102" customWidth="1"/>
    <col min="4367" max="4368" width="8.75" style="102" customWidth="1"/>
    <col min="4369" max="4370" width="7.125" style="102" customWidth="1"/>
    <col min="4371" max="4601" width="9" style="102"/>
    <col min="4602" max="4602" width="2.75" style="102" customWidth="1"/>
    <col min="4603" max="4603" width="6.875" style="102" customWidth="1"/>
    <col min="4604" max="4604" width="3.75" style="102" customWidth="1"/>
    <col min="4605" max="4605" width="15.25" style="102" customWidth="1"/>
    <col min="4606" max="4606" width="3.25" style="102" customWidth="1"/>
    <col min="4607" max="4607" width="8.25" style="102" customWidth="1"/>
    <col min="4608" max="4608" width="3.25" style="102" customWidth="1"/>
    <col min="4609" max="4609" width="4.25" style="102" customWidth="1"/>
    <col min="4610" max="4610" width="8.75" style="102" customWidth="1"/>
    <col min="4611" max="4611" width="9.125" style="102" customWidth="1"/>
    <col min="4612" max="4612" width="9.25" style="102" customWidth="1"/>
    <col min="4613" max="4613" width="4.25" style="102" customWidth="1"/>
    <col min="4614" max="4614" width="4.5" style="102" customWidth="1"/>
    <col min="4615" max="4615" width="10" style="102" customWidth="1"/>
    <col min="4616" max="4616" width="14.5" style="102" customWidth="1"/>
    <col min="4617" max="4617" width="4.25" style="102" customWidth="1"/>
    <col min="4618" max="4618" width="3.25" style="102" customWidth="1"/>
    <col min="4619" max="4619" width="4.625" style="102" customWidth="1"/>
    <col min="4620" max="4620" width="2.75" style="102" customWidth="1"/>
    <col min="4621" max="4621" width="4.25" style="102" customWidth="1"/>
    <col min="4622" max="4622" width="4.5" style="102" customWidth="1"/>
    <col min="4623" max="4624" width="8.75" style="102" customWidth="1"/>
    <col min="4625" max="4626" width="7.125" style="102" customWidth="1"/>
    <col min="4627" max="4857" width="9" style="102"/>
    <col min="4858" max="4858" width="2.75" style="102" customWidth="1"/>
    <col min="4859" max="4859" width="6.875" style="102" customWidth="1"/>
    <col min="4860" max="4860" width="3.75" style="102" customWidth="1"/>
    <col min="4861" max="4861" width="15.25" style="102" customWidth="1"/>
    <col min="4862" max="4862" width="3.25" style="102" customWidth="1"/>
    <col min="4863" max="4863" width="8.25" style="102" customWidth="1"/>
    <col min="4864" max="4864" width="3.25" style="102" customWidth="1"/>
    <col min="4865" max="4865" width="4.25" style="102" customWidth="1"/>
    <col min="4866" max="4866" width="8.75" style="102" customWidth="1"/>
    <col min="4867" max="4867" width="9.125" style="102" customWidth="1"/>
    <col min="4868" max="4868" width="9.25" style="102" customWidth="1"/>
    <col min="4869" max="4869" width="4.25" style="102" customWidth="1"/>
    <col min="4870" max="4870" width="4.5" style="102" customWidth="1"/>
    <col min="4871" max="4871" width="10" style="102" customWidth="1"/>
    <col min="4872" max="4872" width="14.5" style="102" customWidth="1"/>
    <col min="4873" max="4873" width="4.25" style="102" customWidth="1"/>
    <col min="4874" max="4874" width="3.25" style="102" customWidth="1"/>
    <col min="4875" max="4875" width="4.625" style="102" customWidth="1"/>
    <col min="4876" max="4876" width="2.75" style="102" customWidth="1"/>
    <col min="4877" max="4877" width="4.25" style="102" customWidth="1"/>
    <col min="4878" max="4878" width="4.5" style="102" customWidth="1"/>
    <col min="4879" max="4880" width="8.75" style="102" customWidth="1"/>
    <col min="4881" max="4882" width="7.125" style="102" customWidth="1"/>
    <col min="4883" max="5113" width="9" style="102"/>
    <col min="5114" max="5114" width="2.75" style="102" customWidth="1"/>
    <col min="5115" max="5115" width="6.875" style="102" customWidth="1"/>
    <col min="5116" max="5116" width="3.75" style="102" customWidth="1"/>
    <col min="5117" max="5117" width="15.25" style="102" customWidth="1"/>
    <col min="5118" max="5118" width="3.25" style="102" customWidth="1"/>
    <col min="5119" max="5119" width="8.25" style="102" customWidth="1"/>
    <col min="5120" max="5120" width="3.25" style="102" customWidth="1"/>
    <col min="5121" max="5121" width="4.25" style="102" customWidth="1"/>
    <col min="5122" max="5122" width="8.75" style="102" customWidth="1"/>
    <col min="5123" max="5123" width="9.125" style="102" customWidth="1"/>
    <col min="5124" max="5124" width="9.25" style="102" customWidth="1"/>
    <col min="5125" max="5125" width="4.25" style="102" customWidth="1"/>
    <col min="5126" max="5126" width="4.5" style="102" customWidth="1"/>
    <col min="5127" max="5127" width="10" style="102" customWidth="1"/>
    <col min="5128" max="5128" width="14.5" style="102" customWidth="1"/>
    <col min="5129" max="5129" width="4.25" style="102" customWidth="1"/>
    <col min="5130" max="5130" width="3.25" style="102" customWidth="1"/>
    <col min="5131" max="5131" width="4.625" style="102" customWidth="1"/>
    <col min="5132" max="5132" width="2.75" style="102" customWidth="1"/>
    <col min="5133" max="5133" width="4.25" style="102" customWidth="1"/>
    <col min="5134" max="5134" width="4.5" style="102" customWidth="1"/>
    <col min="5135" max="5136" width="8.75" style="102" customWidth="1"/>
    <col min="5137" max="5138" width="7.125" style="102" customWidth="1"/>
    <col min="5139" max="5369" width="9" style="102"/>
    <col min="5370" max="5370" width="2.75" style="102" customWidth="1"/>
    <col min="5371" max="5371" width="6.875" style="102" customWidth="1"/>
    <col min="5372" max="5372" width="3.75" style="102" customWidth="1"/>
    <col min="5373" max="5373" width="15.25" style="102" customWidth="1"/>
    <col min="5374" max="5374" width="3.25" style="102" customWidth="1"/>
    <col min="5375" max="5375" width="8.25" style="102" customWidth="1"/>
    <col min="5376" max="5376" width="3.25" style="102" customWidth="1"/>
    <col min="5377" max="5377" width="4.25" style="102" customWidth="1"/>
    <col min="5378" max="5378" width="8.75" style="102" customWidth="1"/>
    <col min="5379" max="5379" width="9.125" style="102" customWidth="1"/>
    <col min="5380" max="5380" width="9.25" style="102" customWidth="1"/>
    <col min="5381" max="5381" width="4.25" style="102" customWidth="1"/>
    <col min="5382" max="5382" width="4.5" style="102" customWidth="1"/>
    <col min="5383" max="5383" width="10" style="102" customWidth="1"/>
    <col min="5384" max="5384" width="14.5" style="102" customWidth="1"/>
    <col min="5385" max="5385" width="4.25" style="102" customWidth="1"/>
    <col min="5386" max="5386" width="3.25" style="102" customWidth="1"/>
    <col min="5387" max="5387" width="4.625" style="102" customWidth="1"/>
    <col min="5388" max="5388" width="2.75" style="102" customWidth="1"/>
    <col min="5389" max="5389" width="4.25" style="102" customWidth="1"/>
    <col min="5390" max="5390" width="4.5" style="102" customWidth="1"/>
    <col min="5391" max="5392" width="8.75" style="102" customWidth="1"/>
    <col min="5393" max="5394" width="7.125" style="102" customWidth="1"/>
    <col min="5395" max="5625" width="9" style="102"/>
    <col min="5626" max="5626" width="2.75" style="102" customWidth="1"/>
    <col min="5627" max="5627" width="6.875" style="102" customWidth="1"/>
    <col min="5628" max="5628" width="3.75" style="102" customWidth="1"/>
    <col min="5629" max="5629" width="15.25" style="102" customWidth="1"/>
    <col min="5630" max="5630" width="3.25" style="102" customWidth="1"/>
    <col min="5631" max="5631" width="8.25" style="102" customWidth="1"/>
    <col min="5632" max="5632" width="3.25" style="102" customWidth="1"/>
    <col min="5633" max="5633" width="4.25" style="102" customWidth="1"/>
    <col min="5634" max="5634" width="8.75" style="102" customWidth="1"/>
    <col min="5635" max="5635" width="9.125" style="102" customWidth="1"/>
    <col min="5636" max="5636" width="9.25" style="102" customWidth="1"/>
    <col min="5637" max="5637" width="4.25" style="102" customWidth="1"/>
    <col min="5638" max="5638" width="4.5" style="102" customWidth="1"/>
    <col min="5639" max="5639" width="10" style="102" customWidth="1"/>
    <col min="5640" max="5640" width="14.5" style="102" customWidth="1"/>
    <col min="5641" max="5641" width="4.25" style="102" customWidth="1"/>
    <col min="5642" max="5642" width="3.25" style="102" customWidth="1"/>
    <col min="5643" max="5643" width="4.625" style="102" customWidth="1"/>
    <col min="5644" max="5644" width="2.75" style="102" customWidth="1"/>
    <col min="5645" max="5645" width="4.25" style="102" customWidth="1"/>
    <col min="5646" max="5646" width="4.5" style="102" customWidth="1"/>
    <col min="5647" max="5648" width="8.75" style="102" customWidth="1"/>
    <col min="5649" max="5650" width="7.125" style="102" customWidth="1"/>
    <col min="5651" max="5881" width="9" style="102"/>
    <col min="5882" max="5882" width="2.75" style="102" customWidth="1"/>
    <col min="5883" max="5883" width="6.875" style="102" customWidth="1"/>
    <col min="5884" max="5884" width="3.75" style="102" customWidth="1"/>
    <col min="5885" max="5885" width="15.25" style="102" customWidth="1"/>
    <col min="5886" max="5886" width="3.25" style="102" customWidth="1"/>
    <col min="5887" max="5887" width="8.25" style="102" customWidth="1"/>
    <col min="5888" max="5888" width="3.25" style="102" customWidth="1"/>
    <col min="5889" max="5889" width="4.25" style="102" customWidth="1"/>
    <col min="5890" max="5890" width="8.75" style="102" customWidth="1"/>
    <col min="5891" max="5891" width="9.125" style="102" customWidth="1"/>
    <col min="5892" max="5892" width="9.25" style="102" customWidth="1"/>
    <col min="5893" max="5893" width="4.25" style="102" customWidth="1"/>
    <col min="5894" max="5894" width="4.5" style="102" customWidth="1"/>
    <col min="5895" max="5895" width="10" style="102" customWidth="1"/>
    <col min="5896" max="5896" width="14.5" style="102" customWidth="1"/>
    <col min="5897" max="5897" width="4.25" style="102" customWidth="1"/>
    <col min="5898" max="5898" width="3.25" style="102" customWidth="1"/>
    <col min="5899" max="5899" width="4.625" style="102" customWidth="1"/>
    <col min="5900" max="5900" width="2.75" style="102" customWidth="1"/>
    <col min="5901" max="5901" width="4.25" style="102" customWidth="1"/>
    <col min="5902" max="5902" width="4.5" style="102" customWidth="1"/>
    <col min="5903" max="5904" width="8.75" style="102" customWidth="1"/>
    <col min="5905" max="5906" width="7.125" style="102" customWidth="1"/>
    <col min="5907" max="6137" width="9" style="102"/>
    <col min="6138" max="6138" width="2.75" style="102" customWidth="1"/>
    <col min="6139" max="6139" width="6.875" style="102" customWidth="1"/>
    <col min="6140" max="6140" width="3.75" style="102" customWidth="1"/>
    <col min="6141" max="6141" width="15.25" style="102" customWidth="1"/>
    <col min="6142" max="6142" width="3.25" style="102" customWidth="1"/>
    <col min="6143" max="6143" width="8.25" style="102" customWidth="1"/>
    <col min="6144" max="6144" width="3.25" style="102" customWidth="1"/>
    <col min="6145" max="6145" width="4.25" style="102" customWidth="1"/>
    <col min="6146" max="6146" width="8.75" style="102" customWidth="1"/>
    <col min="6147" max="6147" width="9.125" style="102" customWidth="1"/>
    <col min="6148" max="6148" width="9.25" style="102" customWidth="1"/>
    <col min="6149" max="6149" width="4.25" style="102" customWidth="1"/>
    <col min="6150" max="6150" width="4.5" style="102" customWidth="1"/>
    <col min="6151" max="6151" width="10" style="102" customWidth="1"/>
    <col min="6152" max="6152" width="14.5" style="102" customWidth="1"/>
    <col min="6153" max="6153" width="4.25" style="102" customWidth="1"/>
    <col min="6154" max="6154" width="3.25" style="102" customWidth="1"/>
    <col min="6155" max="6155" width="4.625" style="102" customWidth="1"/>
    <col min="6156" max="6156" width="2.75" style="102" customWidth="1"/>
    <col min="6157" max="6157" width="4.25" style="102" customWidth="1"/>
    <col min="6158" max="6158" width="4.5" style="102" customWidth="1"/>
    <col min="6159" max="6160" width="8.75" style="102" customWidth="1"/>
    <col min="6161" max="6162" width="7.125" style="102" customWidth="1"/>
    <col min="6163" max="6393" width="9" style="102"/>
    <col min="6394" max="6394" width="2.75" style="102" customWidth="1"/>
    <col min="6395" max="6395" width="6.875" style="102" customWidth="1"/>
    <col min="6396" max="6396" width="3.75" style="102" customWidth="1"/>
    <col min="6397" max="6397" width="15.25" style="102" customWidth="1"/>
    <col min="6398" max="6398" width="3.25" style="102" customWidth="1"/>
    <col min="6399" max="6399" width="8.25" style="102" customWidth="1"/>
    <col min="6400" max="6400" width="3.25" style="102" customWidth="1"/>
    <col min="6401" max="6401" width="4.25" style="102" customWidth="1"/>
    <col min="6402" max="6402" width="8.75" style="102" customWidth="1"/>
    <col min="6403" max="6403" width="9.125" style="102" customWidth="1"/>
    <col min="6404" max="6404" width="9.25" style="102" customWidth="1"/>
    <col min="6405" max="6405" width="4.25" style="102" customWidth="1"/>
    <col min="6406" max="6406" width="4.5" style="102" customWidth="1"/>
    <col min="6407" max="6407" width="10" style="102" customWidth="1"/>
    <col min="6408" max="6408" width="14.5" style="102" customWidth="1"/>
    <col min="6409" max="6409" width="4.25" style="102" customWidth="1"/>
    <col min="6410" max="6410" width="3.25" style="102" customWidth="1"/>
    <col min="6411" max="6411" width="4.625" style="102" customWidth="1"/>
    <col min="6412" max="6412" width="2.75" style="102" customWidth="1"/>
    <col min="6413" max="6413" width="4.25" style="102" customWidth="1"/>
    <col min="6414" max="6414" width="4.5" style="102" customWidth="1"/>
    <col min="6415" max="6416" width="8.75" style="102" customWidth="1"/>
    <col min="6417" max="6418" width="7.125" style="102" customWidth="1"/>
    <col min="6419" max="6649" width="9" style="102"/>
    <col min="6650" max="6650" width="2.75" style="102" customWidth="1"/>
    <col min="6651" max="6651" width="6.875" style="102" customWidth="1"/>
    <col min="6652" max="6652" width="3.75" style="102" customWidth="1"/>
    <col min="6653" max="6653" width="15.25" style="102" customWidth="1"/>
    <col min="6654" max="6654" width="3.25" style="102" customWidth="1"/>
    <col min="6655" max="6655" width="8.25" style="102" customWidth="1"/>
    <col min="6656" max="6656" width="3.25" style="102" customWidth="1"/>
    <col min="6657" max="6657" width="4.25" style="102" customWidth="1"/>
    <col min="6658" max="6658" width="8.75" style="102" customWidth="1"/>
    <col min="6659" max="6659" width="9.125" style="102" customWidth="1"/>
    <col min="6660" max="6660" width="9.25" style="102" customWidth="1"/>
    <col min="6661" max="6661" width="4.25" style="102" customWidth="1"/>
    <col min="6662" max="6662" width="4.5" style="102" customWidth="1"/>
    <col min="6663" max="6663" width="10" style="102" customWidth="1"/>
    <col min="6664" max="6664" width="14.5" style="102" customWidth="1"/>
    <col min="6665" max="6665" width="4.25" style="102" customWidth="1"/>
    <col min="6666" max="6666" width="3.25" style="102" customWidth="1"/>
    <col min="6667" max="6667" width="4.625" style="102" customWidth="1"/>
    <col min="6668" max="6668" width="2.75" style="102" customWidth="1"/>
    <col min="6669" max="6669" width="4.25" style="102" customWidth="1"/>
    <col min="6670" max="6670" width="4.5" style="102" customWidth="1"/>
    <col min="6671" max="6672" width="8.75" style="102" customWidth="1"/>
    <col min="6673" max="6674" width="7.125" style="102" customWidth="1"/>
    <col min="6675" max="6905" width="9" style="102"/>
    <col min="6906" max="6906" width="2.75" style="102" customWidth="1"/>
    <col min="6907" max="6907" width="6.875" style="102" customWidth="1"/>
    <col min="6908" max="6908" width="3.75" style="102" customWidth="1"/>
    <col min="6909" max="6909" width="15.25" style="102" customWidth="1"/>
    <col min="6910" max="6910" width="3.25" style="102" customWidth="1"/>
    <col min="6911" max="6911" width="8.25" style="102" customWidth="1"/>
    <col min="6912" max="6912" width="3.25" style="102" customWidth="1"/>
    <col min="6913" max="6913" width="4.25" style="102" customWidth="1"/>
    <col min="6914" max="6914" width="8.75" style="102" customWidth="1"/>
    <col min="6915" max="6915" width="9.125" style="102" customWidth="1"/>
    <col min="6916" max="6916" width="9.25" style="102" customWidth="1"/>
    <col min="6917" max="6917" width="4.25" style="102" customWidth="1"/>
    <col min="6918" max="6918" width="4.5" style="102" customWidth="1"/>
    <col min="6919" max="6919" width="10" style="102" customWidth="1"/>
    <col min="6920" max="6920" width="14.5" style="102" customWidth="1"/>
    <col min="6921" max="6921" width="4.25" style="102" customWidth="1"/>
    <col min="6922" max="6922" width="3.25" style="102" customWidth="1"/>
    <col min="6923" max="6923" width="4.625" style="102" customWidth="1"/>
    <col min="6924" max="6924" width="2.75" style="102" customWidth="1"/>
    <col min="6925" max="6925" width="4.25" style="102" customWidth="1"/>
    <col min="6926" max="6926" width="4.5" style="102" customWidth="1"/>
    <col min="6927" max="6928" width="8.75" style="102" customWidth="1"/>
    <col min="6929" max="6930" width="7.125" style="102" customWidth="1"/>
    <col min="6931" max="7161" width="9" style="102"/>
    <col min="7162" max="7162" width="2.75" style="102" customWidth="1"/>
    <col min="7163" max="7163" width="6.875" style="102" customWidth="1"/>
    <col min="7164" max="7164" width="3.75" style="102" customWidth="1"/>
    <col min="7165" max="7165" width="15.25" style="102" customWidth="1"/>
    <col min="7166" max="7166" width="3.25" style="102" customWidth="1"/>
    <col min="7167" max="7167" width="8.25" style="102" customWidth="1"/>
    <col min="7168" max="7168" width="3.25" style="102" customWidth="1"/>
    <col min="7169" max="7169" width="4.25" style="102" customWidth="1"/>
    <col min="7170" max="7170" width="8.75" style="102" customWidth="1"/>
    <col min="7171" max="7171" width="9.125" style="102" customWidth="1"/>
    <col min="7172" max="7172" width="9.25" style="102" customWidth="1"/>
    <col min="7173" max="7173" width="4.25" style="102" customWidth="1"/>
    <col min="7174" max="7174" width="4.5" style="102" customWidth="1"/>
    <col min="7175" max="7175" width="10" style="102" customWidth="1"/>
    <col min="7176" max="7176" width="14.5" style="102" customWidth="1"/>
    <col min="7177" max="7177" width="4.25" style="102" customWidth="1"/>
    <col min="7178" max="7178" width="3.25" style="102" customWidth="1"/>
    <col min="7179" max="7179" width="4.625" style="102" customWidth="1"/>
    <col min="7180" max="7180" width="2.75" style="102" customWidth="1"/>
    <col min="7181" max="7181" width="4.25" style="102" customWidth="1"/>
    <col min="7182" max="7182" width="4.5" style="102" customWidth="1"/>
    <col min="7183" max="7184" width="8.75" style="102" customWidth="1"/>
    <col min="7185" max="7186" width="7.125" style="102" customWidth="1"/>
    <col min="7187" max="7417" width="9" style="102"/>
    <col min="7418" max="7418" width="2.75" style="102" customWidth="1"/>
    <col min="7419" max="7419" width="6.875" style="102" customWidth="1"/>
    <col min="7420" max="7420" width="3.75" style="102" customWidth="1"/>
    <col min="7421" max="7421" width="15.25" style="102" customWidth="1"/>
    <col min="7422" max="7422" width="3.25" style="102" customWidth="1"/>
    <col min="7423" max="7423" width="8.25" style="102" customWidth="1"/>
    <col min="7424" max="7424" width="3.25" style="102" customWidth="1"/>
    <col min="7425" max="7425" width="4.25" style="102" customWidth="1"/>
    <col min="7426" max="7426" width="8.75" style="102" customWidth="1"/>
    <col min="7427" max="7427" width="9.125" style="102" customWidth="1"/>
    <col min="7428" max="7428" width="9.25" style="102" customWidth="1"/>
    <col min="7429" max="7429" width="4.25" style="102" customWidth="1"/>
    <col min="7430" max="7430" width="4.5" style="102" customWidth="1"/>
    <col min="7431" max="7431" width="10" style="102" customWidth="1"/>
    <col min="7432" max="7432" width="14.5" style="102" customWidth="1"/>
    <col min="7433" max="7433" width="4.25" style="102" customWidth="1"/>
    <col min="7434" max="7434" width="3.25" style="102" customWidth="1"/>
    <col min="7435" max="7435" width="4.625" style="102" customWidth="1"/>
    <col min="7436" max="7436" width="2.75" style="102" customWidth="1"/>
    <col min="7437" max="7437" width="4.25" style="102" customWidth="1"/>
    <col min="7438" max="7438" width="4.5" style="102" customWidth="1"/>
    <col min="7439" max="7440" width="8.75" style="102" customWidth="1"/>
    <col min="7441" max="7442" width="7.125" style="102" customWidth="1"/>
    <col min="7443" max="7673" width="9" style="102"/>
    <col min="7674" max="7674" width="2.75" style="102" customWidth="1"/>
    <col min="7675" max="7675" width="6.875" style="102" customWidth="1"/>
    <col min="7676" max="7676" width="3.75" style="102" customWidth="1"/>
    <col min="7677" max="7677" width="15.25" style="102" customWidth="1"/>
    <col min="7678" max="7678" width="3.25" style="102" customWidth="1"/>
    <col min="7679" max="7679" width="8.25" style="102" customWidth="1"/>
    <col min="7680" max="7680" width="3.25" style="102" customWidth="1"/>
    <col min="7681" max="7681" width="4.25" style="102" customWidth="1"/>
    <col min="7682" max="7682" width="8.75" style="102" customWidth="1"/>
    <col min="7683" max="7683" width="9.125" style="102" customWidth="1"/>
    <col min="7684" max="7684" width="9.25" style="102" customWidth="1"/>
    <col min="7685" max="7685" width="4.25" style="102" customWidth="1"/>
    <col min="7686" max="7686" width="4.5" style="102" customWidth="1"/>
    <col min="7687" max="7687" width="10" style="102" customWidth="1"/>
    <col min="7688" max="7688" width="14.5" style="102" customWidth="1"/>
    <col min="7689" max="7689" width="4.25" style="102" customWidth="1"/>
    <col min="7690" max="7690" width="3.25" style="102" customWidth="1"/>
    <col min="7691" max="7691" width="4.625" style="102" customWidth="1"/>
    <col min="7692" max="7692" width="2.75" style="102" customWidth="1"/>
    <col min="7693" max="7693" width="4.25" style="102" customWidth="1"/>
    <col min="7694" max="7694" width="4.5" style="102" customWidth="1"/>
    <col min="7695" max="7696" width="8.75" style="102" customWidth="1"/>
    <col min="7697" max="7698" width="7.125" style="102" customWidth="1"/>
    <col min="7699" max="7929" width="9" style="102"/>
    <col min="7930" max="7930" width="2.75" style="102" customWidth="1"/>
    <col min="7931" max="7931" width="6.875" style="102" customWidth="1"/>
    <col min="7932" max="7932" width="3.75" style="102" customWidth="1"/>
    <col min="7933" max="7933" width="15.25" style="102" customWidth="1"/>
    <col min="7934" max="7934" width="3.25" style="102" customWidth="1"/>
    <col min="7935" max="7935" width="8.25" style="102" customWidth="1"/>
    <col min="7936" max="7936" width="3.25" style="102" customWidth="1"/>
    <col min="7937" max="7937" width="4.25" style="102" customWidth="1"/>
    <col min="7938" max="7938" width="8.75" style="102" customWidth="1"/>
    <col min="7939" max="7939" width="9.125" style="102" customWidth="1"/>
    <col min="7940" max="7940" width="9.25" style="102" customWidth="1"/>
    <col min="7941" max="7941" width="4.25" style="102" customWidth="1"/>
    <col min="7942" max="7942" width="4.5" style="102" customWidth="1"/>
    <col min="7943" max="7943" width="10" style="102" customWidth="1"/>
    <col min="7944" max="7944" width="14.5" style="102" customWidth="1"/>
    <col min="7945" max="7945" width="4.25" style="102" customWidth="1"/>
    <col min="7946" max="7946" width="3.25" style="102" customWidth="1"/>
    <col min="7947" max="7947" width="4.625" style="102" customWidth="1"/>
    <col min="7948" max="7948" width="2.75" style="102" customWidth="1"/>
    <col min="7949" max="7949" width="4.25" style="102" customWidth="1"/>
    <col min="7950" max="7950" width="4.5" style="102" customWidth="1"/>
    <col min="7951" max="7952" width="8.75" style="102" customWidth="1"/>
    <col min="7953" max="7954" width="7.125" style="102" customWidth="1"/>
    <col min="7955" max="8185" width="9" style="102"/>
    <col min="8186" max="8186" width="2.75" style="102" customWidth="1"/>
    <col min="8187" max="8187" width="6.875" style="102" customWidth="1"/>
    <col min="8188" max="8188" width="3.75" style="102" customWidth="1"/>
    <col min="8189" max="8189" width="15.25" style="102" customWidth="1"/>
    <col min="8190" max="8190" width="3.25" style="102" customWidth="1"/>
    <col min="8191" max="8191" width="8.25" style="102" customWidth="1"/>
    <col min="8192" max="8192" width="3.25" style="102" customWidth="1"/>
    <col min="8193" max="8193" width="4.25" style="102" customWidth="1"/>
    <col min="8194" max="8194" width="8.75" style="102" customWidth="1"/>
    <col min="8195" max="8195" width="9.125" style="102" customWidth="1"/>
    <col min="8196" max="8196" width="9.25" style="102" customWidth="1"/>
    <col min="8197" max="8197" width="4.25" style="102" customWidth="1"/>
    <col min="8198" max="8198" width="4.5" style="102" customWidth="1"/>
    <col min="8199" max="8199" width="10" style="102" customWidth="1"/>
    <col min="8200" max="8200" width="14.5" style="102" customWidth="1"/>
    <col min="8201" max="8201" width="4.25" style="102" customWidth="1"/>
    <col min="8202" max="8202" width="3.25" style="102" customWidth="1"/>
    <col min="8203" max="8203" width="4.625" style="102" customWidth="1"/>
    <col min="8204" max="8204" width="2.75" style="102" customWidth="1"/>
    <col min="8205" max="8205" width="4.25" style="102" customWidth="1"/>
    <col min="8206" max="8206" width="4.5" style="102" customWidth="1"/>
    <col min="8207" max="8208" width="8.75" style="102" customWidth="1"/>
    <col min="8209" max="8210" width="7.125" style="102" customWidth="1"/>
    <col min="8211" max="8441" width="9" style="102"/>
    <col min="8442" max="8442" width="2.75" style="102" customWidth="1"/>
    <col min="8443" max="8443" width="6.875" style="102" customWidth="1"/>
    <col min="8444" max="8444" width="3.75" style="102" customWidth="1"/>
    <col min="8445" max="8445" width="15.25" style="102" customWidth="1"/>
    <col min="8446" max="8446" width="3.25" style="102" customWidth="1"/>
    <col min="8447" max="8447" width="8.25" style="102" customWidth="1"/>
    <col min="8448" max="8448" width="3.25" style="102" customWidth="1"/>
    <col min="8449" max="8449" width="4.25" style="102" customWidth="1"/>
    <col min="8450" max="8450" width="8.75" style="102" customWidth="1"/>
    <col min="8451" max="8451" width="9.125" style="102" customWidth="1"/>
    <col min="8452" max="8452" width="9.25" style="102" customWidth="1"/>
    <col min="8453" max="8453" width="4.25" style="102" customWidth="1"/>
    <col min="8454" max="8454" width="4.5" style="102" customWidth="1"/>
    <col min="8455" max="8455" width="10" style="102" customWidth="1"/>
    <col min="8456" max="8456" width="14.5" style="102" customWidth="1"/>
    <col min="8457" max="8457" width="4.25" style="102" customWidth="1"/>
    <col min="8458" max="8458" width="3.25" style="102" customWidth="1"/>
    <col min="8459" max="8459" width="4.625" style="102" customWidth="1"/>
    <col min="8460" max="8460" width="2.75" style="102" customWidth="1"/>
    <col min="8461" max="8461" width="4.25" style="102" customWidth="1"/>
    <col min="8462" max="8462" width="4.5" style="102" customWidth="1"/>
    <col min="8463" max="8464" width="8.75" style="102" customWidth="1"/>
    <col min="8465" max="8466" width="7.125" style="102" customWidth="1"/>
    <col min="8467" max="8697" width="9" style="102"/>
    <col min="8698" max="8698" width="2.75" style="102" customWidth="1"/>
    <col min="8699" max="8699" width="6.875" style="102" customWidth="1"/>
    <col min="8700" max="8700" width="3.75" style="102" customWidth="1"/>
    <col min="8701" max="8701" width="15.25" style="102" customWidth="1"/>
    <col min="8702" max="8702" width="3.25" style="102" customWidth="1"/>
    <col min="8703" max="8703" width="8.25" style="102" customWidth="1"/>
    <col min="8704" max="8704" width="3.25" style="102" customWidth="1"/>
    <col min="8705" max="8705" width="4.25" style="102" customWidth="1"/>
    <col min="8706" max="8706" width="8.75" style="102" customWidth="1"/>
    <col min="8707" max="8707" width="9.125" style="102" customWidth="1"/>
    <col min="8708" max="8708" width="9.25" style="102" customWidth="1"/>
    <col min="8709" max="8709" width="4.25" style="102" customWidth="1"/>
    <col min="8710" max="8710" width="4.5" style="102" customWidth="1"/>
    <col min="8711" max="8711" width="10" style="102" customWidth="1"/>
    <col min="8712" max="8712" width="14.5" style="102" customWidth="1"/>
    <col min="8713" max="8713" width="4.25" style="102" customWidth="1"/>
    <col min="8714" max="8714" width="3.25" style="102" customWidth="1"/>
    <col min="8715" max="8715" width="4.625" style="102" customWidth="1"/>
    <col min="8716" max="8716" width="2.75" style="102" customWidth="1"/>
    <col min="8717" max="8717" width="4.25" style="102" customWidth="1"/>
    <col min="8718" max="8718" width="4.5" style="102" customWidth="1"/>
    <col min="8719" max="8720" width="8.75" style="102" customWidth="1"/>
    <col min="8721" max="8722" width="7.125" style="102" customWidth="1"/>
    <col min="8723" max="8953" width="9" style="102"/>
    <col min="8954" max="8954" width="2.75" style="102" customWidth="1"/>
    <col min="8955" max="8955" width="6.875" style="102" customWidth="1"/>
    <col min="8956" max="8956" width="3.75" style="102" customWidth="1"/>
    <col min="8957" max="8957" width="15.25" style="102" customWidth="1"/>
    <col min="8958" max="8958" width="3.25" style="102" customWidth="1"/>
    <col min="8959" max="8959" width="8.25" style="102" customWidth="1"/>
    <col min="8960" max="8960" width="3.25" style="102" customWidth="1"/>
    <col min="8961" max="8961" width="4.25" style="102" customWidth="1"/>
    <col min="8962" max="8962" width="8.75" style="102" customWidth="1"/>
    <col min="8963" max="8963" width="9.125" style="102" customWidth="1"/>
    <col min="8964" max="8964" width="9.25" style="102" customWidth="1"/>
    <col min="8965" max="8965" width="4.25" style="102" customWidth="1"/>
    <col min="8966" max="8966" width="4.5" style="102" customWidth="1"/>
    <col min="8967" max="8967" width="10" style="102" customWidth="1"/>
    <col min="8968" max="8968" width="14.5" style="102" customWidth="1"/>
    <col min="8969" max="8969" width="4.25" style="102" customWidth="1"/>
    <col min="8970" max="8970" width="3.25" style="102" customWidth="1"/>
    <col min="8971" max="8971" width="4.625" style="102" customWidth="1"/>
    <col min="8972" max="8972" width="2.75" style="102" customWidth="1"/>
    <col min="8973" max="8973" width="4.25" style="102" customWidth="1"/>
    <col min="8974" max="8974" width="4.5" style="102" customWidth="1"/>
    <col min="8975" max="8976" width="8.75" style="102" customWidth="1"/>
    <col min="8977" max="8978" width="7.125" style="102" customWidth="1"/>
    <col min="8979" max="9209" width="9" style="102"/>
    <col min="9210" max="9210" width="2.75" style="102" customWidth="1"/>
    <col min="9211" max="9211" width="6.875" style="102" customWidth="1"/>
    <col min="9212" max="9212" width="3.75" style="102" customWidth="1"/>
    <col min="9213" max="9213" width="15.25" style="102" customWidth="1"/>
    <col min="9214" max="9214" width="3.25" style="102" customWidth="1"/>
    <col min="9215" max="9215" width="8.25" style="102" customWidth="1"/>
    <col min="9216" max="9216" width="3.25" style="102" customWidth="1"/>
    <col min="9217" max="9217" width="4.25" style="102" customWidth="1"/>
    <col min="9218" max="9218" width="8.75" style="102" customWidth="1"/>
    <col min="9219" max="9219" width="9.125" style="102" customWidth="1"/>
    <col min="9220" max="9220" width="9.25" style="102" customWidth="1"/>
    <col min="9221" max="9221" width="4.25" style="102" customWidth="1"/>
    <col min="9222" max="9222" width="4.5" style="102" customWidth="1"/>
    <col min="9223" max="9223" width="10" style="102" customWidth="1"/>
    <col min="9224" max="9224" width="14.5" style="102" customWidth="1"/>
    <col min="9225" max="9225" width="4.25" style="102" customWidth="1"/>
    <col min="9226" max="9226" width="3.25" style="102" customWidth="1"/>
    <col min="9227" max="9227" width="4.625" style="102" customWidth="1"/>
    <col min="9228" max="9228" width="2.75" style="102" customWidth="1"/>
    <col min="9229" max="9229" width="4.25" style="102" customWidth="1"/>
    <col min="9230" max="9230" width="4.5" style="102" customWidth="1"/>
    <col min="9231" max="9232" width="8.75" style="102" customWidth="1"/>
    <col min="9233" max="9234" width="7.125" style="102" customWidth="1"/>
    <col min="9235" max="9465" width="9" style="102"/>
    <col min="9466" max="9466" width="2.75" style="102" customWidth="1"/>
    <col min="9467" max="9467" width="6.875" style="102" customWidth="1"/>
    <col min="9468" max="9468" width="3.75" style="102" customWidth="1"/>
    <col min="9469" max="9469" width="15.25" style="102" customWidth="1"/>
    <col min="9470" max="9470" width="3.25" style="102" customWidth="1"/>
    <col min="9471" max="9471" width="8.25" style="102" customWidth="1"/>
    <col min="9472" max="9472" width="3.25" style="102" customWidth="1"/>
    <col min="9473" max="9473" width="4.25" style="102" customWidth="1"/>
    <col min="9474" max="9474" width="8.75" style="102" customWidth="1"/>
    <col min="9475" max="9475" width="9.125" style="102" customWidth="1"/>
    <col min="9476" max="9476" width="9.25" style="102" customWidth="1"/>
    <col min="9477" max="9477" width="4.25" style="102" customWidth="1"/>
    <col min="9478" max="9478" width="4.5" style="102" customWidth="1"/>
    <col min="9479" max="9479" width="10" style="102" customWidth="1"/>
    <col min="9480" max="9480" width="14.5" style="102" customWidth="1"/>
    <col min="9481" max="9481" width="4.25" style="102" customWidth="1"/>
    <col min="9482" max="9482" width="3.25" style="102" customWidth="1"/>
    <col min="9483" max="9483" width="4.625" style="102" customWidth="1"/>
    <col min="9484" max="9484" width="2.75" style="102" customWidth="1"/>
    <col min="9485" max="9485" width="4.25" style="102" customWidth="1"/>
    <col min="9486" max="9486" width="4.5" style="102" customWidth="1"/>
    <col min="9487" max="9488" width="8.75" style="102" customWidth="1"/>
    <col min="9489" max="9490" width="7.125" style="102" customWidth="1"/>
    <col min="9491" max="9721" width="9" style="102"/>
    <col min="9722" max="9722" width="2.75" style="102" customWidth="1"/>
    <col min="9723" max="9723" width="6.875" style="102" customWidth="1"/>
    <col min="9724" max="9724" width="3.75" style="102" customWidth="1"/>
    <col min="9725" max="9725" width="15.25" style="102" customWidth="1"/>
    <col min="9726" max="9726" width="3.25" style="102" customWidth="1"/>
    <col min="9727" max="9727" width="8.25" style="102" customWidth="1"/>
    <col min="9728" max="9728" width="3.25" style="102" customWidth="1"/>
    <col min="9729" max="9729" width="4.25" style="102" customWidth="1"/>
    <col min="9730" max="9730" width="8.75" style="102" customWidth="1"/>
    <col min="9731" max="9731" width="9.125" style="102" customWidth="1"/>
    <col min="9732" max="9732" width="9.25" style="102" customWidth="1"/>
    <col min="9733" max="9733" width="4.25" style="102" customWidth="1"/>
    <col min="9734" max="9734" width="4.5" style="102" customWidth="1"/>
    <col min="9735" max="9735" width="10" style="102" customWidth="1"/>
    <col min="9736" max="9736" width="14.5" style="102" customWidth="1"/>
    <col min="9737" max="9737" width="4.25" style="102" customWidth="1"/>
    <col min="9738" max="9738" width="3.25" style="102" customWidth="1"/>
    <col min="9739" max="9739" width="4.625" style="102" customWidth="1"/>
    <col min="9740" max="9740" width="2.75" style="102" customWidth="1"/>
    <col min="9741" max="9741" width="4.25" style="102" customWidth="1"/>
    <col min="9742" max="9742" width="4.5" style="102" customWidth="1"/>
    <col min="9743" max="9744" width="8.75" style="102" customWidth="1"/>
    <col min="9745" max="9746" width="7.125" style="102" customWidth="1"/>
    <col min="9747" max="9977" width="9" style="102"/>
    <col min="9978" max="9978" width="2.75" style="102" customWidth="1"/>
    <col min="9979" max="9979" width="6.875" style="102" customWidth="1"/>
    <col min="9980" max="9980" width="3.75" style="102" customWidth="1"/>
    <col min="9981" max="9981" width="15.25" style="102" customWidth="1"/>
    <col min="9982" max="9982" width="3.25" style="102" customWidth="1"/>
    <col min="9983" max="9983" width="8.25" style="102" customWidth="1"/>
    <col min="9984" max="9984" width="3.25" style="102" customWidth="1"/>
    <col min="9985" max="9985" width="4.25" style="102" customWidth="1"/>
    <col min="9986" max="9986" width="8.75" style="102" customWidth="1"/>
    <col min="9987" max="9987" width="9.125" style="102" customWidth="1"/>
    <col min="9988" max="9988" width="9.25" style="102" customWidth="1"/>
    <col min="9989" max="9989" width="4.25" style="102" customWidth="1"/>
    <col min="9990" max="9990" width="4.5" style="102" customWidth="1"/>
    <col min="9991" max="9991" width="10" style="102" customWidth="1"/>
    <col min="9992" max="9992" width="14.5" style="102" customWidth="1"/>
    <col min="9993" max="9993" width="4.25" style="102" customWidth="1"/>
    <col min="9994" max="9994" width="3.25" style="102" customWidth="1"/>
    <col min="9995" max="9995" width="4.625" style="102" customWidth="1"/>
    <col min="9996" max="9996" width="2.75" style="102" customWidth="1"/>
    <col min="9997" max="9997" width="4.25" style="102" customWidth="1"/>
    <col min="9998" max="9998" width="4.5" style="102" customWidth="1"/>
    <col min="9999" max="10000" width="8.75" style="102" customWidth="1"/>
    <col min="10001" max="10002" width="7.125" style="102" customWidth="1"/>
    <col min="10003" max="10233" width="9" style="102"/>
    <col min="10234" max="10234" width="2.75" style="102" customWidth="1"/>
    <col min="10235" max="10235" width="6.875" style="102" customWidth="1"/>
    <col min="10236" max="10236" width="3.75" style="102" customWidth="1"/>
    <col min="10237" max="10237" width="15.25" style="102" customWidth="1"/>
    <col min="10238" max="10238" width="3.25" style="102" customWidth="1"/>
    <col min="10239" max="10239" width="8.25" style="102" customWidth="1"/>
    <col min="10240" max="10240" width="3.25" style="102" customWidth="1"/>
    <col min="10241" max="10241" width="4.25" style="102" customWidth="1"/>
    <col min="10242" max="10242" width="8.75" style="102" customWidth="1"/>
    <col min="10243" max="10243" width="9.125" style="102" customWidth="1"/>
    <col min="10244" max="10244" width="9.25" style="102" customWidth="1"/>
    <col min="10245" max="10245" width="4.25" style="102" customWidth="1"/>
    <col min="10246" max="10246" width="4.5" style="102" customWidth="1"/>
    <col min="10247" max="10247" width="10" style="102" customWidth="1"/>
    <col min="10248" max="10248" width="14.5" style="102" customWidth="1"/>
    <col min="10249" max="10249" width="4.25" style="102" customWidth="1"/>
    <col min="10250" max="10250" width="3.25" style="102" customWidth="1"/>
    <col min="10251" max="10251" width="4.625" style="102" customWidth="1"/>
    <col min="10252" max="10252" width="2.75" style="102" customWidth="1"/>
    <col min="10253" max="10253" width="4.25" style="102" customWidth="1"/>
    <col min="10254" max="10254" width="4.5" style="102" customWidth="1"/>
    <col min="10255" max="10256" width="8.75" style="102" customWidth="1"/>
    <col min="10257" max="10258" width="7.125" style="102" customWidth="1"/>
    <col min="10259" max="10489" width="9" style="102"/>
    <col min="10490" max="10490" width="2.75" style="102" customWidth="1"/>
    <col min="10491" max="10491" width="6.875" style="102" customWidth="1"/>
    <col min="10492" max="10492" width="3.75" style="102" customWidth="1"/>
    <col min="10493" max="10493" width="15.25" style="102" customWidth="1"/>
    <col min="10494" max="10494" width="3.25" style="102" customWidth="1"/>
    <col min="10495" max="10495" width="8.25" style="102" customWidth="1"/>
    <col min="10496" max="10496" width="3.25" style="102" customWidth="1"/>
    <col min="10497" max="10497" width="4.25" style="102" customWidth="1"/>
    <col min="10498" max="10498" width="8.75" style="102" customWidth="1"/>
    <col min="10499" max="10499" width="9.125" style="102" customWidth="1"/>
    <col min="10500" max="10500" width="9.25" style="102" customWidth="1"/>
    <col min="10501" max="10501" width="4.25" style="102" customWidth="1"/>
    <col min="10502" max="10502" width="4.5" style="102" customWidth="1"/>
    <col min="10503" max="10503" width="10" style="102" customWidth="1"/>
    <col min="10504" max="10504" width="14.5" style="102" customWidth="1"/>
    <col min="10505" max="10505" width="4.25" style="102" customWidth="1"/>
    <col min="10506" max="10506" width="3.25" style="102" customWidth="1"/>
    <col min="10507" max="10507" width="4.625" style="102" customWidth="1"/>
    <col min="10508" max="10508" width="2.75" style="102" customWidth="1"/>
    <col min="10509" max="10509" width="4.25" style="102" customWidth="1"/>
    <col min="10510" max="10510" width="4.5" style="102" customWidth="1"/>
    <col min="10511" max="10512" width="8.75" style="102" customWidth="1"/>
    <col min="10513" max="10514" width="7.125" style="102" customWidth="1"/>
    <col min="10515" max="10745" width="9" style="102"/>
    <col min="10746" max="10746" width="2.75" style="102" customWidth="1"/>
    <col min="10747" max="10747" width="6.875" style="102" customWidth="1"/>
    <col min="10748" max="10748" width="3.75" style="102" customWidth="1"/>
    <col min="10749" max="10749" width="15.25" style="102" customWidth="1"/>
    <col min="10750" max="10750" width="3.25" style="102" customWidth="1"/>
    <col min="10751" max="10751" width="8.25" style="102" customWidth="1"/>
    <col min="10752" max="10752" width="3.25" style="102" customWidth="1"/>
    <col min="10753" max="10753" width="4.25" style="102" customWidth="1"/>
    <col min="10754" max="10754" width="8.75" style="102" customWidth="1"/>
    <col min="10755" max="10755" width="9.125" style="102" customWidth="1"/>
    <col min="10756" max="10756" width="9.25" style="102" customWidth="1"/>
    <col min="10757" max="10757" width="4.25" style="102" customWidth="1"/>
    <col min="10758" max="10758" width="4.5" style="102" customWidth="1"/>
    <col min="10759" max="10759" width="10" style="102" customWidth="1"/>
    <col min="10760" max="10760" width="14.5" style="102" customWidth="1"/>
    <col min="10761" max="10761" width="4.25" style="102" customWidth="1"/>
    <col min="10762" max="10762" width="3.25" style="102" customWidth="1"/>
    <col min="10763" max="10763" width="4.625" style="102" customWidth="1"/>
    <col min="10764" max="10764" width="2.75" style="102" customWidth="1"/>
    <col min="10765" max="10765" width="4.25" style="102" customWidth="1"/>
    <col min="10766" max="10766" width="4.5" style="102" customWidth="1"/>
    <col min="10767" max="10768" width="8.75" style="102" customWidth="1"/>
    <col min="10769" max="10770" width="7.125" style="102" customWidth="1"/>
    <col min="10771" max="11001" width="9" style="102"/>
    <col min="11002" max="11002" width="2.75" style="102" customWidth="1"/>
    <col min="11003" max="11003" width="6.875" style="102" customWidth="1"/>
    <col min="11004" max="11004" width="3.75" style="102" customWidth="1"/>
    <col min="11005" max="11005" width="15.25" style="102" customWidth="1"/>
    <col min="11006" max="11006" width="3.25" style="102" customWidth="1"/>
    <col min="11007" max="11007" width="8.25" style="102" customWidth="1"/>
    <col min="11008" max="11008" width="3.25" style="102" customWidth="1"/>
    <col min="11009" max="11009" width="4.25" style="102" customWidth="1"/>
    <col min="11010" max="11010" width="8.75" style="102" customWidth="1"/>
    <col min="11011" max="11011" width="9.125" style="102" customWidth="1"/>
    <col min="11012" max="11012" width="9.25" style="102" customWidth="1"/>
    <col min="11013" max="11013" width="4.25" style="102" customWidth="1"/>
    <col min="11014" max="11014" width="4.5" style="102" customWidth="1"/>
    <col min="11015" max="11015" width="10" style="102" customWidth="1"/>
    <col min="11016" max="11016" width="14.5" style="102" customWidth="1"/>
    <col min="11017" max="11017" width="4.25" style="102" customWidth="1"/>
    <col min="11018" max="11018" width="3.25" style="102" customWidth="1"/>
    <col min="11019" max="11019" width="4.625" style="102" customWidth="1"/>
    <col min="11020" max="11020" width="2.75" style="102" customWidth="1"/>
    <col min="11021" max="11021" width="4.25" style="102" customWidth="1"/>
    <col min="11022" max="11022" width="4.5" style="102" customWidth="1"/>
    <col min="11023" max="11024" width="8.75" style="102" customWidth="1"/>
    <col min="11025" max="11026" width="7.125" style="102" customWidth="1"/>
    <col min="11027" max="11257" width="9" style="102"/>
    <col min="11258" max="11258" width="2.75" style="102" customWidth="1"/>
    <col min="11259" max="11259" width="6.875" style="102" customWidth="1"/>
    <col min="11260" max="11260" width="3.75" style="102" customWidth="1"/>
    <col min="11261" max="11261" width="15.25" style="102" customWidth="1"/>
    <col min="11262" max="11262" width="3.25" style="102" customWidth="1"/>
    <col min="11263" max="11263" width="8.25" style="102" customWidth="1"/>
    <col min="11264" max="11264" width="3.25" style="102" customWidth="1"/>
    <col min="11265" max="11265" width="4.25" style="102" customWidth="1"/>
    <col min="11266" max="11266" width="8.75" style="102" customWidth="1"/>
    <col min="11267" max="11267" width="9.125" style="102" customWidth="1"/>
    <col min="11268" max="11268" width="9.25" style="102" customWidth="1"/>
    <col min="11269" max="11269" width="4.25" style="102" customWidth="1"/>
    <col min="11270" max="11270" width="4.5" style="102" customWidth="1"/>
    <col min="11271" max="11271" width="10" style="102" customWidth="1"/>
    <col min="11272" max="11272" width="14.5" style="102" customWidth="1"/>
    <col min="11273" max="11273" width="4.25" style="102" customWidth="1"/>
    <col min="11274" max="11274" width="3.25" style="102" customWidth="1"/>
    <col min="11275" max="11275" width="4.625" style="102" customWidth="1"/>
    <col min="11276" max="11276" width="2.75" style="102" customWidth="1"/>
    <col min="11277" max="11277" width="4.25" style="102" customWidth="1"/>
    <col min="11278" max="11278" width="4.5" style="102" customWidth="1"/>
    <col min="11279" max="11280" width="8.75" style="102" customWidth="1"/>
    <col min="11281" max="11282" width="7.125" style="102" customWidth="1"/>
    <col min="11283" max="11513" width="9" style="102"/>
    <col min="11514" max="11514" width="2.75" style="102" customWidth="1"/>
    <col min="11515" max="11515" width="6.875" style="102" customWidth="1"/>
    <col min="11516" max="11516" width="3.75" style="102" customWidth="1"/>
    <col min="11517" max="11517" width="15.25" style="102" customWidth="1"/>
    <col min="11518" max="11518" width="3.25" style="102" customWidth="1"/>
    <col min="11519" max="11519" width="8.25" style="102" customWidth="1"/>
    <col min="11520" max="11520" width="3.25" style="102" customWidth="1"/>
    <col min="11521" max="11521" width="4.25" style="102" customWidth="1"/>
    <col min="11522" max="11522" width="8.75" style="102" customWidth="1"/>
    <col min="11523" max="11523" width="9.125" style="102" customWidth="1"/>
    <col min="11524" max="11524" width="9.25" style="102" customWidth="1"/>
    <col min="11525" max="11525" width="4.25" style="102" customWidth="1"/>
    <col min="11526" max="11526" width="4.5" style="102" customWidth="1"/>
    <col min="11527" max="11527" width="10" style="102" customWidth="1"/>
    <col min="11528" max="11528" width="14.5" style="102" customWidth="1"/>
    <col min="11529" max="11529" width="4.25" style="102" customWidth="1"/>
    <col min="11530" max="11530" width="3.25" style="102" customWidth="1"/>
    <col min="11531" max="11531" width="4.625" style="102" customWidth="1"/>
    <col min="11532" max="11532" width="2.75" style="102" customWidth="1"/>
    <col min="11533" max="11533" width="4.25" style="102" customWidth="1"/>
    <col min="11534" max="11534" width="4.5" style="102" customWidth="1"/>
    <col min="11535" max="11536" width="8.75" style="102" customWidth="1"/>
    <col min="11537" max="11538" width="7.125" style="102" customWidth="1"/>
    <col min="11539" max="11769" width="9" style="102"/>
    <col min="11770" max="11770" width="2.75" style="102" customWidth="1"/>
    <col min="11771" max="11771" width="6.875" style="102" customWidth="1"/>
    <col min="11772" max="11772" width="3.75" style="102" customWidth="1"/>
    <col min="11773" max="11773" width="15.25" style="102" customWidth="1"/>
    <col min="11774" max="11774" width="3.25" style="102" customWidth="1"/>
    <col min="11775" max="11775" width="8.25" style="102" customWidth="1"/>
    <col min="11776" max="11776" width="3.25" style="102" customWidth="1"/>
    <col min="11777" max="11777" width="4.25" style="102" customWidth="1"/>
    <col min="11778" max="11778" width="8.75" style="102" customWidth="1"/>
    <col min="11779" max="11779" width="9.125" style="102" customWidth="1"/>
    <col min="11780" max="11780" width="9.25" style="102" customWidth="1"/>
    <col min="11781" max="11781" width="4.25" style="102" customWidth="1"/>
    <col min="11782" max="11782" width="4.5" style="102" customWidth="1"/>
    <col min="11783" max="11783" width="10" style="102" customWidth="1"/>
    <col min="11784" max="11784" width="14.5" style="102" customWidth="1"/>
    <col min="11785" max="11785" width="4.25" style="102" customWidth="1"/>
    <col min="11786" max="11786" width="3.25" style="102" customWidth="1"/>
    <col min="11787" max="11787" width="4.625" style="102" customWidth="1"/>
    <col min="11788" max="11788" width="2.75" style="102" customWidth="1"/>
    <col min="11789" max="11789" width="4.25" style="102" customWidth="1"/>
    <col min="11790" max="11790" width="4.5" style="102" customWidth="1"/>
    <col min="11791" max="11792" width="8.75" style="102" customWidth="1"/>
    <col min="11793" max="11794" width="7.125" style="102" customWidth="1"/>
    <col min="11795" max="12025" width="9" style="102"/>
    <col min="12026" max="12026" width="2.75" style="102" customWidth="1"/>
    <col min="12027" max="12027" width="6.875" style="102" customWidth="1"/>
    <col min="12028" max="12028" width="3.75" style="102" customWidth="1"/>
    <col min="12029" max="12029" width="15.25" style="102" customWidth="1"/>
    <col min="12030" max="12030" width="3.25" style="102" customWidth="1"/>
    <col min="12031" max="12031" width="8.25" style="102" customWidth="1"/>
    <col min="12032" max="12032" width="3.25" style="102" customWidth="1"/>
    <col min="12033" max="12033" width="4.25" style="102" customWidth="1"/>
    <col min="12034" max="12034" width="8.75" style="102" customWidth="1"/>
    <col min="12035" max="12035" width="9.125" style="102" customWidth="1"/>
    <col min="12036" max="12036" width="9.25" style="102" customWidth="1"/>
    <col min="12037" max="12037" width="4.25" style="102" customWidth="1"/>
    <col min="12038" max="12038" width="4.5" style="102" customWidth="1"/>
    <col min="12039" max="12039" width="10" style="102" customWidth="1"/>
    <col min="12040" max="12040" width="14.5" style="102" customWidth="1"/>
    <col min="12041" max="12041" width="4.25" style="102" customWidth="1"/>
    <col min="12042" max="12042" width="3.25" style="102" customWidth="1"/>
    <col min="12043" max="12043" width="4.625" style="102" customWidth="1"/>
    <col min="12044" max="12044" width="2.75" style="102" customWidth="1"/>
    <col min="12045" max="12045" width="4.25" style="102" customWidth="1"/>
    <col min="12046" max="12046" width="4.5" style="102" customWidth="1"/>
    <col min="12047" max="12048" width="8.75" style="102" customWidth="1"/>
    <col min="12049" max="12050" width="7.125" style="102" customWidth="1"/>
    <col min="12051" max="12281" width="9" style="102"/>
    <col min="12282" max="12282" width="2.75" style="102" customWidth="1"/>
    <col min="12283" max="12283" width="6.875" style="102" customWidth="1"/>
    <col min="12284" max="12284" width="3.75" style="102" customWidth="1"/>
    <col min="12285" max="12285" width="15.25" style="102" customWidth="1"/>
    <col min="12286" max="12286" width="3.25" style="102" customWidth="1"/>
    <col min="12287" max="12287" width="8.25" style="102" customWidth="1"/>
    <col min="12288" max="12288" width="3.25" style="102" customWidth="1"/>
    <col min="12289" max="12289" width="4.25" style="102" customWidth="1"/>
    <col min="12290" max="12290" width="8.75" style="102" customWidth="1"/>
    <col min="12291" max="12291" width="9.125" style="102" customWidth="1"/>
    <col min="12292" max="12292" width="9.25" style="102" customWidth="1"/>
    <col min="12293" max="12293" width="4.25" style="102" customWidth="1"/>
    <col min="12294" max="12294" width="4.5" style="102" customWidth="1"/>
    <col min="12295" max="12295" width="10" style="102" customWidth="1"/>
    <col min="12296" max="12296" width="14.5" style="102" customWidth="1"/>
    <col min="12297" max="12297" width="4.25" style="102" customWidth="1"/>
    <col min="12298" max="12298" width="3.25" style="102" customWidth="1"/>
    <col min="12299" max="12299" width="4.625" style="102" customWidth="1"/>
    <col min="12300" max="12300" width="2.75" style="102" customWidth="1"/>
    <col min="12301" max="12301" width="4.25" style="102" customWidth="1"/>
    <col min="12302" max="12302" width="4.5" style="102" customWidth="1"/>
    <col min="12303" max="12304" width="8.75" style="102" customWidth="1"/>
    <col min="12305" max="12306" width="7.125" style="102" customWidth="1"/>
    <col min="12307" max="12537" width="9" style="102"/>
    <col min="12538" max="12538" width="2.75" style="102" customWidth="1"/>
    <col min="12539" max="12539" width="6.875" style="102" customWidth="1"/>
    <col min="12540" max="12540" width="3.75" style="102" customWidth="1"/>
    <col min="12541" max="12541" width="15.25" style="102" customWidth="1"/>
    <col min="12542" max="12542" width="3.25" style="102" customWidth="1"/>
    <col min="12543" max="12543" width="8.25" style="102" customWidth="1"/>
    <col min="12544" max="12544" width="3.25" style="102" customWidth="1"/>
    <col min="12545" max="12545" width="4.25" style="102" customWidth="1"/>
    <col min="12546" max="12546" width="8.75" style="102" customWidth="1"/>
    <col min="12547" max="12547" width="9.125" style="102" customWidth="1"/>
    <col min="12548" max="12548" width="9.25" style="102" customWidth="1"/>
    <col min="12549" max="12549" width="4.25" style="102" customWidth="1"/>
    <col min="12550" max="12550" width="4.5" style="102" customWidth="1"/>
    <col min="12551" max="12551" width="10" style="102" customWidth="1"/>
    <col min="12552" max="12552" width="14.5" style="102" customWidth="1"/>
    <col min="12553" max="12553" width="4.25" style="102" customWidth="1"/>
    <col min="12554" max="12554" width="3.25" style="102" customWidth="1"/>
    <col min="12555" max="12555" width="4.625" style="102" customWidth="1"/>
    <col min="12556" max="12556" width="2.75" style="102" customWidth="1"/>
    <col min="12557" max="12557" width="4.25" style="102" customWidth="1"/>
    <col min="12558" max="12558" width="4.5" style="102" customWidth="1"/>
    <col min="12559" max="12560" width="8.75" style="102" customWidth="1"/>
    <col min="12561" max="12562" width="7.125" style="102" customWidth="1"/>
    <col min="12563" max="12793" width="9" style="102"/>
    <col min="12794" max="12794" width="2.75" style="102" customWidth="1"/>
    <col min="12795" max="12795" width="6.875" style="102" customWidth="1"/>
    <col min="12796" max="12796" width="3.75" style="102" customWidth="1"/>
    <col min="12797" max="12797" width="15.25" style="102" customWidth="1"/>
    <col min="12798" max="12798" width="3.25" style="102" customWidth="1"/>
    <col min="12799" max="12799" width="8.25" style="102" customWidth="1"/>
    <col min="12800" max="12800" width="3.25" style="102" customWidth="1"/>
    <col min="12801" max="12801" width="4.25" style="102" customWidth="1"/>
    <col min="12802" max="12802" width="8.75" style="102" customWidth="1"/>
    <col min="12803" max="12803" width="9.125" style="102" customWidth="1"/>
    <col min="12804" max="12804" width="9.25" style="102" customWidth="1"/>
    <col min="12805" max="12805" width="4.25" style="102" customWidth="1"/>
    <col min="12806" max="12806" width="4.5" style="102" customWidth="1"/>
    <col min="12807" max="12807" width="10" style="102" customWidth="1"/>
    <col min="12808" max="12808" width="14.5" style="102" customWidth="1"/>
    <col min="12809" max="12809" width="4.25" style="102" customWidth="1"/>
    <col min="12810" max="12810" width="3.25" style="102" customWidth="1"/>
    <col min="12811" max="12811" width="4.625" style="102" customWidth="1"/>
    <col min="12812" max="12812" width="2.75" style="102" customWidth="1"/>
    <col min="12813" max="12813" width="4.25" style="102" customWidth="1"/>
    <col min="12814" max="12814" width="4.5" style="102" customWidth="1"/>
    <col min="12815" max="12816" width="8.75" style="102" customWidth="1"/>
    <col min="12817" max="12818" width="7.125" style="102" customWidth="1"/>
    <col min="12819" max="13049" width="9" style="102"/>
    <col min="13050" max="13050" width="2.75" style="102" customWidth="1"/>
    <col min="13051" max="13051" width="6.875" style="102" customWidth="1"/>
    <col min="13052" max="13052" width="3.75" style="102" customWidth="1"/>
    <col min="13053" max="13053" width="15.25" style="102" customWidth="1"/>
    <col min="13054" max="13054" width="3.25" style="102" customWidth="1"/>
    <col min="13055" max="13055" width="8.25" style="102" customWidth="1"/>
    <col min="13056" max="13056" width="3.25" style="102" customWidth="1"/>
    <col min="13057" max="13057" width="4.25" style="102" customWidth="1"/>
    <col min="13058" max="13058" width="8.75" style="102" customWidth="1"/>
    <col min="13059" max="13059" width="9.125" style="102" customWidth="1"/>
    <col min="13060" max="13060" width="9.25" style="102" customWidth="1"/>
    <col min="13061" max="13061" width="4.25" style="102" customWidth="1"/>
    <col min="13062" max="13062" width="4.5" style="102" customWidth="1"/>
    <col min="13063" max="13063" width="10" style="102" customWidth="1"/>
    <col min="13064" max="13064" width="14.5" style="102" customWidth="1"/>
    <col min="13065" max="13065" width="4.25" style="102" customWidth="1"/>
    <col min="13066" max="13066" width="3.25" style="102" customWidth="1"/>
    <col min="13067" max="13067" width="4.625" style="102" customWidth="1"/>
    <col min="13068" max="13068" width="2.75" style="102" customWidth="1"/>
    <col min="13069" max="13069" width="4.25" style="102" customWidth="1"/>
    <col min="13070" max="13070" width="4.5" style="102" customWidth="1"/>
    <col min="13071" max="13072" width="8.75" style="102" customWidth="1"/>
    <col min="13073" max="13074" width="7.125" style="102" customWidth="1"/>
    <col min="13075" max="13305" width="9" style="102"/>
    <col min="13306" max="13306" width="2.75" style="102" customWidth="1"/>
    <col min="13307" max="13307" width="6.875" style="102" customWidth="1"/>
    <col min="13308" max="13308" width="3.75" style="102" customWidth="1"/>
    <col min="13309" max="13309" width="15.25" style="102" customWidth="1"/>
    <col min="13310" max="13310" width="3.25" style="102" customWidth="1"/>
    <col min="13311" max="13311" width="8.25" style="102" customWidth="1"/>
    <col min="13312" max="13312" width="3.25" style="102" customWidth="1"/>
    <col min="13313" max="13313" width="4.25" style="102" customWidth="1"/>
    <col min="13314" max="13314" width="8.75" style="102" customWidth="1"/>
    <col min="13315" max="13315" width="9.125" style="102" customWidth="1"/>
    <col min="13316" max="13316" width="9.25" style="102" customWidth="1"/>
    <col min="13317" max="13317" width="4.25" style="102" customWidth="1"/>
    <col min="13318" max="13318" width="4.5" style="102" customWidth="1"/>
    <col min="13319" max="13319" width="10" style="102" customWidth="1"/>
    <col min="13320" max="13320" width="14.5" style="102" customWidth="1"/>
    <col min="13321" max="13321" width="4.25" style="102" customWidth="1"/>
    <col min="13322" max="13322" width="3.25" style="102" customWidth="1"/>
    <col min="13323" max="13323" width="4.625" style="102" customWidth="1"/>
    <col min="13324" max="13324" width="2.75" style="102" customWidth="1"/>
    <col min="13325" max="13325" width="4.25" style="102" customWidth="1"/>
    <col min="13326" max="13326" width="4.5" style="102" customWidth="1"/>
    <col min="13327" max="13328" width="8.75" style="102" customWidth="1"/>
    <col min="13329" max="13330" width="7.125" style="102" customWidth="1"/>
    <col min="13331" max="13561" width="9" style="102"/>
    <col min="13562" max="13562" width="2.75" style="102" customWidth="1"/>
    <col min="13563" max="13563" width="6.875" style="102" customWidth="1"/>
    <col min="13564" max="13564" width="3.75" style="102" customWidth="1"/>
    <col min="13565" max="13565" width="15.25" style="102" customWidth="1"/>
    <col min="13566" max="13566" width="3.25" style="102" customWidth="1"/>
    <col min="13567" max="13567" width="8.25" style="102" customWidth="1"/>
    <col min="13568" max="13568" width="3.25" style="102" customWidth="1"/>
    <col min="13569" max="13569" width="4.25" style="102" customWidth="1"/>
    <col min="13570" max="13570" width="8.75" style="102" customWidth="1"/>
    <col min="13571" max="13571" width="9.125" style="102" customWidth="1"/>
    <col min="13572" max="13572" width="9.25" style="102" customWidth="1"/>
    <col min="13573" max="13573" width="4.25" style="102" customWidth="1"/>
    <col min="13574" max="13574" width="4.5" style="102" customWidth="1"/>
    <col min="13575" max="13575" width="10" style="102" customWidth="1"/>
    <col min="13576" max="13576" width="14.5" style="102" customWidth="1"/>
    <col min="13577" max="13577" width="4.25" style="102" customWidth="1"/>
    <col min="13578" max="13578" width="3.25" style="102" customWidth="1"/>
    <col min="13579" max="13579" width="4.625" style="102" customWidth="1"/>
    <col min="13580" max="13580" width="2.75" style="102" customWidth="1"/>
    <col min="13581" max="13581" width="4.25" style="102" customWidth="1"/>
    <col min="13582" max="13582" width="4.5" style="102" customWidth="1"/>
    <col min="13583" max="13584" width="8.75" style="102" customWidth="1"/>
    <col min="13585" max="13586" width="7.125" style="102" customWidth="1"/>
    <col min="13587" max="13817" width="9" style="102"/>
    <col min="13818" max="13818" width="2.75" style="102" customWidth="1"/>
    <col min="13819" max="13819" width="6.875" style="102" customWidth="1"/>
    <col min="13820" max="13820" width="3.75" style="102" customWidth="1"/>
    <col min="13821" max="13821" width="15.25" style="102" customWidth="1"/>
    <col min="13822" max="13822" width="3.25" style="102" customWidth="1"/>
    <col min="13823" max="13823" width="8.25" style="102" customWidth="1"/>
    <col min="13824" max="13824" width="3.25" style="102" customWidth="1"/>
    <col min="13825" max="13825" width="4.25" style="102" customWidth="1"/>
    <col min="13826" max="13826" width="8.75" style="102" customWidth="1"/>
    <col min="13827" max="13827" width="9.125" style="102" customWidth="1"/>
    <col min="13828" max="13828" width="9.25" style="102" customWidth="1"/>
    <col min="13829" max="13829" width="4.25" style="102" customWidth="1"/>
    <col min="13830" max="13830" width="4.5" style="102" customWidth="1"/>
    <col min="13831" max="13831" width="10" style="102" customWidth="1"/>
    <col min="13832" max="13832" width="14.5" style="102" customWidth="1"/>
    <col min="13833" max="13833" width="4.25" style="102" customWidth="1"/>
    <col min="13834" max="13834" width="3.25" style="102" customWidth="1"/>
    <col min="13835" max="13835" width="4.625" style="102" customWidth="1"/>
    <col min="13836" max="13836" width="2.75" style="102" customWidth="1"/>
    <col min="13837" max="13837" width="4.25" style="102" customWidth="1"/>
    <col min="13838" max="13838" width="4.5" style="102" customWidth="1"/>
    <col min="13839" max="13840" width="8.75" style="102" customWidth="1"/>
    <col min="13841" max="13842" width="7.125" style="102" customWidth="1"/>
    <col min="13843" max="14073" width="9" style="102"/>
    <col min="14074" max="14074" width="2.75" style="102" customWidth="1"/>
    <col min="14075" max="14075" width="6.875" style="102" customWidth="1"/>
    <col min="14076" max="14076" width="3.75" style="102" customWidth="1"/>
    <col min="14077" max="14077" width="15.25" style="102" customWidth="1"/>
    <col min="14078" max="14078" width="3.25" style="102" customWidth="1"/>
    <col min="14079" max="14079" width="8.25" style="102" customWidth="1"/>
    <col min="14080" max="14080" width="3.25" style="102" customWidth="1"/>
    <col min="14081" max="14081" width="4.25" style="102" customWidth="1"/>
    <col min="14082" max="14082" width="8.75" style="102" customWidth="1"/>
    <col min="14083" max="14083" width="9.125" style="102" customWidth="1"/>
    <col min="14084" max="14084" width="9.25" style="102" customWidth="1"/>
    <col min="14085" max="14085" width="4.25" style="102" customWidth="1"/>
    <col min="14086" max="14086" width="4.5" style="102" customWidth="1"/>
    <col min="14087" max="14087" width="10" style="102" customWidth="1"/>
    <col min="14088" max="14088" width="14.5" style="102" customWidth="1"/>
    <col min="14089" max="14089" width="4.25" style="102" customWidth="1"/>
    <col min="14090" max="14090" width="3.25" style="102" customWidth="1"/>
    <col min="14091" max="14091" width="4.625" style="102" customWidth="1"/>
    <col min="14092" max="14092" width="2.75" style="102" customWidth="1"/>
    <col min="14093" max="14093" width="4.25" style="102" customWidth="1"/>
    <col min="14094" max="14094" width="4.5" style="102" customWidth="1"/>
    <col min="14095" max="14096" width="8.75" style="102" customWidth="1"/>
    <col min="14097" max="14098" width="7.125" style="102" customWidth="1"/>
    <col min="14099" max="14329" width="9" style="102"/>
    <col min="14330" max="14330" width="2.75" style="102" customWidth="1"/>
    <col min="14331" max="14331" width="6.875" style="102" customWidth="1"/>
    <col min="14332" max="14332" width="3.75" style="102" customWidth="1"/>
    <col min="14333" max="14333" width="15.25" style="102" customWidth="1"/>
    <col min="14334" max="14334" width="3.25" style="102" customWidth="1"/>
    <col min="14335" max="14335" width="8.25" style="102" customWidth="1"/>
    <col min="14336" max="14336" width="3.25" style="102" customWidth="1"/>
    <col min="14337" max="14337" width="4.25" style="102" customWidth="1"/>
    <col min="14338" max="14338" width="8.75" style="102" customWidth="1"/>
    <col min="14339" max="14339" width="9.125" style="102" customWidth="1"/>
    <col min="14340" max="14340" width="9.25" style="102" customWidth="1"/>
    <col min="14341" max="14341" width="4.25" style="102" customWidth="1"/>
    <col min="14342" max="14342" width="4.5" style="102" customWidth="1"/>
    <col min="14343" max="14343" width="10" style="102" customWidth="1"/>
    <col min="14344" max="14344" width="14.5" style="102" customWidth="1"/>
    <col min="14345" max="14345" width="4.25" style="102" customWidth="1"/>
    <col min="14346" max="14346" width="3.25" style="102" customWidth="1"/>
    <col min="14347" max="14347" width="4.625" style="102" customWidth="1"/>
    <col min="14348" max="14348" width="2.75" style="102" customWidth="1"/>
    <col min="14349" max="14349" width="4.25" style="102" customWidth="1"/>
    <col min="14350" max="14350" width="4.5" style="102" customWidth="1"/>
    <col min="14351" max="14352" width="8.75" style="102" customWidth="1"/>
    <col min="14353" max="14354" width="7.125" style="102" customWidth="1"/>
    <col min="14355" max="14585" width="9" style="102"/>
    <col min="14586" max="14586" width="2.75" style="102" customWidth="1"/>
    <col min="14587" max="14587" width="6.875" style="102" customWidth="1"/>
    <col min="14588" max="14588" width="3.75" style="102" customWidth="1"/>
    <col min="14589" max="14589" width="15.25" style="102" customWidth="1"/>
    <col min="14590" max="14590" width="3.25" style="102" customWidth="1"/>
    <col min="14591" max="14591" width="8.25" style="102" customWidth="1"/>
    <col min="14592" max="14592" width="3.25" style="102" customWidth="1"/>
    <col min="14593" max="14593" width="4.25" style="102" customWidth="1"/>
    <col min="14594" max="14594" width="8.75" style="102" customWidth="1"/>
    <col min="14595" max="14595" width="9.125" style="102" customWidth="1"/>
    <col min="14596" max="14596" width="9.25" style="102" customWidth="1"/>
    <col min="14597" max="14597" width="4.25" style="102" customWidth="1"/>
    <col min="14598" max="14598" width="4.5" style="102" customWidth="1"/>
    <col min="14599" max="14599" width="10" style="102" customWidth="1"/>
    <col min="14600" max="14600" width="14.5" style="102" customWidth="1"/>
    <col min="14601" max="14601" width="4.25" style="102" customWidth="1"/>
    <col min="14602" max="14602" width="3.25" style="102" customWidth="1"/>
    <col min="14603" max="14603" width="4.625" style="102" customWidth="1"/>
    <col min="14604" max="14604" width="2.75" style="102" customWidth="1"/>
    <col min="14605" max="14605" width="4.25" style="102" customWidth="1"/>
    <col min="14606" max="14606" width="4.5" style="102" customWidth="1"/>
    <col min="14607" max="14608" width="8.75" style="102" customWidth="1"/>
    <col min="14609" max="14610" width="7.125" style="102" customWidth="1"/>
    <col min="14611" max="14841" width="9" style="102"/>
    <col min="14842" max="14842" width="2.75" style="102" customWidth="1"/>
    <col min="14843" max="14843" width="6.875" style="102" customWidth="1"/>
    <col min="14844" max="14844" width="3.75" style="102" customWidth="1"/>
    <col min="14845" max="14845" width="15.25" style="102" customWidth="1"/>
    <col min="14846" max="14846" width="3.25" style="102" customWidth="1"/>
    <col min="14847" max="14847" width="8.25" style="102" customWidth="1"/>
    <col min="14848" max="14848" width="3.25" style="102" customWidth="1"/>
    <col min="14849" max="14849" width="4.25" style="102" customWidth="1"/>
    <col min="14850" max="14850" width="8.75" style="102" customWidth="1"/>
    <col min="14851" max="14851" width="9.125" style="102" customWidth="1"/>
    <col min="14852" max="14852" width="9.25" style="102" customWidth="1"/>
    <col min="14853" max="14853" width="4.25" style="102" customWidth="1"/>
    <col min="14854" max="14854" width="4.5" style="102" customWidth="1"/>
    <col min="14855" max="14855" width="10" style="102" customWidth="1"/>
    <col min="14856" max="14856" width="14.5" style="102" customWidth="1"/>
    <col min="14857" max="14857" width="4.25" style="102" customWidth="1"/>
    <col min="14858" max="14858" width="3.25" style="102" customWidth="1"/>
    <col min="14859" max="14859" width="4.625" style="102" customWidth="1"/>
    <col min="14860" max="14860" width="2.75" style="102" customWidth="1"/>
    <col min="14861" max="14861" width="4.25" style="102" customWidth="1"/>
    <col min="14862" max="14862" width="4.5" style="102" customWidth="1"/>
    <col min="14863" max="14864" width="8.75" style="102" customWidth="1"/>
    <col min="14865" max="14866" width="7.125" style="102" customWidth="1"/>
    <col min="14867" max="15097" width="9" style="102"/>
    <col min="15098" max="15098" width="2.75" style="102" customWidth="1"/>
    <col min="15099" max="15099" width="6.875" style="102" customWidth="1"/>
    <col min="15100" max="15100" width="3.75" style="102" customWidth="1"/>
    <col min="15101" max="15101" width="15.25" style="102" customWidth="1"/>
    <col min="15102" max="15102" width="3.25" style="102" customWidth="1"/>
    <col min="15103" max="15103" width="8.25" style="102" customWidth="1"/>
    <col min="15104" max="15104" width="3.25" style="102" customWidth="1"/>
    <col min="15105" max="15105" width="4.25" style="102" customWidth="1"/>
    <col min="15106" max="15106" width="8.75" style="102" customWidth="1"/>
    <col min="15107" max="15107" width="9.125" style="102" customWidth="1"/>
    <col min="15108" max="15108" width="9.25" style="102" customWidth="1"/>
    <col min="15109" max="15109" width="4.25" style="102" customWidth="1"/>
    <col min="15110" max="15110" width="4.5" style="102" customWidth="1"/>
    <col min="15111" max="15111" width="10" style="102" customWidth="1"/>
    <col min="15112" max="15112" width="14.5" style="102" customWidth="1"/>
    <col min="15113" max="15113" width="4.25" style="102" customWidth="1"/>
    <col min="15114" max="15114" width="3.25" style="102" customWidth="1"/>
    <col min="15115" max="15115" width="4.625" style="102" customWidth="1"/>
    <col min="15116" max="15116" width="2.75" style="102" customWidth="1"/>
    <col min="15117" max="15117" width="4.25" style="102" customWidth="1"/>
    <col min="15118" max="15118" width="4.5" style="102" customWidth="1"/>
    <col min="15119" max="15120" width="8.75" style="102" customWidth="1"/>
    <col min="15121" max="15122" width="7.125" style="102" customWidth="1"/>
    <col min="15123" max="15353" width="9" style="102"/>
    <col min="15354" max="15354" width="2.75" style="102" customWidth="1"/>
    <col min="15355" max="15355" width="6.875" style="102" customWidth="1"/>
    <col min="15356" max="15356" width="3.75" style="102" customWidth="1"/>
    <col min="15357" max="15357" width="15.25" style="102" customWidth="1"/>
    <col min="15358" max="15358" width="3.25" style="102" customWidth="1"/>
    <col min="15359" max="15359" width="8.25" style="102" customWidth="1"/>
    <col min="15360" max="15360" width="3.25" style="102" customWidth="1"/>
    <col min="15361" max="15361" width="4.25" style="102" customWidth="1"/>
    <col min="15362" max="15362" width="8.75" style="102" customWidth="1"/>
    <col min="15363" max="15363" width="9.125" style="102" customWidth="1"/>
    <col min="15364" max="15364" width="9.25" style="102" customWidth="1"/>
    <col min="15365" max="15365" width="4.25" style="102" customWidth="1"/>
    <col min="15366" max="15366" width="4.5" style="102" customWidth="1"/>
    <col min="15367" max="15367" width="10" style="102" customWidth="1"/>
    <col min="15368" max="15368" width="14.5" style="102" customWidth="1"/>
    <col min="15369" max="15369" width="4.25" style="102" customWidth="1"/>
    <col min="15370" max="15370" width="3.25" style="102" customWidth="1"/>
    <col min="15371" max="15371" width="4.625" style="102" customWidth="1"/>
    <col min="15372" max="15372" width="2.75" style="102" customWidth="1"/>
    <col min="15373" max="15373" width="4.25" style="102" customWidth="1"/>
    <col min="15374" max="15374" width="4.5" style="102" customWidth="1"/>
    <col min="15375" max="15376" width="8.75" style="102" customWidth="1"/>
    <col min="15377" max="15378" width="7.125" style="102" customWidth="1"/>
    <col min="15379" max="15609" width="9" style="102"/>
    <col min="15610" max="15610" width="2.75" style="102" customWidth="1"/>
    <col min="15611" max="15611" width="6.875" style="102" customWidth="1"/>
    <col min="15612" max="15612" width="3.75" style="102" customWidth="1"/>
    <col min="15613" max="15613" width="15.25" style="102" customWidth="1"/>
    <col min="15614" max="15614" width="3.25" style="102" customWidth="1"/>
    <col min="15615" max="15615" width="8.25" style="102" customWidth="1"/>
    <col min="15616" max="15616" width="3.25" style="102" customWidth="1"/>
    <col min="15617" max="15617" width="4.25" style="102" customWidth="1"/>
    <col min="15618" max="15618" width="8.75" style="102" customWidth="1"/>
    <col min="15619" max="15619" width="9.125" style="102" customWidth="1"/>
    <col min="15620" max="15620" width="9.25" style="102" customWidth="1"/>
    <col min="15621" max="15621" width="4.25" style="102" customWidth="1"/>
    <col min="15622" max="15622" width="4.5" style="102" customWidth="1"/>
    <col min="15623" max="15623" width="10" style="102" customWidth="1"/>
    <col min="15624" max="15624" width="14.5" style="102" customWidth="1"/>
    <col min="15625" max="15625" width="4.25" style="102" customWidth="1"/>
    <col min="15626" max="15626" width="3.25" style="102" customWidth="1"/>
    <col min="15627" max="15627" width="4.625" style="102" customWidth="1"/>
    <col min="15628" max="15628" width="2.75" style="102" customWidth="1"/>
    <col min="15629" max="15629" width="4.25" style="102" customWidth="1"/>
    <col min="15630" max="15630" width="4.5" style="102" customWidth="1"/>
    <col min="15631" max="15632" width="8.75" style="102" customWidth="1"/>
    <col min="15633" max="15634" width="7.125" style="102" customWidth="1"/>
    <col min="15635" max="15865" width="9" style="102"/>
    <col min="15866" max="15866" width="2.75" style="102" customWidth="1"/>
    <col min="15867" max="15867" width="6.875" style="102" customWidth="1"/>
    <col min="15868" max="15868" width="3.75" style="102" customWidth="1"/>
    <col min="15869" max="15869" width="15.25" style="102" customWidth="1"/>
    <col min="15870" max="15870" width="3.25" style="102" customWidth="1"/>
    <col min="15871" max="15871" width="8.25" style="102" customWidth="1"/>
    <col min="15872" max="15872" width="3.25" style="102" customWidth="1"/>
    <col min="15873" max="15873" width="4.25" style="102" customWidth="1"/>
    <col min="15874" max="15874" width="8.75" style="102" customWidth="1"/>
    <col min="15875" max="15875" width="9.125" style="102" customWidth="1"/>
    <col min="15876" max="15876" width="9.25" style="102" customWidth="1"/>
    <col min="15877" max="15877" width="4.25" style="102" customWidth="1"/>
    <col min="15878" max="15878" width="4.5" style="102" customWidth="1"/>
    <col min="15879" max="15879" width="10" style="102" customWidth="1"/>
    <col min="15880" max="15880" width="14.5" style="102" customWidth="1"/>
    <col min="15881" max="15881" width="4.25" style="102" customWidth="1"/>
    <col min="15882" max="15882" width="3.25" style="102" customWidth="1"/>
    <col min="15883" max="15883" width="4.625" style="102" customWidth="1"/>
    <col min="15884" max="15884" width="2.75" style="102" customWidth="1"/>
    <col min="15885" max="15885" width="4.25" style="102" customWidth="1"/>
    <col min="15886" max="15886" width="4.5" style="102" customWidth="1"/>
    <col min="15887" max="15888" width="8.75" style="102" customWidth="1"/>
    <col min="15889" max="15890" width="7.125" style="102" customWidth="1"/>
    <col min="15891" max="16121" width="9" style="102"/>
    <col min="16122" max="16122" width="2.75" style="102" customWidth="1"/>
    <col min="16123" max="16123" width="6.875" style="102" customWidth="1"/>
    <col min="16124" max="16124" width="3.75" style="102" customWidth="1"/>
    <col min="16125" max="16125" width="15.25" style="102" customWidth="1"/>
    <col min="16126" max="16126" width="3.25" style="102" customWidth="1"/>
    <col min="16127" max="16127" width="8.25" style="102" customWidth="1"/>
    <col min="16128" max="16128" width="3.25" style="102" customWidth="1"/>
    <col min="16129" max="16129" width="4.25" style="102" customWidth="1"/>
    <col min="16130" max="16130" width="8.75" style="102" customWidth="1"/>
    <col min="16131" max="16131" width="9.125" style="102" customWidth="1"/>
    <col min="16132" max="16132" width="9.25" style="102" customWidth="1"/>
    <col min="16133" max="16133" width="4.25" style="102" customWidth="1"/>
    <col min="16134" max="16134" width="4.5" style="102" customWidth="1"/>
    <col min="16135" max="16135" width="10" style="102" customWidth="1"/>
    <col min="16136" max="16136" width="14.5" style="102" customWidth="1"/>
    <col min="16137" max="16137" width="4.25" style="102" customWidth="1"/>
    <col min="16138" max="16138" width="3.25" style="102" customWidth="1"/>
    <col min="16139" max="16139" width="4.625" style="102" customWidth="1"/>
    <col min="16140" max="16140" width="2.75" style="102" customWidth="1"/>
    <col min="16141" max="16141" width="4.25" style="102" customWidth="1"/>
    <col min="16142" max="16142" width="4.5" style="102" customWidth="1"/>
    <col min="16143" max="16144" width="8.75" style="102" customWidth="1"/>
    <col min="16145" max="16146" width="7.125" style="102" customWidth="1"/>
    <col min="16147" max="16384" width="9" style="102"/>
  </cols>
  <sheetData>
    <row r="1" spans="1:30" s="96" customFormat="1" ht="16.5" customHeight="1">
      <c r="A1" s="168"/>
      <c r="B1" s="168"/>
      <c r="C1" s="168"/>
      <c r="D1" s="168"/>
      <c r="E1" s="168"/>
      <c r="F1" s="168"/>
      <c r="G1" s="168"/>
      <c r="H1" s="168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16"/>
      <c r="Z1" s="116"/>
      <c r="AA1" s="116"/>
      <c r="AB1" s="116"/>
      <c r="AC1" s="116"/>
      <c r="AD1" s="122"/>
    </row>
    <row r="2" spans="1:30" s="96" customFormat="1" ht="24.75" customHeight="1">
      <c r="A2" s="170"/>
      <c r="B2" s="170"/>
      <c r="C2" s="170"/>
      <c r="D2" s="171"/>
      <c r="E2" s="171"/>
      <c r="F2" s="171"/>
      <c r="G2" s="171"/>
      <c r="H2" s="171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16"/>
      <c r="U2" s="116"/>
      <c r="V2" s="116"/>
      <c r="W2" s="196" t="s">
        <v>0</v>
      </c>
      <c r="X2" s="196"/>
      <c r="Y2" s="196"/>
      <c r="Z2" s="196"/>
      <c r="AA2" s="196"/>
      <c r="AB2" s="196"/>
      <c r="AC2" s="116"/>
      <c r="AD2" s="122"/>
    </row>
    <row r="3" spans="1:30" s="96" customFormat="1" ht="21.75" customHeight="1">
      <c r="A3" s="104"/>
      <c r="B3" s="104"/>
      <c r="C3" s="105"/>
      <c r="D3" s="106"/>
      <c r="E3" s="106"/>
      <c r="F3" s="106"/>
      <c r="G3" s="106"/>
      <c r="H3" s="173" t="s">
        <v>1</v>
      </c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16"/>
      <c r="U3" s="116"/>
      <c r="V3" s="116"/>
      <c r="W3" s="196"/>
      <c r="X3" s="196"/>
      <c r="Y3" s="196"/>
      <c r="Z3" s="196"/>
      <c r="AA3" s="196"/>
      <c r="AB3" s="196"/>
      <c r="AC3" s="123"/>
    </row>
    <row r="4" spans="1:30" s="96" customFormat="1" ht="31.5" customHeight="1">
      <c r="A4" s="181" t="s">
        <v>2</v>
      </c>
      <c r="B4" s="182"/>
      <c r="C4" s="183"/>
      <c r="D4" s="190" t="s">
        <v>3</v>
      </c>
      <c r="E4" s="191"/>
      <c r="F4" s="197" t="s">
        <v>4</v>
      </c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9"/>
      <c r="W4" s="78" t="s">
        <v>5</v>
      </c>
      <c r="X4" s="79" t="s">
        <v>6</v>
      </c>
      <c r="Y4" s="79" t="s">
        <v>7</v>
      </c>
      <c r="Z4" s="79" t="s">
        <v>8</v>
      </c>
      <c r="AA4" s="85" t="s">
        <v>9</v>
      </c>
      <c r="AB4" s="86" t="s">
        <v>10</v>
      </c>
      <c r="AC4" s="124"/>
      <c r="AD4" s="122"/>
    </row>
    <row r="5" spans="1:30" s="96" customFormat="1" ht="31.5" customHeight="1">
      <c r="A5" s="184"/>
      <c r="B5" s="185"/>
      <c r="C5" s="186"/>
      <c r="D5" s="192"/>
      <c r="E5" s="193"/>
      <c r="F5" s="197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9"/>
      <c r="W5" s="82" t="s">
        <v>11</v>
      </c>
      <c r="X5" s="83"/>
      <c r="Y5" s="83"/>
      <c r="Z5" s="87"/>
      <c r="AA5" s="88" t="s">
        <v>12</v>
      </c>
      <c r="AB5" s="89">
        <v>44566</v>
      </c>
      <c r="AC5" s="124"/>
      <c r="AD5" s="122"/>
    </row>
    <row r="6" spans="1:30" s="97" customFormat="1" ht="31.5" customHeight="1">
      <c r="A6" s="187"/>
      <c r="B6" s="188"/>
      <c r="C6" s="189"/>
      <c r="D6" s="194"/>
      <c r="E6" s="195"/>
      <c r="F6" s="200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W6" s="84" t="s">
        <v>13</v>
      </c>
      <c r="X6" s="174"/>
      <c r="Y6" s="174"/>
      <c r="Z6" s="174"/>
      <c r="AA6" s="174"/>
      <c r="AB6" s="175"/>
      <c r="AC6" s="124"/>
    </row>
    <row r="7" spans="1:30" ht="31.5" customHeight="1">
      <c r="A7" s="176" t="s">
        <v>14</v>
      </c>
      <c r="B7" s="177"/>
      <c r="C7" s="178"/>
      <c r="D7" s="178"/>
      <c r="E7" s="59" t="s">
        <v>15</v>
      </c>
      <c r="F7" s="179" t="s">
        <v>16</v>
      </c>
      <c r="G7" s="179"/>
      <c r="H7" s="179"/>
      <c r="I7" s="179"/>
      <c r="J7" s="179"/>
      <c r="K7" s="179" t="s">
        <v>17</v>
      </c>
      <c r="L7" s="179"/>
      <c r="M7" s="179"/>
      <c r="N7" s="179" t="s">
        <v>18</v>
      </c>
      <c r="O7" s="179"/>
      <c r="P7" s="179"/>
      <c r="Q7" s="179"/>
      <c r="R7" s="179"/>
      <c r="S7" s="179"/>
      <c r="T7" s="179"/>
      <c r="U7" s="179"/>
      <c r="V7" s="179"/>
      <c r="W7" s="179" t="s">
        <v>19</v>
      </c>
      <c r="X7" s="179"/>
      <c r="Y7" s="180" t="s">
        <v>20</v>
      </c>
      <c r="Z7" s="180"/>
      <c r="AA7" s="180"/>
      <c r="AB7" s="90" t="s">
        <v>21</v>
      </c>
    </row>
    <row r="8" spans="1:30" s="98" customFormat="1" ht="42" customHeight="1">
      <c r="A8" s="254"/>
      <c r="B8" s="255"/>
      <c r="C8" s="255"/>
      <c r="D8" s="256"/>
      <c r="E8" s="107">
        <v>1</v>
      </c>
      <c r="F8" s="203" t="s">
        <v>22</v>
      </c>
      <c r="G8" s="204"/>
      <c r="H8" s="204"/>
      <c r="I8" s="204"/>
      <c r="J8" s="205"/>
      <c r="K8" s="206" t="s">
        <v>23</v>
      </c>
      <c r="L8" s="207"/>
      <c r="M8" s="208"/>
      <c r="N8" s="209" t="s">
        <v>24</v>
      </c>
      <c r="O8" s="210"/>
      <c r="P8" s="210"/>
      <c r="Q8" s="210"/>
      <c r="R8" s="210"/>
      <c r="S8" s="210"/>
      <c r="T8" s="210"/>
      <c r="U8" s="210"/>
      <c r="V8" s="211"/>
      <c r="W8" s="212">
        <v>1</v>
      </c>
      <c r="X8" s="212"/>
      <c r="Y8" s="213" t="s">
        <v>25</v>
      </c>
      <c r="Z8" s="214"/>
      <c r="AA8" s="215"/>
      <c r="AB8" s="125" t="s">
        <v>26</v>
      </c>
    </row>
    <row r="9" spans="1:30" s="98" customFormat="1" ht="42" customHeight="1">
      <c r="A9" s="257"/>
      <c r="B9" s="258"/>
      <c r="C9" s="258"/>
      <c r="D9" s="259"/>
      <c r="E9" s="107">
        <v>2</v>
      </c>
      <c r="F9" s="216" t="s">
        <v>27</v>
      </c>
      <c r="G9" s="217"/>
      <c r="H9" s="217"/>
      <c r="I9" s="217"/>
      <c r="J9" s="218"/>
      <c r="K9" s="206" t="s">
        <v>28</v>
      </c>
      <c r="L9" s="207"/>
      <c r="M9" s="208"/>
      <c r="N9" s="209" t="s">
        <v>24</v>
      </c>
      <c r="O9" s="210"/>
      <c r="P9" s="210"/>
      <c r="Q9" s="210"/>
      <c r="R9" s="210"/>
      <c r="S9" s="210"/>
      <c r="T9" s="210"/>
      <c r="U9" s="210"/>
      <c r="V9" s="211"/>
      <c r="W9" s="212">
        <v>1</v>
      </c>
      <c r="X9" s="212"/>
      <c r="Y9" s="213" t="s">
        <v>29</v>
      </c>
      <c r="Z9" s="214"/>
      <c r="AA9" s="215"/>
      <c r="AB9" s="125" t="s">
        <v>26</v>
      </c>
    </row>
    <row r="10" spans="1:30" s="98" customFormat="1" ht="42" customHeight="1">
      <c r="A10" s="257"/>
      <c r="B10" s="258"/>
      <c r="C10" s="258"/>
      <c r="D10" s="259"/>
      <c r="E10" s="107">
        <v>3</v>
      </c>
      <c r="F10" s="216" t="s">
        <v>30</v>
      </c>
      <c r="G10" s="217"/>
      <c r="H10" s="217"/>
      <c r="I10" s="217"/>
      <c r="J10" s="218"/>
      <c r="K10" s="206" t="s">
        <v>31</v>
      </c>
      <c r="L10" s="207"/>
      <c r="M10" s="208"/>
      <c r="N10" s="209" t="s">
        <v>24</v>
      </c>
      <c r="O10" s="210"/>
      <c r="P10" s="210"/>
      <c r="Q10" s="210"/>
      <c r="R10" s="210"/>
      <c r="S10" s="210"/>
      <c r="T10" s="210"/>
      <c r="U10" s="210"/>
      <c r="V10" s="211"/>
      <c r="W10" s="212">
        <v>1</v>
      </c>
      <c r="X10" s="212"/>
      <c r="Y10" s="213" t="s">
        <v>32</v>
      </c>
      <c r="Z10" s="214"/>
      <c r="AA10" s="215"/>
      <c r="AB10" s="125" t="s">
        <v>26</v>
      </c>
    </row>
    <row r="11" spans="1:30" s="98" customFormat="1" ht="42" customHeight="1">
      <c r="A11" s="257"/>
      <c r="B11" s="258"/>
      <c r="C11" s="258"/>
      <c r="D11" s="259"/>
      <c r="E11" s="108">
        <v>4</v>
      </c>
      <c r="F11" s="219" t="s">
        <v>33</v>
      </c>
      <c r="G11" s="220"/>
      <c r="H11" s="220"/>
      <c r="I11" s="220"/>
      <c r="J11" s="221"/>
      <c r="K11" s="222" t="s">
        <v>31</v>
      </c>
      <c r="L11" s="223"/>
      <c r="M11" s="224"/>
      <c r="N11" s="222" t="s">
        <v>34</v>
      </c>
      <c r="O11" s="223"/>
      <c r="P11" s="223"/>
      <c r="Q11" s="223"/>
      <c r="R11" s="223"/>
      <c r="S11" s="223"/>
      <c r="T11" s="223"/>
      <c r="U11" s="223"/>
      <c r="V11" s="224"/>
      <c r="W11" s="225">
        <v>1</v>
      </c>
      <c r="X11" s="225"/>
      <c r="Y11" s="226" t="s">
        <v>35</v>
      </c>
      <c r="Z11" s="227"/>
      <c r="AA11" s="228"/>
      <c r="AB11" s="126" t="s">
        <v>26</v>
      </c>
    </row>
    <row r="12" spans="1:30" s="98" customFormat="1" ht="42" customHeight="1">
      <c r="A12" s="257"/>
      <c r="B12" s="258"/>
      <c r="C12" s="258"/>
      <c r="D12" s="259"/>
      <c r="E12" s="107">
        <v>5</v>
      </c>
      <c r="F12" s="216" t="s">
        <v>36</v>
      </c>
      <c r="G12" s="217"/>
      <c r="H12" s="217"/>
      <c r="I12" s="217"/>
      <c r="J12" s="218"/>
      <c r="K12" s="206" t="s">
        <v>31</v>
      </c>
      <c r="L12" s="207"/>
      <c r="M12" s="208"/>
      <c r="N12" s="209" t="s">
        <v>24</v>
      </c>
      <c r="O12" s="210"/>
      <c r="P12" s="210"/>
      <c r="Q12" s="210"/>
      <c r="R12" s="210"/>
      <c r="S12" s="210"/>
      <c r="T12" s="210"/>
      <c r="U12" s="210"/>
      <c r="V12" s="211"/>
      <c r="W12" s="212" t="s">
        <v>37</v>
      </c>
      <c r="X12" s="212"/>
      <c r="Y12" s="213" t="s">
        <v>38</v>
      </c>
      <c r="Z12" s="214"/>
      <c r="AA12" s="215"/>
      <c r="AB12" s="125" t="s">
        <v>26</v>
      </c>
    </row>
    <row r="13" spans="1:30" s="98" customFormat="1" ht="42" customHeight="1">
      <c r="A13" s="257"/>
      <c r="B13" s="258"/>
      <c r="C13" s="258"/>
      <c r="D13" s="259"/>
      <c r="E13" s="108">
        <v>6</v>
      </c>
      <c r="F13" s="219" t="s">
        <v>39</v>
      </c>
      <c r="G13" s="220"/>
      <c r="H13" s="220"/>
      <c r="I13" s="220"/>
      <c r="J13" s="221"/>
      <c r="K13" s="222" t="s">
        <v>31</v>
      </c>
      <c r="L13" s="223"/>
      <c r="M13" s="224"/>
      <c r="N13" s="222" t="s">
        <v>34</v>
      </c>
      <c r="O13" s="223"/>
      <c r="P13" s="223"/>
      <c r="Q13" s="223"/>
      <c r="R13" s="223"/>
      <c r="S13" s="223"/>
      <c r="T13" s="223"/>
      <c r="U13" s="223"/>
      <c r="V13" s="224"/>
      <c r="W13" s="225" t="s">
        <v>37</v>
      </c>
      <c r="X13" s="225"/>
      <c r="Y13" s="226" t="s">
        <v>40</v>
      </c>
      <c r="Z13" s="227"/>
      <c r="AA13" s="228"/>
      <c r="AB13" s="126" t="s">
        <v>26</v>
      </c>
    </row>
    <row r="14" spans="1:30" s="98" customFormat="1" ht="42" customHeight="1">
      <c r="A14" s="257"/>
      <c r="B14" s="258"/>
      <c r="C14" s="258"/>
      <c r="D14" s="259"/>
      <c r="E14" s="107">
        <v>7</v>
      </c>
      <c r="F14" s="216" t="s">
        <v>41</v>
      </c>
      <c r="G14" s="217"/>
      <c r="H14" s="217"/>
      <c r="I14" s="217"/>
      <c r="J14" s="218"/>
      <c r="K14" s="206" t="s">
        <v>31</v>
      </c>
      <c r="L14" s="207"/>
      <c r="M14" s="208"/>
      <c r="N14" s="209" t="s">
        <v>24</v>
      </c>
      <c r="O14" s="210"/>
      <c r="P14" s="210"/>
      <c r="Q14" s="210"/>
      <c r="R14" s="210"/>
      <c r="S14" s="210"/>
      <c r="T14" s="210"/>
      <c r="U14" s="210"/>
      <c r="V14" s="211"/>
      <c r="W14" s="212" t="s">
        <v>37</v>
      </c>
      <c r="X14" s="212"/>
      <c r="Y14" s="213" t="s">
        <v>32</v>
      </c>
      <c r="Z14" s="214"/>
      <c r="AA14" s="215"/>
      <c r="AB14" s="125" t="s">
        <v>26</v>
      </c>
    </row>
    <row r="15" spans="1:30" s="98" customFormat="1" ht="42" customHeight="1">
      <c r="A15" s="257"/>
      <c r="B15" s="258"/>
      <c r="C15" s="258"/>
      <c r="D15" s="259"/>
      <c r="E15" s="107">
        <v>8</v>
      </c>
      <c r="F15" s="216" t="s">
        <v>42</v>
      </c>
      <c r="G15" s="217"/>
      <c r="H15" s="217"/>
      <c r="I15" s="217"/>
      <c r="J15" s="218"/>
      <c r="K15" s="206" t="s">
        <v>43</v>
      </c>
      <c r="L15" s="207"/>
      <c r="M15" s="208"/>
      <c r="N15" s="209" t="s">
        <v>24</v>
      </c>
      <c r="O15" s="210"/>
      <c r="P15" s="210"/>
      <c r="Q15" s="210"/>
      <c r="R15" s="210"/>
      <c r="S15" s="210"/>
      <c r="T15" s="210"/>
      <c r="U15" s="210"/>
      <c r="V15" s="211"/>
      <c r="W15" s="212" t="s">
        <v>44</v>
      </c>
      <c r="X15" s="212"/>
      <c r="Y15" s="213" t="s">
        <v>45</v>
      </c>
      <c r="Z15" s="214"/>
      <c r="AA15" s="215"/>
      <c r="AB15" s="125" t="s">
        <v>26</v>
      </c>
    </row>
    <row r="16" spans="1:30" s="98" customFormat="1" ht="42" customHeight="1">
      <c r="A16" s="257"/>
      <c r="B16" s="258"/>
      <c r="C16" s="258"/>
      <c r="D16" s="259"/>
      <c r="E16" s="107">
        <v>9</v>
      </c>
      <c r="F16" s="216" t="s">
        <v>46</v>
      </c>
      <c r="G16" s="217"/>
      <c r="H16" s="217"/>
      <c r="I16" s="217"/>
      <c r="J16" s="218"/>
      <c r="K16" s="206" t="s">
        <v>47</v>
      </c>
      <c r="L16" s="207"/>
      <c r="M16" s="208"/>
      <c r="N16" s="209" t="s">
        <v>24</v>
      </c>
      <c r="O16" s="210"/>
      <c r="P16" s="210"/>
      <c r="Q16" s="210"/>
      <c r="R16" s="210"/>
      <c r="S16" s="210"/>
      <c r="T16" s="210"/>
      <c r="U16" s="210"/>
      <c r="V16" s="211"/>
      <c r="W16" s="212" t="s">
        <v>37</v>
      </c>
      <c r="X16" s="212"/>
      <c r="Y16" s="213" t="s">
        <v>48</v>
      </c>
      <c r="Z16" s="214"/>
      <c r="AA16" s="215"/>
      <c r="AB16" s="125" t="s">
        <v>26</v>
      </c>
    </row>
    <row r="17" spans="1:28" s="98" customFormat="1" ht="42" customHeight="1">
      <c r="A17" s="257"/>
      <c r="B17" s="258"/>
      <c r="C17" s="258"/>
      <c r="D17" s="259"/>
      <c r="E17" s="109">
        <v>10</v>
      </c>
      <c r="F17" s="229" t="s">
        <v>49</v>
      </c>
      <c r="G17" s="230"/>
      <c r="H17" s="230"/>
      <c r="I17" s="230"/>
      <c r="J17" s="231"/>
      <c r="K17" s="232" t="s">
        <v>23</v>
      </c>
      <c r="L17" s="233"/>
      <c r="M17" s="234"/>
      <c r="N17" s="232" t="s">
        <v>24</v>
      </c>
      <c r="O17" s="233"/>
      <c r="P17" s="233"/>
      <c r="Q17" s="233"/>
      <c r="R17" s="233"/>
      <c r="S17" s="233"/>
      <c r="T17" s="233"/>
      <c r="U17" s="233"/>
      <c r="V17" s="234"/>
      <c r="W17" s="235">
        <v>1</v>
      </c>
      <c r="X17" s="235"/>
      <c r="Y17" s="236" t="s">
        <v>25</v>
      </c>
      <c r="Z17" s="237"/>
      <c r="AA17" s="238"/>
      <c r="AB17" s="127" t="s">
        <v>26</v>
      </c>
    </row>
    <row r="18" spans="1:28" s="98" customFormat="1" ht="42" customHeight="1">
      <c r="A18" s="257"/>
      <c r="B18" s="258"/>
      <c r="C18" s="258"/>
      <c r="D18" s="259"/>
      <c r="E18" s="60">
        <v>11</v>
      </c>
      <c r="F18" s="239"/>
      <c r="G18" s="240"/>
      <c r="H18" s="240"/>
      <c r="I18" s="240"/>
      <c r="J18" s="241"/>
      <c r="K18" s="242"/>
      <c r="L18" s="243"/>
      <c r="M18" s="244"/>
      <c r="N18" s="242"/>
      <c r="O18" s="243"/>
      <c r="P18" s="243"/>
      <c r="Q18" s="243"/>
      <c r="R18" s="243"/>
      <c r="S18" s="243"/>
      <c r="T18" s="243"/>
      <c r="U18" s="243"/>
      <c r="V18" s="244"/>
      <c r="W18" s="260"/>
      <c r="X18" s="260"/>
      <c r="Y18" s="261"/>
      <c r="Z18" s="262"/>
      <c r="AA18" s="263"/>
      <c r="AB18" s="128"/>
    </row>
    <row r="19" spans="1:28" s="98" customFormat="1" ht="42" customHeight="1">
      <c r="A19" s="257"/>
      <c r="B19" s="258"/>
      <c r="C19" s="258"/>
      <c r="D19" s="259"/>
      <c r="E19" s="60">
        <v>12</v>
      </c>
      <c r="F19" s="242"/>
      <c r="G19" s="243"/>
      <c r="H19" s="243"/>
      <c r="I19" s="243"/>
      <c r="J19" s="244"/>
      <c r="K19" s="242"/>
      <c r="L19" s="243"/>
      <c r="M19" s="244"/>
      <c r="N19" s="242"/>
      <c r="O19" s="243"/>
      <c r="P19" s="243"/>
      <c r="Q19" s="243"/>
      <c r="R19" s="243"/>
      <c r="S19" s="243"/>
      <c r="T19" s="243"/>
      <c r="U19" s="243"/>
      <c r="V19" s="244"/>
      <c r="W19" s="264"/>
      <c r="X19" s="265"/>
      <c r="Y19" s="261"/>
      <c r="Z19" s="262"/>
      <c r="AA19" s="263"/>
      <c r="AB19" s="128"/>
    </row>
    <row r="20" spans="1:28" s="98" customFormat="1" ht="42" customHeight="1">
      <c r="A20" s="257"/>
      <c r="B20" s="258"/>
      <c r="C20" s="258"/>
      <c r="D20" s="259"/>
      <c r="E20" s="60">
        <v>13</v>
      </c>
      <c r="F20" s="239"/>
      <c r="G20" s="240"/>
      <c r="H20" s="240"/>
      <c r="I20" s="240"/>
      <c r="J20" s="241"/>
      <c r="K20" s="239"/>
      <c r="L20" s="240"/>
      <c r="M20" s="241"/>
      <c r="N20" s="242"/>
      <c r="O20" s="243"/>
      <c r="P20" s="243"/>
      <c r="Q20" s="243"/>
      <c r="R20" s="243"/>
      <c r="S20" s="243"/>
      <c r="T20" s="243"/>
      <c r="U20" s="243"/>
      <c r="V20" s="244"/>
      <c r="W20" s="245"/>
      <c r="X20" s="245"/>
      <c r="Y20" s="246"/>
      <c r="Z20" s="247"/>
      <c r="AA20" s="248"/>
      <c r="AB20" s="128"/>
    </row>
    <row r="21" spans="1:28" s="99" customFormat="1" ht="33.75" customHeight="1">
      <c r="A21" s="249" t="s">
        <v>50</v>
      </c>
      <c r="B21" s="250"/>
      <c r="C21" s="250"/>
      <c r="D21" s="250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2"/>
    </row>
    <row r="22" spans="1:28" s="100" customFormat="1" ht="48.75" customHeight="1">
      <c r="A22" s="62" t="s">
        <v>51</v>
      </c>
      <c r="B22" s="63" t="s">
        <v>52</v>
      </c>
      <c r="C22" s="253" t="s">
        <v>53</v>
      </c>
      <c r="D22" s="253"/>
      <c r="E22" s="253" t="s">
        <v>54</v>
      </c>
      <c r="F22" s="253"/>
      <c r="G22" s="65" t="s">
        <v>55</v>
      </c>
      <c r="H22" s="64" t="s">
        <v>56</v>
      </c>
      <c r="I22" s="253" t="s">
        <v>57</v>
      </c>
      <c r="J22" s="253"/>
      <c r="K22" s="253"/>
      <c r="L22" s="253"/>
      <c r="M22" s="64" t="s">
        <v>58</v>
      </c>
      <c r="N22" s="64" t="s">
        <v>59</v>
      </c>
      <c r="O22" s="64" t="s">
        <v>51</v>
      </c>
      <c r="P22" s="63" t="s">
        <v>52</v>
      </c>
      <c r="Q22" s="253" t="s">
        <v>53</v>
      </c>
      <c r="R22" s="253"/>
      <c r="S22" s="253" t="s">
        <v>54</v>
      </c>
      <c r="T22" s="253"/>
      <c r="U22" s="65" t="s">
        <v>55</v>
      </c>
      <c r="V22" s="64" t="s">
        <v>56</v>
      </c>
      <c r="W22" s="253" t="s">
        <v>60</v>
      </c>
      <c r="X22" s="253"/>
      <c r="Y22" s="253"/>
      <c r="Z22" s="253"/>
      <c r="AA22" s="64" t="s">
        <v>58</v>
      </c>
      <c r="AB22" s="93" t="s">
        <v>59</v>
      </c>
    </row>
    <row r="23" spans="1:28" s="100" customFormat="1" ht="20.100000000000001" customHeight="1">
      <c r="A23" s="67">
        <v>1</v>
      </c>
      <c r="B23" s="67" t="s">
        <v>61</v>
      </c>
      <c r="C23" s="266">
        <v>44410</v>
      </c>
      <c r="D23" s="267"/>
      <c r="E23" s="268"/>
      <c r="F23" s="269"/>
      <c r="G23" s="110"/>
      <c r="H23" s="110"/>
      <c r="I23" s="270" t="s">
        <v>62</v>
      </c>
      <c r="J23" s="271"/>
      <c r="K23" s="271"/>
      <c r="L23" s="272"/>
      <c r="M23" s="110"/>
      <c r="N23" s="110"/>
      <c r="O23" s="118"/>
      <c r="P23" s="70"/>
      <c r="Q23" s="273"/>
      <c r="R23" s="274"/>
      <c r="S23" s="270"/>
      <c r="T23" s="272"/>
      <c r="U23" s="114"/>
      <c r="V23" s="114"/>
      <c r="W23" s="270"/>
      <c r="X23" s="271"/>
      <c r="Y23" s="271"/>
      <c r="Z23" s="272"/>
      <c r="AA23" s="114"/>
      <c r="AB23" s="129"/>
    </row>
    <row r="24" spans="1:28" s="101" customFormat="1" ht="20.100000000000001" customHeight="1">
      <c r="A24" s="67">
        <v>2</v>
      </c>
      <c r="B24" s="67" t="s">
        <v>63</v>
      </c>
      <c r="C24" s="266">
        <v>44456</v>
      </c>
      <c r="D24" s="267"/>
      <c r="E24" s="268" t="s">
        <v>64</v>
      </c>
      <c r="F24" s="269"/>
      <c r="G24" s="110"/>
      <c r="H24" s="110" t="s">
        <v>28</v>
      </c>
      <c r="I24" s="270" t="s">
        <v>65</v>
      </c>
      <c r="J24" s="271"/>
      <c r="K24" s="271"/>
      <c r="L24" s="272"/>
      <c r="M24" s="110" t="s">
        <v>66</v>
      </c>
      <c r="N24" s="110" t="s">
        <v>67</v>
      </c>
      <c r="O24" s="118"/>
      <c r="P24" s="70"/>
      <c r="Q24" s="273"/>
      <c r="R24" s="274"/>
      <c r="S24" s="270"/>
      <c r="T24" s="272"/>
      <c r="U24" s="114"/>
      <c r="V24" s="114"/>
      <c r="W24" s="270"/>
      <c r="X24" s="271"/>
      <c r="Y24" s="271"/>
      <c r="Z24" s="272"/>
      <c r="AA24" s="114"/>
      <c r="AB24" s="129"/>
    </row>
    <row r="25" spans="1:28" ht="20.100000000000001" customHeight="1">
      <c r="A25" s="67">
        <v>3</v>
      </c>
      <c r="B25" s="67" t="s">
        <v>63</v>
      </c>
      <c r="C25" s="266">
        <v>44456</v>
      </c>
      <c r="D25" s="267"/>
      <c r="E25" s="270" t="s">
        <v>68</v>
      </c>
      <c r="F25" s="272"/>
      <c r="G25" s="110"/>
      <c r="H25" s="113" t="s">
        <v>69</v>
      </c>
      <c r="I25" s="270" t="s">
        <v>65</v>
      </c>
      <c r="J25" s="271"/>
      <c r="K25" s="271"/>
      <c r="L25" s="272"/>
      <c r="M25" s="110" t="s">
        <v>66</v>
      </c>
      <c r="N25" s="110" t="s">
        <v>67</v>
      </c>
      <c r="O25" s="119"/>
      <c r="P25" s="72"/>
      <c r="Q25" s="273"/>
      <c r="R25" s="274"/>
      <c r="S25" s="270"/>
      <c r="T25" s="272"/>
      <c r="U25" s="114"/>
      <c r="V25" s="114"/>
      <c r="W25" s="270"/>
      <c r="X25" s="271"/>
      <c r="Y25" s="271"/>
      <c r="Z25" s="272"/>
      <c r="AA25" s="130"/>
      <c r="AB25" s="131"/>
    </row>
    <row r="26" spans="1:28" ht="20.100000000000001" customHeight="1">
      <c r="A26" s="67">
        <v>4</v>
      </c>
      <c r="B26" s="67" t="s">
        <v>63</v>
      </c>
      <c r="C26" s="266">
        <v>44456</v>
      </c>
      <c r="D26" s="267"/>
      <c r="E26" s="270" t="s">
        <v>70</v>
      </c>
      <c r="F26" s="272"/>
      <c r="G26" s="114"/>
      <c r="H26" s="110" t="s">
        <v>31</v>
      </c>
      <c r="I26" s="270" t="s">
        <v>65</v>
      </c>
      <c r="J26" s="271"/>
      <c r="K26" s="271"/>
      <c r="L26" s="272"/>
      <c r="M26" s="110" t="s">
        <v>66</v>
      </c>
      <c r="N26" s="110" t="s">
        <v>67</v>
      </c>
      <c r="O26" s="118"/>
      <c r="P26" s="70"/>
      <c r="Q26" s="273"/>
      <c r="R26" s="274"/>
      <c r="S26" s="270"/>
      <c r="T26" s="272"/>
      <c r="U26" s="114"/>
      <c r="V26" s="114"/>
      <c r="W26" s="270"/>
      <c r="X26" s="271"/>
      <c r="Y26" s="271"/>
      <c r="Z26" s="272"/>
      <c r="AA26" s="114"/>
      <c r="AB26" s="114"/>
    </row>
    <row r="27" spans="1:28" ht="18.75" customHeight="1">
      <c r="A27" s="67">
        <v>5</v>
      </c>
      <c r="B27" s="67" t="s">
        <v>63</v>
      </c>
      <c r="C27" s="266">
        <v>44456</v>
      </c>
      <c r="D27" s="267"/>
      <c r="E27" s="270" t="s">
        <v>71</v>
      </c>
      <c r="F27" s="272"/>
      <c r="G27" s="114"/>
      <c r="H27" s="110" t="s">
        <v>47</v>
      </c>
      <c r="I27" s="270" t="s">
        <v>65</v>
      </c>
      <c r="J27" s="271"/>
      <c r="K27" s="271"/>
      <c r="L27" s="272"/>
      <c r="M27" s="110" t="s">
        <v>66</v>
      </c>
      <c r="N27" s="110" t="s">
        <v>67</v>
      </c>
      <c r="O27" s="118"/>
      <c r="P27" s="70"/>
      <c r="Q27" s="273"/>
      <c r="R27" s="274"/>
      <c r="S27" s="270"/>
      <c r="T27" s="272"/>
      <c r="U27" s="114"/>
      <c r="V27" s="114"/>
      <c r="W27" s="270"/>
      <c r="X27" s="271"/>
      <c r="Y27" s="271"/>
      <c r="Z27" s="272"/>
      <c r="AA27" s="114"/>
      <c r="AB27" s="114"/>
    </row>
    <row r="28" spans="1:28" ht="18.75" customHeight="1">
      <c r="A28" s="67">
        <v>6</v>
      </c>
      <c r="B28" s="67" t="s">
        <v>63</v>
      </c>
      <c r="C28" s="266">
        <v>44456</v>
      </c>
      <c r="D28" s="267"/>
      <c r="E28" s="270" t="s">
        <v>72</v>
      </c>
      <c r="F28" s="272"/>
      <c r="G28" s="114"/>
      <c r="H28" s="110" t="s">
        <v>73</v>
      </c>
      <c r="I28" s="270" t="s">
        <v>65</v>
      </c>
      <c r="J28" s="271"/>
      <c r="K28" s="271"/>
      <c r="L28" s="272"/>
      <c r="M28" s="110" t="s">
        <v>66</v>
      </c>
      <c r="N28" s="110" t="s">
        <v>67</v>
      </c>
      <c r="O28" s="118"/>
      <c r="P28" s="70"/>
      <c r="Q28" s="273"/>
      <c r="R28" s="274"/>
      <c r="S28" s="270"/>
      <c r="T28" s="272"/>
      <c r="U28" s="114"/>
      <c r="V28" s="114"/>
      <c r="W28" s="270"/>
      <c r="X28" s="271"/>
      <c r="Y28" s="271"/>
      <c r="Z28" s="272"/>
      <c r="AA28" s="114"/>
      <c r="AB28" s="114"/>
    </row>
    <row r="29" spans="1:28" ht="18.75" customHeight="1">
      <c r="A29" s="67">
        <v>7</v>
      </c>
      <c r="B29" s="67" t="s">
        <v>63</v>
      </c>
      <c r="C29" s="266">
        <v>44456</v>
      </c>
      <c r="D29" s="267"/>
      <c r="E29" s="270" t="s">
        <v>74</v>
      </c>
      <c r="F29" s="272"/>
      <c r="G29" s="114"/>
      <c r="H29" s="115" t="s">
        <v>75</v>
      </c>
      <c r="I29" s="270" t="s">
        <v>65</v>
      </c>
      <c r="J29" s="271"/>
      <c r="K29" s="271"/>
      <c r="L29" s="272"/>
      <c r="M29" s="110" t="s">
        <v>66</v>
      </c>
      <c r="N29" s="110" t="s">
        <v>67</v>
      </c>
      <c r="O29" s="118"/>
      <c r="P29" s="70"/>
      <c r="Q29" s="273"/>
      <c r="R29" s="274"/>
      <c r="S29" s="270"/>
      <c r="T29" s="272"/>
      <c r="U29" s="114"/>
      <c r="V29" s="114"/>
      <c r="W29" s="270"/>
      <c r="X29" s="271"/>
      <c r="Y29" s="271"/>
      <c r="Z29" s="272"/>
      <c r="AA29" s="114"/>
      <c r="AB29" s="114"/>
    </row>
    <row r="30" spans="1:28" ht="18.75" customHeight="1">
      <c r="A30" s="67">
        <v>8</v>
      </c>
      <c r="B30" s="67" t="s">
        <v>63</v>
      </c>
      <c r="C30" s="266">
        <v>44456</v>
      </c>
      <c r="D30" s="267"/>
      <c r="E30" s="270" t="s">
        <v>76</v>
      </c>
      <c r="F30" s="272"/>
      <c r="G30" s="114"/>
      <c r="H30" s="110" t="s">
        <v>77</v>
      </c>
      <c r="I30" s="270" t="s">
        <v>65</v>
      </c>
      <c r="J30" s="271"/>
      <c r="K30" s="271"/>
      <c r="L30" s="272"/>
      <c r="M30" s="110" t="s">
        <v>66</v>
      </c>
      <c r="N30" s="110" t="s">
        <v>67</v>
      </c>
      <c r="O30" s="118"/>
      <c r="P30" s="70"/>
      <c r="Q30" s="273"/>
      <c r="R30" s="274"/>
      <c r="S30" s="270"/>
      <c r="T30" s="272"/>
      <c r="U30" s="114"/>
      <c r="V30" s="114"/>
      <c r="W30" s="270"/>
      <c r="X30" s="271"/>
      <c r="Y30" s="271"/>
      <c r="Z30" s="272"/>
      <c r="AA30" s="114"/>
      <c r="AB30" s="114"/>
    </row>
    <row r="31" spans="1:28" ht="18.75" customHeight="1">
      <c r="A31" s="67">
        <v>9</v>
      </c>
      <c r="B31" s="67" t="s">
        <v>63</v>
      </c>
      <c r="C31" s="266">
        <v>44456</v>
      </c>
      <c r="D31" s="267"/>
      <c r="E31" s="270" t="s">
        <v>78</v>
      </c>
      <c r="F31" s="272"/>
      <c r="G31" s="114"/>
      <c r="H31" s="110" t="s">
        <v>77</v>
      </c>
      <c r="I31" s="270" t="s">
        <v>79</v>
      </c>
      <c r="J31" s="271"/>
      <c r="K31" s="271"/>
      <c r="L31" s="272"/>
      <c r="M31" s="110"/>
      <c r="N31" s="110" t="s">
        <v>67</v>
      </c>
      <c r="O31" s="118"/>
      <c r="P31" s="70"/>
      <c r="Q31" s="273"/>
      <c r="R31" s="274"/>
      <c r="S31" s="270"/>
      <c r="T31" s="272"/>
      <c r="U31" s="114"/>
      <c r="V31" s="114"/>
      <c r="W31" s="270"/>
      <c r="X31" s="271"/>
      <c r="Y31" s="271"/>
      <c r="Z31" s="272"/>
      <c r="AA31" s="114"/>
      <c r="AB31" s="114"/>
    </row>
    <row r="32" spans="1:28" ht="18.75" customHeight="1">
      <c r="A32" s="67">
        <v>10</v>
      </c>
      <c r="B32" s="67" t="s">
        <v>63</v>
      </c>
      <c r="C32" s="266">
        <v>44456</v>
      </c>
      <c r="D32" s="267"/>
      <c r="E32" s="270" t="s">
        <v>80</v>
      </c>
      <c r="F32" s="272"/>
      <c r="G32" s="114"/>
      <c r="H32" s="110" t="s">
        <v>77</v>
      </c>
      <c r="I32" s="270" t="s">
        <v>65</v>
      </c>
      <c r="J32" s="271"/>
      <c r="K32" s="271"/>
      <c r="L32" s="272"/>
      <c r="M32" s="110" t="s">
        <v>66</v>
      </c>
      <c r="N32" s="110" t="s">
        <v>67</v>
      </c>
      <c r="O32" s="118"/>
      <c r="P32" s="70"/>
      <c r="Q32" s="273"/>
      <c r="R32" s="274"/>
      <c r="S32" s="270"/>
      <c r="T32" s="272"/>
      <c r="U32" s="114"/>
      <c r="V32" s="114"/>
      <c r="W32" s="270"/>
      <c r="X32" s="271"/>
      <c r="Y32" s="271"/>
      <c r="Z32" s="272"/>
      <c r="AA32" s="114"/>
      <c r="AB32" s="114"/>
    </row>
    <row r="33" spans="1:28" ht="18.75" customHeight="1">
      <c r="A33" s="67">
        <v>11</v>
      </c>
      <c r="B33" s="67" t="s">
        <v>63</v>
      </c>
      <c r="C33" s="266">
        <v>44456</v>
      </c>
      <c r="D33" s="267"/>
      <c r="E33" s="270" t="s">
        <v>81</v>
      </c>
      <c r="F33" s="272"/>
      <c r="G33" s="114"/>
      <c r="H33" s="110" t="s">
        <v>77</v>
      </c>
      <c r="I33" s="270" t="s">
        <v>65</v>
      </c>
      <c r="J33" s="271"/>
      <c r="K33" s="271"/>
      <c r="L33" s="272"/>
      <c r="M33" s="110" t="s">
        <v>66</v>
      </c>
      <c r="N33" s="110" t="s">
        <v>67</v>
      </c>
      <c r="O33" s="118"/>
      <c r="P33" s="70"/>
      <c r="Q33" s="273"/>
      <c r="R33" s="274"/>
      <c r="S33" s="270"/>
      <c r="T33" s="272"/>
      <c r="U33" s="114"/>
      <c r="V33" s="114"/>
      <c r="W33" s="270"/>
      <c r="X33" s="271"/>
      <c r="Y33" s="271"/>
      <c r="Z33" s="272"/>
      <c r="AA33" s="114"/>
      <c r="AB33" s="114"/>
    </row>
    <row r="34" spans="1:28" ht="18.75" customHeight="1">
      <c r="A34" s="67">
        <v>12</v>
      </c>
      <c r="B34" s="67" t="s">
        <v>63</v>
      </c>
      <c r="C34" s="266">
        <v>44456</v>
      </c>
      <c r="D34" s="267"/>
      <c r="E34" s="270" t="s">
        <v>82</v>
      </c>
      <c r="F34" s="272"/>
      <c r="G34" s="114"/>
      <c r="H34" s="115" t="s">
        <v>83</v>
      </c>
      <c r="I34" s="270" t="s">
        <v>65</v>
      </c>
      <c r="J34" s="271"/>
      <c r="K34" s="271"/>
      <c r="L34" s="272"/>
      <c r="M34" s="110" t="s">
        <v>66</v>
      </c>
      <c r="N34" s="110" t="s">
        <v>67</v>
      </c>
      <c r="O34" s="118"/>
      <c r="P34" s="70"/>
      <c r="Q34" s="273"/>
      <c r="R34" s="274"/>
      <c r="S34" s="270"/>
      <c r="T34" s="272"/>
      <c r="U34" s="114"/>
      <c r="V34" s="114"/>
      <c r="W34" s="270"/>
      <c r="X34" s="271"/>
      <c r="Y34" s="271"/>
      <c r="Z34" s="272"/>
      <c r="AA34" s="114"/>
      <c r="AB34" s="114"/>
    </row>
    <row r="35" spans="1:28" ht="18.75" customHeight="1">
      <c r="A35" s="67">
        <v>13</v>
      </c>
      <c r="B35" s="67" t="s">
        <v>63</v>
      </c>
      <c r="C35" s="266">
        <v>44456</v>
      </c>
      <c r="D35" s="267"/>
      <c r="E35" s="270" t="s">
        <v>84</v>
      </c>
      <c r="F35" s="272"/>
      <c r="G35" s="114"/>
      <c r="H35" s="115" t="s">
        <v>83</v>
      </c>
      <c r="I35" s="270" t="s">
        <v>65</v>
      </c>
      <c r="J35" s="271"/>
      <c r="K35" s="271"/>
      <c r="L35" s="272"/>
      <c r="M35" s="110" t="s">
        <v>66</v>
      </c>
      <c r="N35" s="110" t="s">
        <v>67</v>
      </c>
      <c r="O35" s="118"/>
      <c r="P35" s="70"/>
      <c r="Q35" s="273"/>
      <c r="R35" s="274"/>
      <c r="S35" s="270"/>
      <c r="T35" s="272"/>
      <c r="U35" s="114"/>
      <c r="V35" s="114"/>
      <c r="W35" s="270"/>
      <c r="X35" s="271"/>
      <c r="Y35" s="271"/>
      <c r="Z35" s="272"/>
      <c r="AA35" s="114"/>
      <c r="AB35" s="114"/>
    </row>
    <row r="36" spans="1:28" ht="18.75" customHeight="1">
      <c r="A36" s="67">
        <v>14</v>
      </c>
      <c r="B36" s="67" t="s">
        <v>63</v>
      </c>
      <c r="C36" s="266">
        <v>44456</v>
      </c>
      <c r="D36" s="267"/>
      <c r="E36" s="270" t="s">
        <v>85</v>
      </c>
      <c r="F36" s="272"/>
      <c r="G36" s="114"/>
      <c r="H36" s="115" t="s">
        <v>83</v>
      </c>
      <c r="I36" s="270" t="s">
        <v>79</v>
      </c>
      <c r="J36" s="271"/>
      <c r="K36" s="271"/>
      <c r="L36" s="272"/>
      <c r="M36" s="110"/>
      <c r="N36" s="110" t="s">
        <v>67</v>
      </c>
      <c r="O36" s="118"/>
      <c r="P36" s="70"/>
      <c r="Q36" s="273"/>
      <c r="R36" s="274"/>
      <c r="S36" s="270"/>
      <c r="T36" s="272"/>
      <c r="U36" s="114"/>
      <c r="V36" s="114"/>
      <c r="W36" s="270"/>
      <c r="X36" s="271"/>
      <c r="Y36" s="271"/>
      <c r="Z36" s="272"/>
      <c r="AA36" s="114"/>
      <c r="AB36" s="114"/>
    </row>
    <row r="37" spans="1:28" ht="18.75" customHeight="1">
      <c r="A37" s="67">
        <v>15</v>
      </c>
      <c r="B37" s="67" t="s">
        <v>86</v>
      </c>
      <c r="C37" s="266">
        <v>44566</v>
      </c>
      <c r="D37" s="267"/>
      <c r="E37" s="270" t="s">
        <v>22</v>
      </c>
      <c r="F37" s="272"/>
      <c r="G37" s="114"/>
      <c r="H37" s="110" t="s">
        <v>23</v>
      </c>
      <c r="I37" s="270" t="s">
        <v>87</v>
      </c>
      <c r="J37" s="271"/>
      <c r="K37" s="271"/>
      <c r="L37" s="272"/>
      <c r="M37" s="110" t="s">
        <v>88</v>
      </c>
      <c r="N37" s="110" t="s">
        <v>67</v>
      </c>
      <c r="O37" s="118"/>
      <c r="P37" s="70"/>
      <c r="Q37" s="120"/>
      <c r="R37" s="121"/>
      <c r="S37" s="111"/>
      <c r="T37" s="112"/>
      <c r="U37" s="114"/>
      <c r="V37" s="114"/>
      <c r="W37" s="111"/>
      <c r="X37" s="117"/>
      <c r="Y37" s="117"/>
      <c r="Z37" s="112"/>
      <c r="AA37" s="114"/>
      <c r="AB37" s="114"/>
    </row>
    <row r="38" spans="1:28" ht="18.75" customHeight="1">
      <c r="A38" s="67">
        <v>16</v>
      </c>
      <c r="B38" s="67" t="s">
        <v>86</v>
      </c>
      <c r="C38" s="266">
        <v>44566</v>
      </c>
      <c r="D38" s="267"/>
      <c r="E38" s="270" t="s">
        <v>27</v>
      </c>
      <c r="F38" s="272"/>
      <c r="G38" s="114"/>
      <c r="H38" s="110" t="s">
        <v>28</v>
      </c>
      <c r="I38" s="270" t="s">
        <v>87</v>
      </c>
      <c r="J38" s="271"/>
      <c r="K38" s="271"/>
      <c r="L38" s="272"/>
      <c r="M38" s="110" t="s">
        <v>88</v>
      </c>
      <c r="N38" s="110" t="s">
        <v>67</v>
      </c>
      <c r="O38" s="118"/>
      <c r="P38" s="70"/>
      <c r="Q38" s="120"/>
      <c r="R38" s="121"/>
      <c r="S38" s="111"/>
      <c r="T38" s="112"/>
      <c r="U38" s="114"/>
      <c r="V38" s="114"/>
      <c r="W38" s="111"/>
      <c r="X38" s="117"/>
      <c r="Y38" s="117"/>
      <c r="Z38" s="112"/>
      <c r="AA38" s="114"/>
      <c r="AB38" s="114"/>
    </row>
    <row r="39" spans="1:28" ht="18.75" customHeight="1">
      <c r="A39" s="67">
        <v>17</v>
      </c>
      <c r="B39" s="67" t="s">
        <v>86</v>
      </c>
      <c r="C39" s="266">
        <v>44566</v>
      </c>
      <c r="D39" s="267"/>
      <c r="E39" s="270" t="s">
        <v>30</v>
      </c>
      <c r="F39" s="272"/>
      <c r="G39" s="114"/>
      <c r="H39" s="110" t="s">
        <v>31</v>
      </c>
      <c r="I39" s="270" t="s">
        <v>87</v>
      </c>
      <c r="J39" s="271"/>
      <c r="K39" s="271"/>
      <c r="L39" s="272"/>
      <c r="M39" s="110" t="s">
        <v>88</v>
      </c>
      <c r="N39" s="110" t="s">
        <v>67</v>
      </c>
      <c r="O39" s="118"/>
      <c r="P39" s="70"/>
      <c r="Q39" s="120"/>
      <c r="R39" s="121"/>
      <c r="S39" s="111"/>
      <c r="T39" s="112"/>
      <c r="U39" s="114"/>
      <c r="V39" s="114"/>
      <c r="W39" s="111"/>
      <c r="X39" s="117"/>
      <c r="Y39" s="117"/>
      <c r="Z39" s="112"/>
      <c r="AA39" s="114"/>
      <c r="AB39" s="114"/>
    </row>
    <row r="40" spans="1:28" ht="18.75" customHeight="1">
      <c r="A40" s="67">
        <v>18</v>
      </c>
      <c r="B40" s="67" t="s">
        <v>86</v>
      </c>
      <c r="C40" s="266">
        <v>44566</v>
      </c>
      <c r="D40" s="267"/>
      <c r="E40" s="270" t="s">
        <v>33</v>
      </c>
      <c r="F40" s="272"/>
      <c r="G40" s="114"/>
      <c r="H40" s="110" t="s">
        <v>31</v>
      </c>
      <c r="I40" s="270" t="s">
        <v>65</v>
      </c>
      <c r="J40" s="271"/>
      <c r="K40" s="271"/>
      <c r="L40" s="272"/>
      <c r="M40" s="110" t="s">
        <v>66</v>
      </c>
      <c r="N40" s="110" t="s">
        <v>67</v>
      </c>
      <c r="O40" s="118"/>
      <c r="P40" s="70"/>
      <c r="Q40" s="273"/>
      <c r="R40" s="274"/>
      <c r="S40" s="270"/>
      <c r="T40" s="272"/>
      <c r="U40" s="114"/>
      <c r="V40" s="114"/>
      <c r="W40" s="270"/>
      <c r="X40" s="271"/>
      <c r="Y40" s="271"/>
      <c r="Z40" s="272"/>
      <c r="AA40" s="114"/>
      <c r="AB40" s="114"/>
    </row>
    <row r="41" spans="1:28" ht="18.75" customHeight="1">
      <c r="A41" s="67">
        <v>19</v>
      </c>
      <c r="B41" s="67" t="s">
        <v>86</v>
      </c>
      <c r="C41" s="266">
        <v>44566</v>
      </c>
      <c r="D41" s="267"/>
      <c r="E41" s="270" t="s">
        <v>36</v>
      </c>
      <c r="F41" s="272"/>
      <c r="G41" s="114"/>
      <c r="H41" s="110" t="s">
        <v>31</v>
      </c>
      <c r="I41" s="270" t="s">
        <v>87</v>
      </c>
      <c r="J41" s="271"/>
      <c r="K41" s="271"/>
      <c r="L41" s="272"/>
      <c r="M41" s="110" t="s">
        <v>88</v>
      </c>
      <c r="N41" s="110" t="s">
        <v>67</v>
      </c>
      <c r="O41" s="118"/>
      <c r="P41" s="70"/>
      <c r="Q41" s="120"/>
      <c r="R41" s="121"/>
      <c r="S41" s="111"/>
      <c r="T41" s="112"/>
      <c r="U41" s="114"/>
      <c r="V41" s="114"/>
      <c r="W41" s="111"/>
      <c r="X41" s="117"/>
      <c r="Y41" s="117"/>
      <c r="Z41" s="112"/>
      <c r="AA41" s="114"/>
      <c r="AB41" s="114"/>
    </row>
    <row r="42" spans="1:28" ht="18.75" customHeight="1">
      <c r="A42" s="67">
        <v>20</v>
      </c>
      <c r="B42" s="67" t="s">
        <v>86</v>
      </c>
      <c r="C42" s="266">
        <v>44566</v>
      </c>
      <c r="D42" s="267"/>
      <c r="E42" s="270" t="s">
        <v>39</v>
      </c>
      <c r="F42" s="272"/>
      <c r="G42" s="114"/>
      <c r="H42" s="110" t="s">
        <v>31</v>
      </c>
      <c r="I42" s="270" t="s">
        <v>65</v>
      </c>
      <c r="J42" s="271"/>
      <c r="K42" s="271"/>
      <c r="L42" s="272"/>
      <c r="M42" s="110" t="s">
        <v>66</v>
      </c>
      <c r="N42" s="110" t="s">
        <v>67</v>
      </c>
      <c r="O42" s="118"/>
      <c r="P42" s="70"/>
      <c r="Q42" s="273"/>
      <c r="R42" s="274"/>
      <c r="S42" s="270"/>
      <c r="T42" s="272"/>
      <c r="U42" s="114"/>
      <c r="V42" s="114"/>
      <c r="W42" s="270"/>
      <c r="X42" s="271"/>
      <c r="Y42" s="271"/>
      <c r="Z42" s="272"/>
      <c r="AA42" s="114"/>
      <c r="AB42" s="114"/>
    </row>
    <row r="43" spans="1:28" ht="18.75">
      <c r="A43" s="67">
        <v>21</v>
      </c>
      <c r="B43" s="67" t="s">
        <v>86</v>
      </c>
      <c r="C43" s="266">
        <v>44566</v>
      </c>
      <c r="D43" s="267"/>
      <c r="E43" s="270" t="s">
        <v>41</v>
      </c>
      <c r="F43" s="272"/>
      <c r="G43" s="114"/>
      <c r="H43" s="110" t="s">
        <v>31</v>
      </c>
      <c r="I43" s="270" t="s">
        <v>87</v>
      </c>
      <c r="J43" s="271"/>
      <c r="K43" s="271"/>
      <c r="L43" s="272"/>
      <c r="M43" s="110" t="s">
        <v>88</v>
      </c>
      <c r="N43" s="110" t="s">
        <v>67</v>
      </c>
      <c r="O43" s="118"/>
      <c r="P43" s="70"/>
      <c r="Q43" s="273"/>
      <c r="R43" s="274"/>
      <c r="S43" s="270"/>
      <c r="T43" s="272"/>
      <c r="U43" s="114"/>
      <c r="V43" s="114"/>
      <c r="W43" s="270"/>
      <c r="X43" s="271"/>
      <c r="Y43" s="271"/>
      <c r="Z43" s="272"/>
      <c r="AA43" s="114"/>
      <c r="AB43" s="114"/>
    </row>
    <row r="44" spans="1:28" ht="18.75">
      <c r="A44" s="67">
        <v>22</v>
      </c>
      <c r="B44" s="67" t="s">
        <v>86</v>
      </c>
      <c r="C44" s="266">
        <v>44566</v>
      </c>
      <c r="D44" s="267"/>
      <c r="E44" s="270" t="s">
        <v>42</v>
      </c>
      <c r="F44" s="272"/>
      <c r="G44" s="114"/>
      <c r="H44" s="110" t="s">
        <v>43</v>
      </c>
      <c r="I44" s="270" t="s">
        <v>87</v>
      </c>
      <c r="J44" s="271"/>
      <c r="K44" s="271"/>
      <c r="L44" s="272"/>
      <c r="M44" s="110" t="s">
        <v>88</v>
      </c>
      <c r="N44" s="110" t="s">
        <v>67</v>
      </c>
      <c r="O44" s="118"/>
      <c r="P44" s="70"/>
      <c r="Q44" s="273"/>
      <c r="R44" s="274"/>
      <c r="S44" s="270"/>
      <c r="T44" s="272"/>
      <c r="U44" s="114"/>
      <c r="V44" s="114"/>
      <c r="W44" s="270"/>
      <c r="X44" s="271"/>
      <c r="Y44" s="271"/>
      <c r="Z44" s="272"/>
      <c r="AA44" s="114"/>
      <c r="AB44" s="114"/>
    </row>
    <row r="45" spans="1:28" ht="18.75">
      <c r="A45" s="67">
        <v>23</v>
      </c>
      <c r="B45" s="67" t="s">
        <v>86</v>
      </c>
      <c r="C45" s="266">
        <v>44566</v>
      </c>
      <c r="D45" s="267"/>
      <c r="E45" s="270" t="s">
        <v>46</v>
      </c>
      <c r="F45" s="272"/>
      <c r="G45" s="114"/>
      <c r="H45" s="110" t="s">
        <v>47</v>
      </c>
      <c r="I45" s="270" t="s">
        <v>87</v>
      </c>
      <c r="J45" s="271"/>
      <c r="K45" s="271"/>
      <c r="L45" s="272"/>
      <c r="M45" s="110" t="s">
        <v>88</v>
      </c>
      <c r="N45" s="110" t="s">
        <v>67</v>
      </c>
      <c r="O45" s="118"/>
      <c r="P45" s="70"/>
      <c r="Q45" s="273"/>
      <c r="R45" s="274"/>
      <c r="S45" s="270"/>
      <c r="T45" s="272"/>
      <c r="U45" s="114"/>
      <c r="V45" s="114"/>
      <c r="W45" s="270"/>
      <c r="X45" s="271"/>
      <c r="Y45" s="271"/>
      <c r="Z45" s="272"/>
      <c r="AA45" s="114"/>
      <c r="AB45" s="114"/>
    </row>
    <row r="46" spans="1:28" ht="18.75">
      <c r="A46" s="67">
        <v>24</v>
      </c>
      <c r="B46" s="67" t="s">
        <v>86</v>
      </c>
      <c r="C46" s="266">
        <v>44566</v>
      </c>
      <c r="D46" s="267"/>
      <c r="E46" s="270" t="s">
        <v>49</v>
      </c>
      <c r="F46" s="272"/>
      <c r="G46" s="114"/>
      <c r="H46" s="110" t="s">
        <v>28</v>
      </c>
      <c r="I46" s="270" t="s">
        <v>79</v>
      </c>
      <c r="J46" s="271"/>
      <c r="K46" s="271"/>
      <c r="L46" s="272"/>
      <c r="M46" s="110"/>
      <c r="N46" s="110" t="s">
        <v>67</v>
      </c>
      <c r="O46" s="118"/>
      <c r="P46" s="70"/>
      <c r="Q46" s="273"/>
      <c r="R46" s="274"/>
      <c r="S46" s="270"/>
      <c r="T46" s="272"/>
      <c r="U46" s="114"/>
      <c r="V46" s="114"/>
      <c r="W46" s="270"/>
      <c r="X46" s="271"/>
      <c r="Y46" s="271"/>
      <c r="Z46" s="272"/>
      <c r="AA46" s="114"/>
      <c r="AB46" s="114"/>
    </row>
    <row r="47" spans="1:28" ht="18.75">
      <c r="A47" s="67">
        <v>25</v>
      </c>
      <c r="B47" s="67" t="s">
        <v>86</v>
      </c>
      <c r="C47" s="266">
        <v>44566</v>
      </c>
      <c r="D47" s="267"/>
      <c r="E47" s="270" t="s">
        <v>89</v>
      </c>
      <c r="F47" s="272"/>
      <c r="G47" s="114"/>
      <c r="H47" s="110" t="s">
        <v>90</v>
      </c>
      <c r="I47" s="270" t="s">
        <v>65</v>
      </c>
      <c r="J47" s="271"/>
      <c r="K47" s="271"/>
      <c r="L47" s="272"/>
      <c r="M47" s="110" t="s">
        <v>88</v>
      </c>
      <c r="N47" s="110" t="s">
        <v>67</v>
      </c>
      <c r="O47" s="118"/>
      <c r="P47" s="70"/>
      <c r="Q47" s="273"/>
      <c r="R47" s="274"/>
      <c r="S47" s="270"/>
      <c r="T47" s="272"/>
      <c r="U47" s="114"/>
      <c r="V47" s="114"/>
      <c r="W47" s="270"/>
      <c r="X47" s="271"/>
      <c r="Y47" s="271"/>
      <c r="Z47" s="272"/>
      <c r="AA47" s="114"/>
      <c r="AB47" s="114"/>
    </row>
    <row r="48" spans="1:28" ht="18.75">
      <c r="A48" s="67">
        <v>26</v>
      </c>
      <c r="B48" s="67" t="s">
        <v>86</v>
      </c>
      <c r="C48" s="266">
        <v>44566</v>
      </c>
      <c r="D48" s="267"/>
      <c r="E48" s="270" t="s">
        <v>91</v>
      </c>
      <c r="F48" s="272"/>
      <c r="G48" s="114"/>
      <c r="H48" s="110" t="s">
        <v>75</v>
      </c>
      <c r="I48" s="270" t="s">
        <v>65</v>
      </c>
      <c r="J48" s="271"/>
      <c r="K48" s="271"/>
      <c r="L48" s="272"/>
      <c r="M48" s="110" t="s">
        <v>88</v>
      </c>
      <c r="N48" s="110" t="s">
        <v>67</v>
      </c>
      <c r="O48" s="118"/>
      <c r="P48" s="70"/>
      <c r="Q48" s="273"/>
      <c r="R48" s="274"/>
      <c r="S48" s="270"/>
      <c r="T48" s="272"/>
      <c r="U48" s="114"/>
      <c r="V48" s="114"/>
      <c r="W48" s="270"/>
      <c r="X48" s="271"/>
      <c r="Y48" s="271"/>
      <c r="Z48" s="272"/>
      <c r="AA48" s="114"/>
      <c r="AB48" s="114"/>
    </row>
    <row r="49" spans="1:28" ht="18.75">
      <c r="A49" s="67">
        <v>27</v>
      </c>
      <c r="B49" s="67" t="s">
        <v>86</v>
      </c>
      <c r="C49" s="266">
        <v>44566</v>
      </c>
      <c r="D49" s="267"/>
      <c r="E49" s="270" t="s">
        <v>92</v>
      </c>
      <c r="F49" s="272"/>
      <c r="G49" s="114"/>
      <c r="H49" s="110" t="s">
        <v>93</v>
      </c>
      <c r="I49" s="270" t="s">
        <v>65</v>
      </c>
      <c r="J49" s="271"/>
      <c r="K49" s="271"/>
      <c r="L49" s="272"/>
      <c r="M49" s="110" t="s">
        <v>88</v>
      </c>
      <c r="N49" s="110" t="s">
        <v>67</v>
      </c>
      <c r="O49" s="118"/>
      <c r="P49" s="70"/>
      <c r="Q49" s="273"/>
      <c r="R49" s="274"/>
      <c r="S49" s="270"/>
      <c r="T49" s="272"/>
      <c r="U49" s="114"/>
      <c r="V49" s="114"/>
      <c r="W49" s="270"/>
      <c r="X49" s="271"/>
      <c r="Y49" s="271"/>
      <c r="Z49" s="272"/>
      <c r="AA49" s="114"/>
      <c r="AB49" s="114"/>
    </row>
    <row r="50" spans="1:28" ht="18.75">
      <c r="A50" s="67">
        <v>29</v>
      </c>
      <c r="B50" s="67" t="s">
        <v>86</v>
      </c>
      <c r="C50" s="266">
        <v>44566</v>
      </c>
      <c r="D50" s="267"/>
      <c r="E50" s="270" t="s">
        <v>94</v>
      </c>
      <c r="F50" s="272"/>
      <c r="G50" s="114"/>
      <c r="H50" s="110" t="s">
        <v>77</v>
      </c>
      <c r="I50" s="270" t="s">
        <v>65</v>
      </c>
      <c r="J50" s="271"/>
      <c r="K50" s="271"/>
      <c r="L50" s="272"/>
      <c r="M50" s="110" t="s">
        <v>95</v>
      </c>
      <c r="N50" s="110" t="s">
        <v>96</v>
      </c>
      <c r="O50" s="118"/>
      <c r="P50" s="70"/>
      <c r="Q50" s="120"/>
      <c r="R50" s="121"/>
      <c r="S50" s="111"/>
      <c r="T50" s="112"/>
      <c r="U50" s="114"/>
      <c r="V50" s="114"/>
      <c r="W50" s="111"/>
      <c r="X50" s="117"/>
      <c r="Y50" s="117"/>
      <c r="Z50" s="112"/>
      <c r="AA50" s="114"/>
      <c r="AB50" s="114"/>
    </row>
    <row r="51" spans="1:28" ht="18.75">
      <c r="A51" s="67">
        <v>30</v>
      </c>
      <c r="B51" s="67" t="s">
        <v>86</v>
      </c>
      <c r="C51" s="266">
        <v>44566</v>
      </c>
      <c r="D51" s="267"/>
      <c r="E51" s="270" t="s">
        <v>78</v>
      </c>
      <c r="F51" s="272"/>
      <c r="G51" s="114"/>
      <c r="H51" s="110" t="s">
        <v>77</v>
      </c>
      <c r="I51" s="270" t="s">
        <v>65</v>
      </c>
      <c r="J51" s="271"/>
      <c r="K51" s="271"/>
      <c r="L51" s="272"/>
      <c r="M51" s="110" t="s">
        <v>95</v>
      </c>
      <c r="N51" s="110" t="s">
        <v>96</v>
      </c>
      <c r="O51" s="118"/>
      <c r="P51" s="70"/>
      <c r="Q51" s="273"/>
      <c r="R51" s="274"/>
      <c r="S51" s="270"/>
      <c r="T51" s="272"/>
      <c r="U51" s="114"/>
      <c r="V51" s="114"/>
      <c r="W51" s="270"/>
      <c r="X51" s="271"/>
      <c r="Y51" s="271"/>
      <c r="Z51" s="272"/>
      <c r="AA51" s="114"/>
      <c r="AB51" s="114"/>
    </row>
    <row r="52" spans="1:28" ht="18.75" customHeight="1">
      <c r="A52" s="67">
        <v>31</v>
      </c>
      <c r="B52" s="67" t="s">
        <v>86</v>
      </c>
      <c r="C52" s="266">
        <v>44566</v>
      </c>
      <c r="D52" s="267"/>
      <c r="E52" s="270" t="s">
        <v>85</v>
      </c>
      <c r="F52" s="272"/>
      <c r="G52" s="114"/>
      <c r="H52" s="110" t="s">
        <v>97</v>
      </c>
      <c r="I52" s="270" t="s">
        <v>65</v>
      </c>
      <c r="J52" s="271"/>
      <c r="K52" s="271"/>
      <c r="L52" s="272"/>
      <c r="M52" s="110" t="s">
        <v>88</v>
      </c>
      <c r="N52" s="110" t="s">
        <v>67</v>
      </c>
      <c r="O52" s="118"/>
      <c r="P52" s="70"/>
      <c r="Q52" s="273"/>
      <c r="R52" s="274"/>
      <c r="S52" s="270"/>
      <c r="T52" s="272"/>
      <c r="U52" s="114"/>
      <c r="V52" s="114"/>
      <c r="W52" s="270"/>
      <c r="X52" s="271"/>
      <c r="Y52" s="271"/>
      <c r="Z52" s="272"/>
      <c r="AA52" s="114"/>
      <c r="AB52" s="114"/>
    </row>
    <row r="53" spans="1:28" ht="18.75">
      <c r="A53" s="67">
        <v>32</v>
      </c>
      <c r="B53" s="67" t="s">
        <v>86</v>
      </c>
      <c r="C53" s="266">
        <v>44566</v>
      </c>
      <c r="D53" s="267"/>
      <c r="E53" s="270" t="s">
        <v>98</v>
      </c>
      <c r="F53" s="272"/>
      <c r="G53" s="114"/>
      <c r="H53" s="110" t="s">
        <v>99</v>
      </c>
      <c r="I53" s="270" t="s">
        <v>65</v>
      </c>
      <c r="J53" s="271"/>
      <c r="K53" s="271"/>
      <c r="L53" s="272"/>
      <c r="M53" s="110" t="s">
        <v>88</v>
      </c>
      <c r="N53" s="110" t="s">
        <v>67</v>
      </c>
      <c r="O53" s="118"/>
      <c r="P53" s="70"/>
      <c r="Q53" s="273"/>
      <c r="R53" s="274"/>
      <c r="S53" s="270"/>
      <c r="T53" s="272"/>
      <c r="U53" s="114"/>
      <c r="V53" s="114"/>
      <c r="W53" s="270"/>
      <c r="X53" s="271"/>
      <c r="Y53" s="271"/>
      <c r="Z53" s="272"/>
      <c r="AA53" s="114"/>
      <c r="AB53" s="114"/>
    </row>
    <row r="54" spans="1:28" ht="18.75">
      <c r="A54" s="67">
        <v>33</v>
      </c>
      <c r="B54" s="67" t="s">
        <v>86</v>
      </c>
      <c r="C54" s="266">
        <v>44566</v>
      </c>
      <c r="D54" s="267"/>
      <c r="E54" s="270" t="s">
        <v>100</v>
      </c>
      <c r="F54" s="272"/>
      <c r="G54" s="114"/>
      <c r="H54" s="110" t="s">
        <v>101</v>
      </c>
      <c r="I54" s="270" t="s">
        <v>65</v>
      </c>
      <c r="J54" s="271"/>
      <c r="K54" s="271"/>
      <c r="L54" s="272"/>
      <c r="M54" s="110" t="s">
        <v>66</v>
      </c>
      <c r="N54" s="110" t="s">
        <v>67</v>
      </c>
      <c r="O54" s="118"/>
      <c r="P54" s="70"/>
      <c r="Q54" s="273"/>
      <c r="R54" s="274"/>
      <c r="S54" s="270"/>
      <c r="T54" s="272"/>
      <c r="U54" s="114"/>
      <c r="V54" s="114"/>
      <c r="W54" s="270"/>
      <c r="X54" s="271"/>
      <c r="Y54" s="271"/>
      <c r="Z54" s="272"/>
      <c r="AA54" s="114"/>
      <c r="AB54" s="114"/>
    </row>
    <row r="55" spans="1:28" ht="18.75" customHeight="1">
      <c r="A55" s="67">
        <v>34</v>
      </c>
      <c r="B55" s="67" t="s">
        <v>86</v>
      </c>
      <c r="C55" s="266">
        <v>44566</v>
      </c>
      <c r="D55" s="267"/>
      <c r="E55" s="270" t="s">
        <v>102</v>
      </c>
      <c r="F55" s="272"/>
      <c r="G55" s="114"/>
      <c r="H55" s="110" t="s">
        <v>101</v>
      </c>
      <c r="I55" s="270" t="s">
        <v>65</v>
      </c>
      <c r="J55" s="271"/>
      <c r="K55" s="271"/>
      <c r="L55" s="272"/>
      <c r="M55" s="110" t="s">
        <v>66</v>
      </c>
      <c r="N55" s="110" t="s">
        <v>67</v>
      </c>
      <c r="O55" s="118"/>
      <c r="P55" s="70"/>
      <c r="Q55" s="273"/>
      <c r="R55" s="274"/>
      <c r="S55" s="270"/>
      <c r="T55" s="272"/>
      <c r="U55" s="114"/>
      <c r="V55" s="114"/>
      <c r="W55" s="270"/>
      <c r="X55" s="271"/>
      <c r="Y55" s="271"/>
      <c r="Z55" s="272"/>
      <c r="AA55" s="114"/>
      <c r="AB55" s="114"/>
    </row>
    <row r="56" spans="1:28" ht="18.75">
      <c r="A56" s="67">
        <v>35</v>
      </c>
      <c r="B56" s="67" t="s">
        <v>86</v>
      </c>
      <c r="C56" s="266">
        <v>44566</v>
      </c>
      <c r="D56" s="267"/>
      <c r="E56" s="270" t="s">
        <v>103</v>
      </c>
      <c r="F56" s="272"/>
      <c r="G56" s="114"/>
      <c r="H56" s="110" t="s">
        <v>101</v>
      </c>
      <c r="I56" s="270" t="s">
        <v>65</v>
      </c>
      <c r="J56" s="271"/>
      <c r="K56" s="271"/>
      <c r="L56" s="272"/>
      <c r="M56" s="110" t="s">
        <v>66</v>
      </c>
      <c r="N56" s="110" t="s">
        <v>67</v>
      </c>
      <c r="O56" s="118"/>
      <c r="P56" s="70"/>
      <c r="Q56" s="273"/>
      <c r="R56" s="274"/>
      <c r="S56" s="270"/>
      <c r="T56" s="272"/>
      <c r="U56" s="114"/>
      <c r="V56" s="114"/>
      <c r="W56" s="270"/>
      <c r="X56" s="271"/>
      <c r="Y56" s="271"/>
      <c r="Z56" s="272"/>
      <c r="AA56" s="114"/>
      <c r="AB56" s="114"/>
    </row>
    <row r="57" spans="1:28" ht="18.75">
      <c r="A57" s="67">
        <v>36</v>
      </c>
      <c r="B57" s="67" t="s">
        <v>86</v>
      </c>
      <c r="C57" s="266">
        <v>44566</v>
      </c>
      <c r="D57" s="267"/>
      <c r="E57" s="270" t="s">
        <v>104</v>
      </c>
      <c r="F57" s="272"/>
      <c r="G57" s="114"/>
      <c r="H57" s="110" t="s">
        <v>101</v>
      </c>
      <c r="I57" s="270" t="s">
        <v>65</v>
      </c>
      <c r="J57" s="271"/>
      <c r="K57" s="271"/>
      <c r="L57" s="272"/>
      <c r="M57" s="110" t="s">
        <v>66</v>
      </c>
      <c r="N57" s="110" t="s">
        <v>67</v>
      </c>
      <c r="O57" s="118"/>
      <c r="P57" s="70"/>
      <c r="Q57" s="273"/>
      <c r="R57" s="274"/>
      <c r="S57" s="270"/>
      <c r="T57" s="272"/>
      <c r="U57" s="114"/>
      <c r="V57" s="114"/>
      <c r="W57" s="270"/>
      <c r="X57" s="271"/>
      <c r="Y57" s="271"/>
      <c r="Z57" s="272"/>
      <c r="AA57" s="114"/>
      <c r="AB57" s="114"/>
    </row>
    <row r="58" spans="1:28" ht="18.75">
      <c r="A58" s="67">
        <v>37</v>
      </c>
      <c r="B58" s="67" t="s">
        <v>86</v>
      </c>
      <c r="C58" s="266">
        <v>44566</v>
      </c>
      <c r="D58" s="267"/>
      <c r="E58" s="270" t="s">
        <v>105</v>
      </c>
      <c r="F58" s="272"/>
      <c r="G58" s="114"/>
      <c r="H58" s="110" t="s">
        <v>106</v>
      </c>
      <c r="I58" s="270" t="s">
        <v>79</v>
      </c>
      <c r="J58" s="271"/>
      <c r="K58" s="271"/>
      <c r="L58" s="272"/>
      <c r="M58" s="110" t="s">
        <v>88</v>
      </c>
      <c r="N58" s="110" t="s">
        <v>67</v>
      </c>
      <c r="O58" s="118"/>
      <c r="P58" s="70"/>
      <c r="Q58" s="273"/>
      <c r="R58" s="274"/>
      <c r="S58" s="270"/>
      <c r="T58" s="272"/>
      <c r="U58" s="114"/>
      <c r="V58" s="114"/>
      <c r="W58" s="270"/>
      <c r="X58" s="271"/>
      <c r="Y58" s="271"/>
      <c r="Z58" s="272"/>
      <c r="AA58" s="114"/>
      <c r="AB58" s="114"/>
    </row>
    <row r="59" spans="1:28" ht="18.75">
      <c r="A59" s="67">
        <v>38</v>
      </c>
      <c r="B59" s="67" t="s">
        <v>86</v>
      </c>
      <c r="C59" s="266">
        <v>44566</v>
      </c>
      <c r="D59" s="267"/>
      <c r="E59" s="270" t="s">
        <v>107</v>
      </c>
      <c r="F59" s="272"/>
      <c r="G59" s="114"/>
      <c r="H59" s="110" t="s">
        <v>108</v>
      </c>
      <c r="I59" s="270" t="s">
        <v>79</v>
      </c>
      <c r="J59" s="271"/>
      <c r="K59" s="271"/>
      <c r="L59" s="272"/>
      <c r="M59" s="110" t="s">
        <v>88</v>
      </c>
      <c r="N59" s="110" t="s">
        <v>67</v>
      </c>
      <c r="O59" s="118"/>
      <c r="P59" s="70"/>
      <c r="Q59" s="273"/>
      <c r="R59" s="274"/>
      <c r="S59" s="270"/>
      <c r="T59" s="272"/>
      <c r="U59" s="114"/>
      <c r="V59" s="114"/>
      <c r="W59" s="270"/>
      <c r="X59" s="271"/>
      <c r="Y59" s="271"/>
      <c r="Z59" s="272"/>
      <c r="AA59" s="114"/>
      <c r="AB59" s="114"/>
    </row>
    <row r="60" spans="1:28" ht="18.75">
      <c r="A60" s="67">
        <v>39</v>
      </c>
      <c r="B60" s="67" t="s">
        <v>86</v>
      </c>
      <c r="C60" s="266">
        <v>44566</v>
      </c>
      <c r="D60" s="267"/>
      <c r="E60" s="270" t="s">
        <v>109</v>
      </c>
      <c r="F60" s="272"/>
      <c r="G60" s="114"/>
      <c r="H60" s="110" t="s">
        <v>110</v>
      </c>
      <c r="I60" s="270" t="s">
        <v>79</v>
      </c>
      <c r="J60" s="271"/>
      <c r="K60" s="271"/>
      <c r="L60" s="272"/>
      <c r="M60" s="110" t="s">
        <v>88</v>
      </c>
      <c r="N60" s="110" t="s">
        <v>67</v>
      </c>
      <c r="O60" s="118"/>
      <c r="P60" s="70"/>
      <c r="Q60" s="273"/>
      <c r="R60" s="274"/>
      <c r="S60" s="270"/>
      <c r="T60" s="272"/>
      <c r="U60" s="114"/>
      <c r="V60" s="114"/>
      <c r="W60" s="270"/>
      <c r="X60" s="271"/>
      <c r="Y60" s="271"/>
      <c r="Z60" s="272"/>
      <c r="AA60" s="114"/>
      <c r="AB60" s="114"/>
    </row>
    <row r="61" spans="1:28" ht="18.75">
      <c r="A61" s="67">
        <v>40</v>
      </c>
      <c r="B61" s="67" t="s">
        <v>86</v>
      </c>
      <c r="C61" s="266">
        <v>44566</v>
      </c>
      <c r="D61" s="267"/>
      <c r="E61" s="270" t="s">
        <v>111</v>
      </c>
      <c r="F61" s="272"/>
      <c r="G61" s="114"/>
      <c r="H61" s="110" t="s">
        <v>112</v>
      </c>
      <c r="I61" s="270" t="s">
        <v>79</v>
      </c>
      <c r="J61" s="271"/>
      <c r="K61" s="271"/>
      <c r="L61" s="272"/>
      <c r="M61" s="110" t="s">
        <v>88</v>
      </c>
      <c r="N61" s="110" t="s">
        <v>67</v>
      </c>
      <c r="O61" s="118"/>
      <c r="P61" s="70"/>
      <c r="Q61" s="273"/>
      <c r="R61" s="274"/>
      <c r="S61" s="270"/>
      <c r="T61" s="272"/>
      <c r="U61" s="114"/>
      <c r="V61" s="114"/>
      <c r="W61" s="270"/>
      <c r="X61" s="271"/>
      <c r="Y61" s="271"/>
      <c r="Z61" s="272"/>
      <c r="AA61" s="114"/>
      <c r="AB61" s="114"/>
    </row>
    <row r="62" spans="1:28" ht="18.75">
      <c r="A62" s="67">
        <v>41</v>
      </c>
      <c r="B62" s="67" t="s">
        <v>86</v>
      </c>
      <c r="C62" s="266">
        <v>44566</v>
      </c>
      <c r="D62" s="267"/>
      <c r="E62" s="270" t="s">
        <v>113</v>
      </c>
      <c r="F62" s="272"/>
      <c r="G62" s="114"/>
      <c r="H62" s="110" t="s">
        <v>83</v>
      </c>
      <c r="I62" s="270" t="s">
        <v>79</v>
      </c>
      <c r="J62" s="271"/>
      <c r="K62" s="271"/>
      <c r="L62" s="272"/>
      <c r="M62" s="110" t="s">
        <v>88</v>
      </c>
      <c r="N62" s="110" t="s">
        <v>67</v>
      </c>
      <c r="O62" s="118"/>
      <c r="P62" s="70"/>
      <c r="Q62" s="273"/>
      <c r="R62" s="274"/>
      <c r="S62" s="270"/>
      <c r="T62" s="272"/>
      <c r="U62" s="114"/>
      <c r="V62" s="114"/>
      <c r="W62" s="270"/>
      <c r="X62" s="271"/>
      <c r="Y62" s="271"/>
      <c r="Z62" s="272"/>
      <c r="AA62" s="114"/>
      <c r="AB62" s="114"/>
    </row>
    <row r="63" spans="1:28" ht="18.75">
      <c r="A63" s="67">
        <v>42</v>
      </c>
      <c r="B63" s="67" t="s">
        <v>86</v>
      </c>
      <c r="C63" s="266">
        <v>44566</v>
      </c>
      <c r="D63" s="267"/>
      <c r="E63" s="270" t="s">
        <v>84</v>
      </c>
      <c r="F63" s="272"/>
      <c r="G63" s="114"/>
      <c r="H63" s="110" t="s">
        <v>83</v>
      </c>
      <c r="I63" s="270" t="s">
        <v>79</v>
      </c>
      <c r="J63" s="271"/>
      <c r="K63" s="271"/>
      <c r="L63" s="272"/>
      <c r="M63" s="110" t="s">
        <v>88</v>
      </c>
      <c r="N63" s="110" t="s">
        <v>67</v>
      </c>
      <c r="O63" s="118"/>
      <c r="P63" s="70"/>
      <c r="Q63" s="273"/>
      <c r="R63" s="274"/>
      <c r="S63" s="270"/>
      <c r="T63" s="272"/>
      <c r="U63" s="114"/>
      <c r="V63" s="114"/>
      <c r="W63" s="270"/>
      <c r="X63" s="271"/>
      <c r="Y63" s="271"/>
      <c r="Z63" s="272"/>
      <c r="AA63" s="114"/>
      <c r="AB63" s="114"/>
    </row>
    <row r="64" spans="1:28" ht="18.75">
      <c r="A64" s="67">
        <v>43</v>
      </c>
      <c r="B64" s="67" t="s">
        <v>86</v>
      </c>
      <c r="C64" s="266">
        <v>44566</v>
      </c>
      <c r="D64" s="267"/>
      <c r="E64" s="270" t="s">
        <v>114</v>
      </c>
      <c r="F64" s="272"/>
      <c r="G64" s="114"/>
      <c r="H64" s="110" t="s">
        <v>83</v>
      </c>
      <c r="I64" s="270" t="s">
        <v>79</v>
      </c>
      <c r="J64" s="271"/>
      <c r="K64" s="271"/>
      <c r="L64" s="272"/>
      <c r="M64" s="110" t="s">
        <v>88</v>
      </c>
      <c r="N64" s="110" t="s">
        <v>67</v>
      </c>
      <c r="O64" s="118"/>
      <c r="P64" s="70"/>
      <c r="Q64" s="273"/>
      <c r="R64" s="274"/>
      <c r="S64" s="270"/>
      <c r="T64" s="272"/>
      <c r="U64" s="114"/>
      <c r="V64" s="114"/>
      <c r="W64" s="270"/>
      <c r="X64" s="271"/>
      <c r="Y64" s="271"/>
      <c r="Z64" s="272"/>
      <c r="AA64" s="114"/>
      <c r="AB64" s="114"/>
    </row>
    <row r="65" spans="1:28" ht="18.75">
      <c r="A65" s="67">
        <v>44</v>
      </c>
      <c r="B65" s="67" t="s">
        <v>86</v>
      </c>
      <c r="C65" s="266">
        <v>44566</v>
      </c>
      <c r="D65" s="267"/>
      <c r="E65" s="270" t="s">
        <v>115</v>
      </c>
      <c r="F65" s="272"/>
      <c r="G65" s="114"/>
      <c r="H65" s="110" t="s">
        <v>101</v>
      </c>
      <c r="I65" s="270" t="s">
        <v>79</v>
      </c>
      <c r="J65" s="271"/>
      <c r="K65" s="271"/>
      <c r="L65" s="272"/>
      <c r="M65" s="110" t="s">
        <v>66</v>
      </c>
      <c r="N65" s="110" t="s">
        <v>67</v>
      </c>
      <c r="O65" s="118"/>
      <c r="P65" s="70"/>
      <c r="Q65" s="273"/>
      <c r="R65" s="274"/>
      <c r="S65" s="270"/>
      <c r="T65" s="272"/>
      <c r="U65" s="114"/>
      <c r="V65" s="114"/>
      <c r="W65" s="270"/>
      <c r="X65" s="271"/>
      <c r="Y65" s="271"/>
      <c r="Z65" s="272"/>
      <c r="AA65" s="114"/>
      <c r="AB65" s="114"/>
    </row>
    <row r="66" spans="1:28" ht="18.75">
      <c r="A66" s="67">
        <v>45</v>
      </c>
      <c r="B66" s="67" t="s">
        <v>86</v>
      </c>
      <c r="C66" s="266">
        <v>44566</v>
      </c>
      <c r="D66" s="267"/>
      <c r="E66" s="270" t="s">
        <v>116</v>
      </c>
      <c r="F66" s="272"/>
      <c r="G66" s="114"/>
      <c r="H66" s="110" t="s">
        <v>117</v>
      </c>
      <c r="I66" s="270" t="s">
        <v>79</v>
      </c>
      <c r="J66" s="271"/>
      <c r="K66" s="271"/>
      <c r="L66" s="272"/>
      <c r="M66" s="110" t="s">
        <v>88</v>
      </c>
      <c r="N66" s="110" t="s">
        <v>67</v>
      </c>
      <c r="O66" s="118"/>
      <c r="P66" s="70"/>
      <c r="Q66" s="273"/>
      <c r="R66" s="274"/>
      <c r="S66" s="270"/>
      <c r="T66" s="272"/>
      <c r="U66" s="114"/>
      <c r="V66" s="114"/>
      <c r="W66" s="270"/>
      <c r="X66" s="271"/>
      <c r="Y66" s="271"/>
      <c r="Z66" s="272"/>
      <c r="AA66" s="114"/>
      <c r="AB66" s="114"/>
    </row>
    <row r="67" spans="1:28" ht="18.75">
      <c r="A67" s="67"/>
      <c r="B67" s="67"/>
      <c r="C67" s="266"/>
      <c r="D67" s="267"/>
      <c r="E67" s="270"/>
      <c r="F67" s="272"/>
      <c r="G67" s="114"/>
      <c r="H67" s="110"/>
      <c r="I67" s="270"/>
      <c r="J67" s="271"/>
      <c r="K67" s="271"/>
      <c r="L67" s="272"/>
      <c r="M67" s="110"/>
      <c r="N67" s="114"/>
      <c r="O67" s="118"/>
      <c r="P67" s="70"/>
      <c r="Q67" s="273"/>
      <c r="R67" s="274"/>
      <c r="S67" s="270"/>
      <c r="T67" s="272"/>
      <c r="U67" s="114"/>
      <c r="V67" s="114"/>
      <c r="W67" s="270"/>
      <c r="X67" s="271"/>
      <c r="Y67" s="271"/>
      <c r="Z67" s="272"/>
      <c r="AA67" s="114"/>
      <c r="AB67" s="114"/>
    </row>
    <row r="68" spans="1:28" ht="18.75">
      <c r="A68" s="67"/>
      <c r="B68" s="67"/>
      <c r="C68" s="266"/>
      <c r="D68" s="267"/>
      <c r="E68" s="270"/>
      <c r="F68" s="272"/>
      <c r="G68" s="114"/>
      <c r="H68" s="110"/>
      <c r="I68" s="270"/>
      <c r="J68" s="271"/>
      <c r="K68" s="271"/>
      <c r="L68" s="272"/>
      <c r="M68" s="110"/>
      <c r="N68" s="114"/>
      <c r="O68" s="118"/>
      <c r="P68" s="70"/>
      <c r="Q68" s="273"/>
      <c r="R68" s="274"/>
      <c r="S68" s="270"/>
      <c r="T68" s="272"/>
      <c r="U68" s="114"/>
      <c r="V68" s="114"/>
      <c r="W68" s="270"/>
      <c r="X68" s="271"/>
      <c r="Y68" s="271"/>
      <c r="Z68" s="272"/>
      <c r="AA68" s="114"/>
      <c r="AB68" s="114"/>
    </row>
    <row r="69" spans="1:28" ht="18.75">
      <c r="A69" s="67"/>
      <c r="B69" s="67"/>
      <c r="C69" s="266"/>
      <c r="D69" s="267"/>
      <c r="E69" s="270"/>
      <c r="F69" s="272"/>
      <c r="G69" s="114"/>
      <c r="H69" s="110"/>
      <c r="I69" s="270"/>
      <c r="J69" s="271"/>
      <c r="K69" s="271"/>
      <c r="L69" s="272"/>
      <c r="M69" s="110"/>
      <c r="N69" s="114"/>
      <c r="O69" s="118"/>
      <c r="P69" s="70"/>
      <c r="Q69" s="273"/>
      <c r="R69" s="274"/>
      <c r="S69" s="270"/>
      <c r="T69" s="272"/>
      <c r="U69" s="114"/>
      <c r="V69" s="114"/>
      <c r="W69" s="270"/>
      <c r="X69" s="271"/>
      <c r="Y69" s="271"/>
      <c r="Z69" s="272"/>
      <c r="AA69" s="114"/>
      <c r="AB69" s="114"/>
    </row>
    <row r="70" spans="1:28" ht="18.75">
      <c r="A70" s="67"/>
      <c r="B70" s="67"/>
      <c r="C70" s="266"/>
      <c r="D70" s="267"/>
      <c r="E70" s="270"/>
      <c r="F70" s="272"/>
      <c r="G70" s="114"/>
      <c r="H70" s="110"/>
      <c r="I70" s="270"/>
      <c r="J70" s="271"/>
      <c r="K70" s="271"/>
      <c r="L70" s="272"/>
      <c r="M70" s="110"/>
      <c r="N70" s="114"/>
      <c r="O70" s="118"/>
      <c r="P70" s="70"/>
      <c r="Q70" s="273"/>
      <c r="R70" s="274"/>
      <c r="S70" s="270"/>
      <c r="T70" s="272"/>
      <c r="U70" s="114"/>
      <c r="V70" s="114"/>
      <c r="W70" s="270"/>
      <c r="X70" s="271"/>
      <c r="Y70" s="271"/>
      <c r="Z70" s="272"/>
      <c r="AA70" s="114"/>
      <c r="AB70" s="114"/>
    </row>
    <row r="71" spans="1:28" ht="18.75">
      <c r="A71" s="67"/>
      <c r="B71" s="67"/>
      <c r="C71" s="266"/>
      <c r="D71" s="267"/>
      <c r="E71" s="270"/>
      <c r="F71" s="272"/>
      <c r="G71" s="114"/>
      <c r="H71" s="110"/>
      <c r="I71" s="270"/>
      <c r="J71" s="271"/>
      <c r="K71" s="271"/>
      <c r="L71" s="272"/>
      <c r="M71" s="110"/>
      <c r="N71" s="114"/>
      <c r="O71" s="118"/>
      <c r="P71" s="70"/>
      <c r="Q71" s="273"/>
      <c r="R71" s="274"/>
      <c r="S71" s="270"/>
      <c r="T71" s="272"/>
      <c r="U71" s="114"/>
      <c r="V71" s="114"/>
      <c r="W71" s="270"/>
      <c r="X71" s="271"/>
      <c r="Y71" s="271"/>
      <c r="Z71" s="272"/>
      <c r="AA71" s="114"/>
      <c r="AB71" s="114"/>
    </row>
    <row r="72" spans="1:28" ht="18.75">
      <c r="A72" s="67"/>
      <c r="B72" s="67"/>
      <c r="C72" s="266"/>
      <c r="D72" s="267"/>
      <c r="E72" s="270"/>
      <c r="F72" s="272"/>
      <c r="G72" s="114"/>
      <c r="H72" s="110"/>
      <c r="I72" s="270"/>
      <c r="J72" s="271"/>
      <c r="K72" s="271"/>
      <c r="L72" s="272"/>
      <c r="M72" s="110"/>
      <c r="N72" s="114"/>
      <c r="O72" s="118"/>
      <c r="P72" s="70"/>
      <c r="Q72" s="273"/>
      <c r="R72" s="274"/>
      <c r="S72" s="270"/>
      <c r="T72" s="272"/>
      <c r="U72" s="114"/>
      <c r="V72" s="114"/>
      <c r="W72" s="270"/>
      <c r="X72" s="271"/>
      <c r="Y72" s="271"/>
      <c r="Z72" s="272"/>
      <c r="AA72" s="114"/>
      <c r="AB72" s="114"/>
    </row>
    <row r="73" spans="1:28" ht="18.75">
      <c r="A73" s="67"/>
      <c r="B73" s="67"/>
      <c r="C73" s="266"/>
      <c r="D73" s="267"/>
      <c r="E73" s="270"/>
      <c r="F73" s="272"/>
      <c r="G73" s="114"/>
      <c r="H73" s="110"/>
      <c r="I73" s="270"/>
      <c r="J73" s="271"/>
      <c r="K73" s="271"/>
      <c r="L73" s="272"/>
      <c r="M73" s="110"/>
      <c r="N73" s="114"/>
      <c r="O73" s="118"/>
      <c r="P73" s="70"/>
      <c r="Q73" s="273"/>
      <c r="R73" s="274"/>
      <c r="S73" s="270"/>
      <c r="T73" s="272"/>
      <c r="U73" s="114"/>
      <c r="V73" s="114"/>
      <c r="W73" s="270"/>
      <c r="X73" s="271"/>
      <c r="Y73" s="271"/>
      <c r="Z73" s="272"/>
      <c r="AA73" s="114"/>
      <c r="AB73" s="114"/>
    </row>
    <row r="74" spans="1:28" ht="18.75">
      <c r="A74" s="67"/>
      <c r="B74" s="67"/>
      <c r="C74" s="266"/>
      <c r="D74" s="267"/>
      <c r="E74" s="270"/>
      <c r="F74" s="272"/>
      <c r="G74" s="114"/>
      <c r="H74" s="110"/>
      <c r="I74" s="270"/>
      <c r="J74" s="271"/>
      <c r="K74" s="271"/>
      <c r="L74" s="272"/>
      <c r="M74" s="110"/>
      <c r="N74" s="114"/>
      <c r="O74" s="118"/>
      <c r="P74" s="70"/>
      <c r="Q74" s="273"/>
      <c r="R74" s="274"/>
      <c r="S74" s="270"/>
      <c r="T74" s="272"/>
      <c r="U74" s="114"/>
      <c r="V74" s="114"/>
      <c r="W74" s="270"/>
      <c r="X74" s="271"/>
      <c r="Y74" s="271"/>
      <c r="Z74" s="272"/>
      <c r="AA74" s="114"/>
      <c r="AB74" s="114"/>
    </row>
    <row r="75" spans="1:28" ht="18.75">
      <c r="A75" s="67"/>
      <c r="B75" s="67"/>
      <c r="C75" s="266"/>
      <c r="D75" s="267"/>
      <c r="E75" s="270"/>
      <c r="F75" s="272"/>
      <c r="G75" s="114"/>
      <c r="H75" s="110"/>
      <c r="I75" s="270"/>
      <c r="J75" s="271"/>
      <c r="K75" s="271"/>
      <c r="L75" s="272"/>
      <c r="M75" s="110"/>
      <c r="N75" s="114"/>
      <c r="O75" s="118"/>
      <c r="P75" s="70"/>
      <c r="Q75" s="273"/>
      <c r="R75" s="274"/>
      <c r="S75" s="270"/>
      <c r="T75" s="272"/>
      <c r="U75" s="114"/>
      <c r="V75" s="114"/>
      <c r="W75" s="270"/>
      <c r="X75" s="271"/>
      <c r="Y75" s="271"/>
      <c r="Z75" s="272"/>
      <c r="AA75" s="114"/>
      <c r="AB75" s="114"/>
    </row>
    <row r="76" spans="1:28" ht="18.75">
      <c r="A76" s="67"/>
      <c r="B76" s="67"/>
      <c r="C76" s="266"/>
      <c r="D76" s="267"/>
      <c r="E76" s="270"/>
      <c r="F76" s="272"/>
      <c r="G76" s="114"/>
      <c r="H76" s="110"/>
      <c r="I76" s="270"/>
      <c r="J76" s="271"/>
      <c r="K76" s="271"/>
      <c r="L76" s="272"/>
      <c r="M76" s="110"/>
      <c r="N76" s="114"/>
      <c r="O76" s="118"/>
      <c r="P76" s="70"/>
      <c r="Q76" s="273"/>
      <c r="R76" s="274"/>
      <c r="S76" s="270"/>
      <c r="T76" s="272"/>
      <c r="U76" s="114"/>
      <c r="V76" s="114"/>
      <c r="W76" s="270"/>
      <c r="X76" s="271"/>
      <c r="Y76" s="271"/>
      <c r="Z76" s="272"/>
      <c r="AA76" s="114"/>
      <c r="AB76" s="114"/>
    </row>
    <row r="77" spans="1:28" ht="18.75">
      <c r="A77" s="67"/>
      <c r="B77" s="67"/>
      <c r="C77" s="266"/>
      <c r="D77" s="267"/>
      <c r="E77" s="270"/>
      <c r="F77" s="272"/>
      <c r="G77" s="114"/>
      <c r="H77" s="110"/>
      <c r="I77" s="270"/>
      <c r="J77" s="271"/>
      <c r="K77" s="271"/>
      <c r="L77" s="272"/>
      <c r="M77" s="110"/>
      <c r="N77" s="114"/>
      <c r="O77" s="118"/>
      <c r="P77" s="70"/>
      <c r="Q77" s="273"/>
      <c r="R77" s="274"/>
      <c r="S77" s="270"/>
      <c r="T77" s="272"/>
      <c r="U77" s="114"/>
      <c r="V77" s="114"/>
      <c r="W77" s="270"/>
      <c r="X77" s="271"/>
      <c r="Y77" s="271"/>
      <c r="Z77" s="272"/>
      <c r="AA77" s="114"/>
      <c r="AB77" s="114"/>
    </row>
    <row r="78" spans="1:28" ht="18.75">
      <c r="A78" s="67"/>
      <c r="B78" s="67"/>
      <c r="C78" s="266"/>
      <c r="D78" s="267"/>
      <c r="E78" s="270"/>
      <c r="F78" s="272"/>
      <c r="G78" s="114"/>
      <c r="H78" s="110"/>
      <c r="I78" s="270"/>
      <c r="J78" s="271"/>
      <c r="K78" s="271"/>
      <c r="L78" s="272"/>
      <c r="M78" s="110"/>
      <c r="N78" s="114"/>
      <c r="O78" s="118"/>
      <c r="P78" s="70"/>
      <c r="Q78" s="273"/>
      <c r="R78" s="274"/>
      <c r="S78" s="270"/>
      <c r="T78" s="272"/>
      <c r="U78" s="114"/>
      <c r="V78" s="114"/>
      <c r="W78" s="270"/>
      <c r="X78" s="271"/>
      <c r="Y78" s="271"/>
      <c r="Z78" s="272"/>
      <c r="AA78" s="114"/>
      <c r="AB78" s="114"/>
    </row>
    <row r="79" spans="1:28" ht="18.75">
      <c r="A79" s="67"/>
      <c r="B79" s="67"/>
      <c r="C79" s="266"/>
      <c r="D79" s="267"/>
      <c r="E79" s="270"/>
      <c r="F79" s="272"/>
      <c r="G79" s="114"/>
      <c r="H79" s="110"/>
      <c r="I79" s="270"/>
      <c r="J79" s="271"/>
      <c r="K79" s="271"/>
      <c r="L79" s="272"/>
      <c r="M79" s="110"/>
      <c r="N79" s="114"/>
      <c r="O79" s="118"/>
      <c r="P79" s="70"/>
      <c r="Q79" s="273"/>
      <c r="R79" s="274"/>
      <c r="S79" s="270"/>
      <c r="T79" s="272"/>
      <c r="U79" s="114"/>
      <c r="V79" s="114"/>
      <c r="W79" s="270"/>
      <c r="X79" s="271"/>
      <c r="Y79" s="271"/>
      <c r="Z79" s="272"/>
      <c r="AA79" s="114"/>
      <c r="AB79" s="114"/>
    </row>
    <row r="80" spans="1:28" ht="18.75">
      <c r="A80" s="67"/>
      <c r="B80" s="67"/>
      <c r="C80" s="266"/>
      <c r="D80" s="267"/>
      <c r="E80" s="270"/>
      <c r="F80" s="272"/>
      <c r="G80" s="114"/>
      <c r="H80" s="110"/>
      <c r="I80" s="270"/>
      <c r="J80" s="271"/>
      <c r="K80" s="271"/>
      <c r="L80" s="272"/>
      <c r="M80" s="110"/>
      <c r="N80" s="114"/>
      <c r="O80" s="118"/>
      <c r="P80" s="70"/>
      <c r="Q80" s="273"/>
      <c r="R80" s="274"/>
      <c r="S80" s="270"/>
      <c r="T80" s="272"/>
      <c r="U80" s="114"/>
      <c r="V80" s="114"/>
      <c r="W80" s="270"/>
      <c r="X80" s="271"/>
      <c r="Y80" s="271"/>
      <c r="Z80" s="272"/>
      <c r="AA80" s="114"/>
      <c r="AB80" s="114"/>
    </row>
    <row r="81" spans="1:28" ht="18.75">
      <c r="A81" s="67"/>
      <c r="B81" s="67"/>
      <c r="C81" s="266"/>
      <c r="D81" s="267"/>
      <c r="E81" s="270"/>
      <c r="F81" s="272"/>
      <c r="G81" s="114"/>
      <c r="H81" s="110"/>
      <c r="I81" s="270"/>
      <c r="J81" s="271"/>
      <c r="K81" s="271"/>
      <c r="L81" s="272"/>
      <c r="M81" s="110"/>
      <c r="N81" s="114"/>
      <c r="O81" s="118"/>
      <c r="P81" s="70"/>
      <c r="Q81" s="273"/>
      <c r="R81" s="274"/>
      <c r="S81" s="270"/>
      <c r="T81" s="272"/>
      <c r="U81" s="114"/>
      <c r="V81" s="114"/>
      <c r="W81" s="270"/>
      <c r="X81" s="271"/>
      <c r="Y81" s="271"/>
      <c r="Z81" s="272"/>
      <c r="AA81" s="114"/>
      <c r="AB81" s="114"/>
    </row>
    <row r="82" spans="1:28" ht="18.75">
      <c r="A82" s="67"/>
      <c r="B82" s="67"/>
      <c r="C82" s="266"/>
      <c r="D82" s="267"/>
      <c r="E82" s="270"/>
      <c r="F82" s="272"/>
      <c r="G82" s="114"/>
      <c r="H82" s="110"/>
      <c r="I82" s="270"/>
      <c r="J82" s="271"/>
      <c r="K82" s="271"/>
      <c r="L82" s="272"/>
      <c r="M82" s="110"/>
      <c r="N82" s="114"/>
      <c r="O82" s="118"/>
      <c r="P82" s="70"/>
      <c r="Q82" s="273"/>
      <c r="R82" s="274"/>
      <c r="S82" s="270"/>
      <c r="T82" s="272"/>
      <c r="U82" s="114"/>
      <c r="V82" s="114"/>
      <c r="W82" s="270"/>
      <c r="X82" s="271"/>
      <c r="Y82" s="271"/>
      <c r="Z82" s="272"/>
      <c r="AA82" s="114"/>
      <c r="AB82" s="114"/>
    </row>
    <row r="83" spans="1:28" ht="18.75">
      <c r="A83" s="67"/>
      <c r="B83" s="67"/>
      <c r="C83" s="266"/>
      <c r="D83" s="267"/>
      <c r="E83" s="270"/>
      <c r="F83" s="272"/>
      <c r="G83" s="114"/>
      <c r="H83" s="110"/>
      <c r="I83" s="270"/>
      <c r="J83" s="271"/>
      <c r="K83" s="271"/>
      <c r="L83" s="272"/>
      <c r="M83" s="110"/>
      <c r="N83" s="114"/>
      <c r="O83" s="118"/>
      <c r="P83" s="70"/>
      <c r="Q83" s="273"/>
      <c r="R83" s="274"/>
      <c r="S83" s="270"/>
      <c r="T83" s="272"/>
      <c r="U83" s="114"/>
      <c r="V83" s="114"/>
      <c r="W83" s="270"/>
      <c r="X83" s="271"/>
      <c r="Y83" s="271"/>
      <c r="Z83" s="272"/>
      <c r="AA83" s="114"/>
      <c r="AB83" s="114"/>
    </row>
    <row r="84" spans="1:28" ht="18.75">
      <c r="A84" s="67"/>
      <c r="B84" s="67"/>
      <c r="C84" s="266"/>
      <c r="D84" s="267"/>
      <c r="E84" s="270"/>
      <c r="F84" s="272"/>
      <c r="G84" s="114"/>
      <c r="H84" s="110"/>
      <c r="I84" s="270"/>
      <c r="J84" s="271"/>
      <c r="K84" s="271"/>
      <c r="L84" s="272"/>
      <c r="M84" s="110"/>
      <c r="N84" s="114"/>
      <c r="O84" s="118"/>
      <c r="P84" s="70"/>
      <c r="Q84" s="273"/>
      <c r="R84" s="274"/>
      <c r="S84" s="270"/>
      <c r="T84" s="272"/>
      <c r="U84" s="114"/>
      <c r="V84" s="114"/>
      <c r="W84" s="270"/>
      <c r="X84" s="271"/>
      <c r="Y84" s="271"/>
      <c r="Z84" s="272"/>
      <c r="AA84" s="114"/>
      <c r="AB84" s="114"/>
    </row>
    <row r="85" spans="1:28" ht="18.75">
      <c r="A85" s="67"/>
      <c r="B85" s="67"/>
      <c r="C85" s="266"/>
      <c r="D85" s="267"/>
      <c r="E85" s="270"/>
      <c r="F85" s="272"/>
      <c r="G85" s="114"/>
      <c r="H85" s="110"/>
      <c r="I85" s="270"/>
      <c r="J85" s="271"/>
      <c r="K85" s="271"/>
      <c r="L85" s="272"/>
      <c r="M85" s="110"/>
      <c r="N85" s="114"/>
      <c r="O85" s="118"/>
      <c r="P85" s="70"/>
      <c r="Q85" s="273"/>
      <c r="R85" s="274"/>
      <c r="S85" s="270"/>
      <c r="T85" s="272"/>
      <c r="U85" s="114"/>
      <c r="V85" s="114"/>
      <c r="W85" s="270"/>
      <c r="X85" s="271"/>
      <c r="Y85" s="271"/>
      <c r="Z85" s="272"/>
      <c r="AA85" s="114"/>
      <c r="AB85" s="114"/>
    </row>
  </sheetData>
  <mergeCells count="455">
    <mergeCell ref="C84:D84"/>
    <mergeCell ref="E84:F84"/>
    <mergeCell ref="I84:L84"/>
    <mergeCell ref="Q84:R84"/>
    <mergeCell ref="S84:T84"/>
    <mergeCell ref="W84:Z84"/>
    <mergeCell ref="C85:D85"/>
    <mergeCell ref="E85:F85"/>
    <mergeCell ref="I85:L85"/>
    <mergeCell ref="Q85:R85"/>
    <mergeCell ref="S85:T85"/>
    <mergeCell ref="W85:Z85"/>
    <mergeCell ref="C82:D82"/>
    <mergeCell ref="E82:F82"/>
    <mergeCell ref="I82:L82"/>
    <mergeCell ref="Q82:R82"/>
    <mergeCell ref="S82:T82"/>
    <mergeCell ref="W82:Z82"/>
    <mergeCell ref="C83:D83"/>
    <mergeCell ref="E83:F83"/>
    <mergeCell ref="I83:L83"/>
    <mergeCell ref="Q83:R83"/>
    <mergeCell ref="S83:T83"/>
    <mergeCell ref="W83:Z83"/>
    <mergeCell ref="C80:D80"/>
    <mergeCell ref="E80:F80"/>
    <mergeCell ref="I80:L80"/>
    <mergeCell ref="Q80:R80"/>
    <mergeCell ref="S80:T80"/>
    <mergeCell ref="W80:Z80"/>
    <mergeCell ref="C81:D81"/>
    <mergeCell ref="E81:F81"/>
    <mergeCell ref="I81:L81"/>
    <mergeCell ref="Q81:R81"/>
    <mergeCell ref="S81:T81"/>
    <mergeCell ref="W81:Z81"/>
    <mergeCell ref="C78:D78"/>
    <mergeCell ref="E78:F78"/>
    <mergeCell ref="I78:L78"/>
    <mergeCell ref="Q78:R78"/>
    <mergeCell ref="S78:T78"/>
    <mergeCell ref="W78:Z78"/>
    <mergeCell ref="C79:D79"/>
    <mergeCell ref="E79:F79"/>
    <mergeCell ref="I79:L79"/>
    <mergeCell ref="Q79:R79"/>
    <mergeCell ref="S79:T79"/>
    <mergeCell ref="W79:Z79"/>
    <mergeCell ref="C76:D76"/>
    <mergeCell ref="E76:F76"/>
    <mergeCell ref="I76:L76"/>
    <mergeCell ref="Q76:R76"/>
    <mergeCell ref="S76:T76"/>
    <mergeCell ref="W76:Z76"/>
    <mergeCell ref="C77:D77"/>
    <mergeCell ref="E77:F77"/>
    <mergeCell ref="I77:L77"/>
    <mergeCell ref="Q77:R77"/>
    <mergeCell ref="S77:T77"/>
    <mergeCell ref="W77:Z77"/>
    <mergeCell ref="C74:D74"/>
    <mergeCell ref="E74:F74"/>
    <mergeCell ref="I74:L74"/>
    <mergeCell ref="Q74:R74"/>
    <mergeCell ref="S74:T74"/>
    <mergeCell ref="W74:Z74"/>
    <mergeCell ref="C75:D75"/>
    <mergeCell ref="E75:F75"/>
    <mergeCell ref="I75:L75"/>
    <mergeCell ref="Q75:R75"/>
    <mergeCell ref="S75:T75"/>
    <mergeCell ref="W75:Z75"/>
    <mergeCell ref="C72:D72"/>
    <mergeCell ref="E72:F72"/>
    <mergeCell ref="I72:L72"/>
    <mergeCell ref="Q72:R72"/>
    <mergeCell ref="S72:T72"/>
    <mergeCell ref="W72:Z72"/>
    <mergeCell ref="C73:D73"/>
    <mergeCell ref="E73:F73"/>
    <mergeCell ref="I73:L73"/>
    <mergeCell ref="Q73:R73"/>
    <mergeCell ref="S73:T73"/>
    <mergeCell ref="W73:Z73"/>
    <mergeCell ref="C70:D70"/>
    <mergeCell ref="E70:F70"/>
    <mergeCell ref="I70:L70"/>
    <mergeCell ref="Q70:R70"/>
    <mergeCell ref="S70:T70"/>
    <mergeCell ref="W70:Z70"/>
    <mergeCell ref="C71:D71"/>
    <mergeCell ref="E71:F71"/>
    <mergeCell ref="I71:L71"/>
    <mergeCell ref="Q71:R71"/>
    <mergeCell ref="S71:T71"/>
    <mergeCell ref="W71:Z71"/>
    <mergeCell ref="C68:D68"/>
    <mergeCell ref="E68:F68"/>
    <mergeCell ref="I68:L68"/>
    <mergeCell ref="Q68:R68"/>
    <mergeCell ref="S68:T68"/>
    <mergeCell ref="W68:Z68"/>
    <mergeCell ref="C69:D69"/>
    <mergeCell ref="E69:F69"/>
    <mergeCell ref="I69:L69"/>
    <mergeCell ref="Q69:R69"/>
    <mergeCell ref="S69:T69"/>
    <mergeCell ref="W69:Z69"/>
    <mergeCell ref="C66:D66"/>
    <mergeCell ref="E66:F66"/>
    <mergeCell ref="I66:L66"/>
    <mergeCell ref="Q66:R66"/>
    <mergeCell ref="S66:T66"/>
    <mergeCell ref="W66:Z66"/>
    <mergeCell ref="C67:D67"/>
    <mergeCell ref="E67:F67"/>
    <mergeCell ref="I67:L67"/>
    <mergeCell ref="Q67:R67"/>
    <mergeCell ref="S67:T67"/>
    <mergeCell ref="W67:Z67"/>
    <mergeCell ref="C64:D64"/>
    <mergeCell ref="E64:F64"/>
    <mergeCell ref="I64:L64"/>
    <mergeCell ref="Q64:R64"/>
    <mergeCell ref="S64:T64"/>
    <mergeCell ref="W64:Z64"/>
    <mergeCell ref="C65:D65"/>
    <mergeCell ref="E65:F65"/>
    <mergeCell ref="I65:L65"/>
    <mergeCell ref="Q65:R65"/>
    <mergeCell ref="S65:T65"/>
    <mergeCell ref="W65:Z65"/>
    <mergeCell ref="C62:D62"/>
    <mergeCell ref="E62:F62"/>
    <mergeCell ref="I62:L62"/>
    <mergeCell ref="Q62:R62"/>
    <mergeCell ref="S62:T62"/>
    <mergeCell ref="W62:Z62"/>
    <mergeCell ref="C63:D63"/>
    <mergeCell ref="E63:F63"/>
    <mergeCell ref="I63:L63"/>
    <mergeCell ref="Q63:R63"/>
    <mergeCell ref="S63:T63"/>
    <mergeCell ref="W63:Z63"/>
    <mergeCell ref="C60:D60"/>
    <mergeCell ref="E60:F60"/>
    <mergeCell ref="I60:L60"/>
    <mergeCell ref="Q60:R60"/>
    <mergeCell ref="S60:T60"/>
    <mergeCell ref="W60:Z60"/>
    <mergeCell ref="C61:D61"/>
    <mergeCell ref="E61:F61"/>
    <mergeCell ref="I61:L61"/>
    <mergeCell ref="Q61:R61"/>
    <mergeCell ref="S61:T61"/>
    <mergeCell ref="W61:Z61"/>
    <mergeCell ref="C58:D58"/>
    <mergeCell ref="E58:F58"/>
    <mergeCell ref="I58:L58"/>
    <mergeCell ref="Q58:R58"/>
    <mergeCell ref="S58:T58"/>
    <mergeCell ref="W58:Z58"/>
    <mergeCell ref="C59:D59"/>
    <mergeCell ref="E59:F59"/>
    <mergeCell ref="I59:L59"/>
    <mergeCell ref="Q59:R59"/>
    <mergeCell ref="S59:T59"/>
    <mergeCell ref="W59:Z59"/>
    <mergeCell ref="C56:D56"/>
    <mergeCell ref="E56:F56"/>
    <mergeCell ref="I56:L56"/>
    <mergeCell ref="Q56:R56"/>
    <mergeCell ref="S56:T56"/>
    <mergeCell ref="W56:Z56"/>
    <mergeCell ref="C57:D57"/>
    <mergeCell ref="E57:F57"/>
    <mergeCell ref="I57:L57"/>
    <mergeCell ref="Q57:R57"/>
    <mergeCell ref="S57:T57"/>
    <mergeCell ref="W57:Z57"/>
    <mergeCell ref="C54:D54"/>
    <mergeCell ref="E54:F54"/>
    <mergeCell ref="I54:L54"/>
    <mergeCell ref="Q54:R54"/>
    <mergeCell ref="S54:T54"/>
    <mergeCell ref="W54:Z54"/>
    <mergeCell ref="C55:D55"/>
    <mergeCell ref="E55:F55"/>
    <mergeCell ref="I55:L55"/>
    <mergeCell ref="Q55:R55"/>
    <mergeCell ref="S55:T55"/>
    <mergeCell ref="W55:Z55"/>
    <mergeCell ref="C52:D52"/>
    <mergeCell ref="E52:F52"/>
    <mergeCell ref="I52:L52"/>
    <mergeCell ref="Q52:R52"/>
    <mergeCell ref="S52:T52"/>
    <mergeCell ref="W52:Z52"/>
    <mergeCell ref="C53:D53"/>
    <mergeCell ref="E53:F53"/>
    <mergeCell ref="I53:L53"/>
    <mergeCell ref="Q53:R53"/>
    <mergeCell ref="S53:T53"/>
    <mergeCell ref="W53:Z53"/>
    <mergeCell ref="C50:D50"/>
    <mergeCell ref="E50:F50"/>
    <mergeCell ref="I50:L50"/>
    <mergeCell ref="C51:D51"/>
    <mergeCell ref="E51:F51"/>
    <mergeCell ref="I51:L51"/>
    <mergeCell ref="Q51:R51"/>
    <mergeCell ref="S51:T51"/>
    <mergeCell ref="W51:Z51"/>
    <mergeCell ref="C48:D48"/>
    <mergeCell ref="E48:F48"/>
    <mergeCell ref="I48:L48"/>
    <mergeCell ref="Q48:R48"/>
    <mergeCell ref="S48:T48"/>
    <mergeCell ref="W48:Z48"/>
    <mergeCell ref="C49:D49"/>
    <mergeCell ref="E49:F49"/>
    <mergeCell ref="I49:L49"/>
    <mergeCell ref="Q49:R49"/>
    <mergeCell ref="S49:T49"/>
    <mergeCell ref="W49:Z49"/>
    <mergeCell ref="C46:D46"/>
    <mergeCell ref="E46:F46"/>
    <mergeCell ref="I46:L46"/>
    <mergeCell ref="Q46:R46"/>
    <mergeCell ref="S46:T46"/>
    <mergeCell ref="W46:Z46"/>
    <mergeCell ref="C47:D47"/>
    <mergeCell ref="E47:F47"/>
    <mergeCell ref="I47:L47"/>
    <mergeCell ref="Q47:R47"/>
    <mergeCell ref="S47:T47"/>
    <mergeCell ref="W47:Z47"/>
    <mergeCell ref="C44:D44"/>
    <mergeCell ref="E44:F44"/>
    <mergeCell ref="I44:L44"/>
    <mergeCell ref="Q44:R44"/>
    <mergeCell ref="S44:T44"/>
    <mergeCell ref="W44:Z44"/>
    <mergeCell ref="C45:D45"/>
    <mergeCell ref="E45:F45"/>
    <mergeCell ref="I45:L45"/>
    <mergeCell ref="Q45:R45"/>
    <mergeCell ref="S45:T45"/>
    <mergeCell ref="W45:Z45"/>
    <mergeCell ref="C42:D42"/>
    <mergeCell ref="E42:F42"/>
    <mergeCell ref="I42:L42"/>
    <mergeCell ref="Q42:R42"/>
    <mergeCell ref="S42:T42"/>
    <mergeCell ref="W42:Z42"/>
    <mergeCell ref="C43:D43"/>
    <mergeCell ref="E43:F43"/>
    <mergeCell ref="I43:L43"/>
    <mergeCell ref="Q43:R43"/>
    <mergeCell ref="S43:T43"/>
    <mergeCell ref="W43:Z43"/>
    <mergeCell ref="C40:D40"/>
    <mergeCell ref="E40:F40"/>
    <mergeCell ref="I40:L40"/>
    <mergeCell ref="Q40:R40"/>
    <mergeCell ref="S40:T40"/>
    <mergeCell ref="W40:Z40"/>
    <mergeCell ref="C41:D41"/>
    <mergeCell ref="E41:F41"/>
    <mergeCell ref="I41:L41"/>
    <mergeCell ref="C37:D37"/>
    <mergeCell ref="E37:F37"/>
    <mergeCell ref="I37:L37"/>
    <mergeCell ref="C38:D38"/>
    <mergeCell ref="E38:F38"/>
    <mergeCell ref="I38:L38"/>
    <mergeCell ref="C39:D39"/>
    <mergeCell ref="E39:F39"/>
    <mergeCell ref="I39:L39"/>
    <mergeCell ref="C35:D35"/>
    <mergeCell ref="E35:F35"/>
    <mergeCell ref="I35:L35"/>
    <mergeCell ref="Q35:R35"/>
    <mergeCell ref="S35:T35"/>
    <mergeCell ref="W35:Z35"/>
    <mergeCell ref="C36:D36"/>
    <mergeCell ref="E36:F36"/>
    <mergeCell ref="I36:L36"/>
    <mergeCell ref="Q36:R36"/>
    <mergeCell ref="S36:T36"/>
    <mergeCell ref="W36:Z36"/>
    <mergeCell ref="C33:D33"/>
    <mergeCell ref="E33:F33"/>
    <mergeCell ref="I33:L33"/>
    <mergeCell ref="Q33:R33"/>
    <mergeCell ref="S33:T33"/>
    <mergeCell ref="W33:Z33"/>
    <mergeCell ref="C34:D34"/>
    <mergeCell ref="E34:F34"/>
    <mergeCell ref="I34:L34"/>
    <mergeCell ref="Q34:R34"/>
    <mergeCell ref="S34:T34"/>
    <mergeCell ref="W34:Z34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F20:J20"/>
    <mergeCell ref="K20:M20"/>
    <mergeCell ref="N20:V20"/>
    <mergeCell ref="W20:X20"/>
    <mergeCell ref="Y20:AA20"/>
    <mergeCell ref="A21:D21"/>
    <mergeCell ref="E21:AB21"/>
    <mergeCell ref="C22:D22"/>
    <mergeCell ref="E22:F22"/>
    <mergeCell ref="I22:L22"/>
    <mergeCell ref="Q22:R22"/>
    <mergeCell ref="S22:T22"/>
    <mergeCell ref="W22:Z22"/>
    <mergeCell ref="A8:D20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W7:X7"/>
    <mergeCell ref="Y7:AA7"/>
    <mergeCell ref="A4:C6"/>
    <mergeCell ref="D4:E6"/>
    <mergeCell ref="W2:AB3"/>
    <mergeCell ref="F4:V6"/>
  </mergeCells>
  <phoneticPr fontId="34" type="noConversion"/>
  <conditionalFormatting sqref="F34">
    <cfRule type="duplicateValues" dxfId="15" priority="6"/>
  </conditionalFormatting>
  <conditionalFormatting sqref="F35">
    <cfRule type="duplicateValues" dxfId="14" priority="7"/>
  </conditionalFormatting>
  <conditionalFormatting sqref="F39">
    <cfRule type="duplicateValues" dxfId="13" priority="4"/>
  </conditionalFormatting>
  <conditionalFormatting sqref="F41">
    <cfRule type="duplicateValues" dxfId="12" priority="3"/>
  </conditionalFormatting>
  <conditionalFormatting sqref="F50">
    <cfRule type="duplicateValues" dxfId="11" priority="2"/>
  </conditionalFormatting>
  <conditionalFormatting sqref="F37:F38">
    <cfRule type="duplicateValues" dxfId="10" priority="5"/>
  </conditionalFormatting>
  <conditionalFormatting sqref="F51:F1048576 F36 F1:F3 F25:F33 F7:F22 F40 F42:F49">
    <cfRule type="duplicateValues" dxfId="9" priority="8"/>
  </conditionalFormatting>
  <printOptions horizontalCentered="1"/>
  <pageMargins left="0.196527777777778" right="0.196527777777778" top="0.39305555555555599" bottom="0.39305555555555599" header="0" footer="0.196527777777778"/>
  <pageSetup paperSize="8" scale="43" fitToHeight="0" orientation="landscape"/>
  <headerFooter>
    <oddFooter>&amp;C第&amp;P页 共&amp;N页</oddFooter>
  </headerFooter>
  <colBreaks count="1" manualBreakCount="1">
    <brk id="28" max="1048575" man="1"/>
  </colBreaks>
  <ignoredErrors>
    <ignoredError sqref="W16 W12:W1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="60" zoomScaleNormal="60" workbookViewId="0">
      <selection activeCell="I22" sqref="I22:L22"/>
    </sheetView>
  </sheetViews>
  <sheetFormatPr defaultColWidth="9" defaultRowHeight="13.5"/>
  <cols>
    <col min="7" max="7" width="6.625" customWidth="1"/>
    <col min="8" max="8" width="23.25" customWidth="1"/>
    <col min="9" max="9" width="6.625" customWidth="1"/>
    <col min="13" max="13" width="17.625" customWidth="1"/>
    <col min="28" max="28" width="11.5" customWidth="1"/>
  </cols>
  <sheetData>
    <row r="1" spans="1:28" ht="25.5">
      <c r="A1" s="181" t="s">
        <v>2</v>
      </c>
      <c r="B1" s="182"/>
      <c r="C1" s="183"/>
      <c r="D1" s="190" t="s">
        <v>252</v>
      </c>
      <c r="E1" s="191"/>
      <c r="F1" s="56"/>
      <c r="G1" s="56"/>
      <c r="H1" s="198" t="s">
        <v>251</v>
      </c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57"/>
      <c r="V1" s="77"/>
      <c r="W1" s="78" t="s">
        <v>5</v>
      </c>
      <c r="X1" s="79" t="s">
        <v>6</v>
      </c>
      <c r="Y1" s="79" t="s">
        <v>7</v>
      </c>
      <c r="Z1" s="79" t="s">
        <v>8</v>
      </c>
      <c r="AA1" s="85" t="s">
        <v>9</v>
      </c>
      <c r="AB1" s="86" t="s">
        <v>10</v>
      </c>
    </row>
    <row r="2" spans="1:28" ht="25.5">
      <c r="A2" s="184"/>
      <c r="B2" s="185"/>
      <c r="C2" s="186"/>
      <c r="D2" s="192"/>
      <c r="E2" s="193"/>
      <c r="F2" s="56"/>
      <c r="G2" s="56"/>
      <c r="H2" s="275" t="s">
        <v>118</v>
      </c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80"/>
      <c r="U2" s="80"/>
      <c r="V2" s="81"/>
      <c r="W2" s="159" t="s">
        <v>281</v>
      </c>
      <c r="X2" s="83"/>
      <c r="Y2" s="83"/>
      <c r="Z2" s="87"/>
      <c r="AA2" s="88" t="s">
        <v>12</v>
      </c>
      <c r="AB2" s="89" t="s">
        <v>282</v>
      </c>
    </row>
    <row r="3" spans="1:28" ht="25.5">
      <c r="A3" s="187"/>
      <c r="B3" s="188"/>
      <c r="C3" s="189"/>
      <c r="D3" s="194"/>
      <c r="E3" s="195"/>
      <c r="F3" s="56"/>
      <c r="G3" s="56"/>
      <c r="H3" s="58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73"/>
      <c r="V3" s="81"/>
      <c r="W3" s="84" t="s">
        <v>13</v>
      </c>
      <c r="X3" s="174"/>
      <c r="Y3" s="174"/>
      <c r="Z3" s="174"/>
      <c r="AA3" s="174"/>
      <c r="AB3" s="175"/>
    </row>
    <row r="4" spans="1:28" ht="18.75">
      <c r="A4" s="176" t="s">
        <v>14</v>
      </c>
      <c r="B4" s="177"/>
      <c r="C4" s="178"/>
      <c r="D4" s="178"/>
      <c r="E4" s="59" t="s">
        <v>15</v>
      </c>
      <c r="F4" s="179" t="s">
        <v>16</v>
      </c>
      <c r="G4" s="179"/>
      <c r="H4" s="179"/>
      <c r="I4" s="179"/>
      <c r="J4" s="179"/>
      <c r="K4" s="179" t="s">
        <v>17</v>
      </c>
      <c r="L4" s="179"/>
      <c r="M4" s="179"/>
      <c r="N4" s="179" t="s">
        <v>18</v>
      </c>
      <c r="O4" s="179"/>
      <c r="P4" s="179"/>
      <c r="Q4" s="179"/>
      <c r="R4" s="179"/>
      <c r="S4" s="179"/>
      <c r="T4" s="179"/>
      <c r="U4" s="179"/>
      <c r="V4" s="179"/>
      <c r="W4" s="179" t="s">
        <v>19</v>
      </c>
      <c r="X4" s="179"/>
      <c r="Y4" s="180" t="s">
        <v>20</v>
      </c>
      <c r="Z4" s="180"/>
      <c r="AA4" s="180"/>
      <c r="AB4" s="90" t="s">
        <v>21</v>
      </c>
    </row>
    <row r="5" spans="1:28" s="55" customFormat="1" ht="18.75">
      <c r="A5" s="254"/>
      <c r="B5" s="255"/>
      <c r="C5" s="255"/>
      <c r="D5" s="256"/>
      <c r="E5" s="60">
        <v>1</v>
      </c>
      <c r="F5" s="277" t="s">
        <v>263</v>
      </c>
      <c r="G5" s="278"/>
      <c r="H5" s="278"/>
      <c r="I5" s="278"/>
      <c r="J5" s="279"/>
      <c r="K5" s="280" t="s">
        <v>275</v>
      </c>
      <c r="L5" s="281"/>
      <c r="M5" s="282"/>
      <c r="N5" s="280" t="s">
        <v>253</v>
      </c>
      <c r="O5" s="281"/>
      <c r="P5" s="281"/>
      <c r="Q5" s="281"/>
      <c r="R5" s="281"/>
      <c r="S5" s="281"/>
      <c r="T5" s="281"/>
      <c r="U5" s="281"/>
      <c r="V5" s="282"/>
      <c r="W5" s="283">
        <v>1</v>
      </c>
      <c r="X5" s="283"/>
      <c r="Y5" s="284"/>
      <c r="Z5" s="285"/>
      <c r="AA5" s="286"/>
      <c r="AB5" s="91" t="s">
        <v>26</v>
      </c>
    </row>
    <row r="6" spans="1:28" s="55" customFormat="1" ht="18.75" customHeight="1">
      <c r="A6" s="257"/>
      <c r="B6" s="258"/>
      <c r="C6" s="258"/>
      <c r="D6" s="259"/>
      <c r="E6" s="60">
        <v>2</v>
      </c>
      <c r="F6" s="277" t="s">
        <v>264</v>
      </c>
      <c r="G6" s="278"/>
      <c r="H6" s="278"/>
      <c r="I6" s="278"/>
      <c r="J6" s="279"/>
      <c r="K6" s="280" t="s">
        <v>276</v>
      </c>
      <c r="L6" s="281"/>
      <c r="M6" s="282"/>
      <c r="N6" s="280" t="s">
        <v>254</v>
      </c>
      <c r="O6" s="281"/>
      <c r="P6" s="281"/>
      <c r="Q6" s="281"/>
      <c r="R6" s="281"/>
      <c r="S6" s="281"/>
      <c r="T6" s="281"/>
      <c r="U6" s="281"/>
      <c r="V6" s="282"/>
      <c r="W6" s="283">
        <v>1</v>
      </c>
      <c r="X6" s="283"/>
      <c r="Y6" s="284"/>
      <c r="Z6" s="285"/>
      <c r="AA6" s="286"/>
      <c r="AB6" s="91" t="s">
        <v>26</v>
      </c>
    </row>
    <row r="7" spans="1:28" s="55" customFormat="1" ht="18.75" customHeight="1">
      <c r="A7" s="257"/>
      <c r="B7" s="258"/>
      <c r="C7" s="258"/>
      <c r="D7" s="259"/>
      <c r="E7" s="60">
        <v>3</v>
      </c>
      <c r="F7" s="277" t="s">
        <v>266</v>
      </c>
      <c r="G7" s="278"/>
      <c r="H7" s="278"/>
      <c r="I7" s="278"/>
      <c r="J7" s="279"/>
      <c r="K7" s="280" t="s">
        <v>277</v>
      </c>
      <c r="L7" s="281"/>
      <c r="M7" s="282"/>
      <c r="N7" s="280" t="s">
        <v>261</v>
      </c>
      <c r="O7" s="281"/>
      <c r="P7" s="281"/>
      <c r="Q7" s="281"/>
      <c r="R7" s="281"/>
      <c r="S7" s="281"/>
      <c r="T7" s="281"/>
      <c r="U7" s="281"/>
      <c r="V7" s="282"/>
      <c r="W7" s="283">
        <v>1</v>
      </c>
      <c r="X7" s="283"/>
      <c r="Y7" s="284"/>
      <c r="Z7" s="285"/>
      <c r="AA7" s="286"/>
      <c r="AB7" s="91" t="s">
        <v>26</v>
      </c>
    </row>
    <row r="8" spans="1:28" s="55" customFormat="1" ht="18.75" customHeight="1">
      <c r="A8" s="257"/>
      <c r="B8" s="258"/>
      <c r="C8" s="258"/>
      <c r="D8" s="259"/>
      <c r="E8" s="60">
        <v>4</v>
      </c>
      <c r="F8" s="277" t="s">
        <v>268</v>
      </c>
      <c r="G8" s="278"/>
      <c r="H8" s="278"/>
      <c r="I8" s="278"/>
      <c r="J8" s="279"/>
      <c r="K8" s="280" t="s">
        <v>278</v>
      </c>
      <c r="L8" s="281"/>
      <c r="M8" s="282"/>
      <c r="N8" s="280" t="s">
        <v>262</v>
      </c>
      <c r="O8" s="281"/>
      <c r="P8" s="281"/>
      <c r="Q8" s="281"/>
      <c r="R8" s="281"/>
      <c r="S8" s="281"/>
      <c r="T8" s="281"/>
      <c r="U8" s="281"/>
      <c r="V8" s="282"/>
      <c r="W8" s="283">
        <v>1</v>
      </c>
      <c r="X8" s="283"/>
      <c r="Y8" s="284"/>
      <c r="Z8" s="285"/>
      <c r="AA8" s="286"/>
      <c r="AB8" s="91" t="s">
        <v>26</v>
      </c>
    </row>
    <row r="9" spans="1:28" s="55" customFormat="1" ht="18.75" customHeight="1">
      <c r="A9" s="257"/>
      <c r="B9" s="258"/>
      <c r="C9" s="258"/>
      <c r="D9" s="259"/>
      <c r="E9" s="60">
        <v>5</v>
      </c>
      <c r="F9" s="287" t="s">
        <v>273</v>
      </c>
      <c r="G9" s="288"/>
      <c r="H9" s="288"/>
      <c r="I9" s="288"/>
      <c r="J9" s="289"/>
      <c r="K9" s="280" t="s">
        <v>279</v>
      </c>
      <c r="L9" s="281"/>
      <c r="M9" s="282"/>
      <c r="N9" s="280" t="s">
        <v>119</v>
      </c>
      <c r="O9" s="281"/>
      <c r="P9" s="281"/>
      <c r="Q9" s="281"/>
      <c r="R9" s="281"/>
      <c r="S9" s="281"/>
      <c r="T9" s="281"/>
      <c r="U9" s="281"/>
      <c r="V9" s="282"/>
      <c r="W9" s="290">
        <v>1</v>
      </c>
      <c r="X9" s="291"/>
      <c r="Y9" s="284"/>
      <c r="Z9" s="285"/>
      <c r="AA9" s="286"/>
      <c r="AB9" s="91" t="s">
        <v>26</v>
      </c>
    </row>
    <row r="10" spans="1:28" s="55" customFormat="1" ht="18.75" customHeight="1">
      <c r="A10" s="257"/>
      <c r="B10" s="258"/>
      <c r="C10" s="258"/>
      <c r="D10" s="259"/>
      <c r="E10" s="60">
        <v>6</v>
      </c>
      <c r="F10" s="277" t="s">
        <v>274</v>
      </c>
      <c r="G10" s="278"/>
      <c r="H10" s="278"/>
      <c r="I10" s="278"/>
      <c r="J10" s="279"/>
      <c r="K10" s="280" t="s">
        <v>280</v>
      </c>
      <c r="L10" s="281"/>
      <c r="M10" s="282"/>
      <c r="N10" s="280" t="s">
        <v>269</v>
      </c>
      <c r="O10" s="281"/>
      <c r="P10" s="281"/>
      <c r="Q10" s="281"/>
      <c r="R10" s="281"/>
      <c r="S10" s="281"/>
      <c r="T10" s="281"/>
      <c r="U10" s="281"/>
      <c r="V10" s="282"/>
      <c r="W10" s="283">
        <v>1</v>
      </c>
      <c r="X10" s="283"/>
      <c r="Y10" s="284"/>
      <c r="Z10" s="285"/>
      <c r="AA10" s="286"/>
      <c r="AB10" s="91" t="s">
        <v>26</v>
      </c>
    </row>
    <row r="11" spans="1:28" s="55" customFormat="1" ht="18.75">
      <c r="A11" s="257"/>
      <c r="B11" s="258"/>
      <c r="C11" s="258"/>
      <c r="D11" s="259"/>
      <c r="E11" s="60">
        <v>7</v>
      </c>
      <c r="F11" s="277"/>
      <c r="G11" s="278"/>
      <c r="H11" s="278"/>
      <c r="I11" s="278"/>
      <c r="J11" s="279"/>
      <c r="K11" s="280"/>
      <c r="L11" s="281"/>
      <c r="M11" s="282"/>
      <c r="N11" s="280"/>
      <c r="O11" s="281"/>
      <c r="P11" s="281"/>
      <c r="Q11" s="281"/>
      <c r="R11" s="281"/>
      <c r="S11" s="281"/>
      <c r="T11" s="281"/>
      <c r="U11" s="281"/>
      <c r="V11" s="282"/>
      <c r="W11" s="283">
        <v>1</v>
      </c>
      <c r="X11" s="283"/>
      <c r="Y11" s="284"/>
      <c r="Z11" s="285"/>
      <c r="AA11" s="286"/>
      <c r="AB11" s="91" t="s">
        <v>26</v>
      </c>
    </row>
    <row r="12" spans="1:28" s="55" customFormat="1" ht="18.75">
      <c r="A12" s="257"/>
      <c r="B12" s="258"/>
      <c r="C12" s="258"/>
      <c r="D12" s="259"/>
      <c r="E12" s="60">
        <v>8</v>
      </c>
      <c r="F12" s="277"/>
      <c r="G12" s="278"/>
      <c r="H12" s="278"/>
      <c r="I12" s="278"/>
      <c r="J12" s="279"/>
      <c r="K12" s="280"/>
      <c r="L12" s="281"/>
      <c r="M12" s="282"/>
      <c r="N12" s="280"/>
      <c r="O12" s="281"/>
      <c r="P12" s="281"/>
      <c r="Q12" s="281"/>
      <c r="R12" s="281"/>
      <c r="S12" s="281"/>
      <c r="T12" s="281"/>
      <c r="U12" s="281"/>
      <c r="V12" s="282"/>
      <c r="W12" s="283">
        <v>1</v>
      </c>
      <c r="X12" s="283"/>
      <c r="Y12" s="284"/>
      <c r="Z12" s="285"/>
      <c r="AA12" s="286"/>
      <c r="AB12" s="91" t="s">
        <v>26</v>
      </c>
    </row>
    <row r="13" spans="1:28" s="55" customFormat="1" ht="18.75">
      <c r="A13" s="257"/>
      <c r="B13" s="258"/>
      <c r="C13" s="258"/>
      <c r="D13" s="259"/>
      <c r="E13" s="60">
        <v>9</v>
      </c>
      <c r="F13" s="277"/>
      <c r="G13" s="278"/>
      <c r="H13" s="278"/>
      <c r="I13" s="278"/>
      <c r="J13" s="279"/>
      <c r="K13" s="280"/>
      <c r="L13" s="281"/>
      <c r="M13" s="282"/>
      <c r="N13" s="280"/>
      <c r="O13" s="281"/>
      <c r="P13" s="281"/>
      <c r="Q13" s="281"/>
      <c r="R13" s="281"/>
      <c r="S13" s="281"/>
      <c r="T13" s="281"/>
      <c r="U13" s="281"/>
      <c r="V13" s="282"/>
      <c r="W13" s="283">
        <v>1</v>
      </c>
      <c r="X13" s="283"/>
      <c r="Y13" s="284"/>
      <c r="Z13" s="285"/>
      <c r="AA13" s="286"/>
      <c r="AB13" s="91" t="s">
        <v>26</v>
      </c>
    </row>
    <row r="14" spans="1:28" s="55" customFormat="1" ht="18.75">
      <c r="A14" s="257"/>
      <c r="B14" s="258"/>
      <c r="C14" s="258"/>
      <c r="D14" s="259"/>
      <c r="E14" s="60"/>
      <c r="F14" s="277"/>
      <c r="G14" s="278"/>
      <c r="H14" s="278"/>
      <c r="I14" s="278"/>
      <c r="J14" s="279"/>
      <c r="K14" s="280"/>
      <c r="L14" s="281"/>
      <c r="M14" s="282"/>
      <c r="N14" s="280"/>
      <c r="O14" s="281"/>
      <c r="P14" s="281"/>
      <c r="Q14" s="281"/>
      <c r="R14" s="281"/>
      <c r="S14" s="281"/>
      <c r="T14" s="281"/>
      <c r="U14" s="281"/>
      <c r="V14" s="282"/>
      <c r="W14" s="283"/>
      <c r="X14" s="283"/>
      <c r="Y14" s="284"/>
      <c r="Z14" s="285"/>
      <c r="AA14" s="286"/>
      <c r="AB14" s="91"/>
    </row>
    <row r="15" spans="1:28" ht="18.75">
      <c r="A15" s="257"/>
      <c r="B15" s="258"/>
      <c r="C15" s="258"/>
      <c r="D15" s="259"/>
      <c r="E15" s="60"/>
      <c r="F15" s="277"/>
      <c r="G15" s="278"/>
      <c r="H15" s="278"/>
      <c r="I15" s="278"/>
      <c r="J15" s="279"/>
      <c r="K15" s="280"/>
      <c r="L15" s="281"/>
      <c r="M15" s="282"/>
      <c r="N15" s="280"/>
      <c r="O15" s="281"/>
      <c r="P15" s="281"/>
      <c r="Q15" s="281"/>
      <c r="R15" s="281"/>
      <c r="S15" s="281"/>
      <c r="T15" s="281"/>
      <c r="U15" s="281"/>
      <c r="V15" s="282"/>
      <c r="W15" s="283"/>
      <c r="X15" s="283"/>
      <c r="Y15" s="284"/>
      <c r="Z15" s="285"/>
      <c r="AA15" s="286"/>
      <c r="AB15" s="91"/>
    </row>
    <row r="16" spans="1:28" ht="18.75">
      <c r="A16" s="257"/>
      <c r="B16" s="258"/>
      <c r="C16" s="258"/>
      <c r="D16" s="259"/>
      <c r="E16" s="60"/>
      <c r="F16" s="277"/>
      <c r="G16" s="278"/>
      <c r="H16" s="278"/>
      <c r="I16" s="278"/>
      <c r="J16" s="279"/>
      <c r="K16" s="280"/>
      <c r="L16" s="281"/>
      <c r="M16" s="282"/>
      <c r="N16" s="280"/>
      <c r="O16" s="281"/>
      <c r="P16" s="281"/>
      <c r="Q16" s="281"/>
      <c r="R16" s="281"/>
      <c r="S16" s="281"/>
      <c r="T16" s="281"/>
      <c r="U16" s="281"/>
      <c r="V16" s="282"/>
      <c r="W16" s="283"/>
      <c r="X16" s="283"/>
      <c r="Y16" s="284"/>
      <c r="Z16" s="285"/>
      <c r="AA16" s="286"/>
      <c r="AB16" s="91"/>
    </row>
    <row r="17" spans="1:28" ht="18.75">
      <c r="A17" s="257"/>
      <c r="B17" s="258"/>
      <c r="C17" s="258"/>
      <c r="D17" s="259"/>
      <c r="E17" s="61"/>
      <c r="F17" s="277"/>
      <c r="G17" s="278"/>
      <c r="H17" s="278"/>
      <c r="I17" s="278"/>
      <c r="J17" s="279"/>
      <c r="K17" s="292"/>
      <c r="L17" s="293"/>
      <c r="M17" s="294"/>
      <c r="N17" s="292"/>
      <c r="O17" s="293"/>
      <c r="P17" s="293"/>
      <c r="Q17" s="293"/>
      <c r="R17" s="293"/>
      <c r="S17" s="293"/>
      <c r="T17" s="293"/>
      <c r="U17" s="293"/>
      <c r="V17" s="294"/>
      <c r="W17" s="295"/>
      <c r="X17" s="295"/>
      <c r="Y17" s="296"/>
      <c r="Z17" s="297"/>
      <c r="AA17" s="298"/>
      <c r="AB17" s="92"/>
    </row>
    <row r="18" spans="1:28" ht="18.75">
      <c r="A18" s="249" t="s">
        <v>50</v>
      </c>
      <c r="B18" s="250"/>
      <c r="C18" s="250"/>
      <c r="D18" s="250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2"/>
    </row>
    <row r="19" spans="1:28" ht="37.5">
      <c r="A19" s="62" t="s">
        <v>51</v>
      </c>
      <c r="B19" s="63" t="s">
        <v>52</v>
      </c>
      <c r="C19" s="253" t="s">
        <v>53</v>
      </c>
      <c r="D19" s="253"/>
      <c r="E19" s="253" t="s">
        <v>54</v>
      </c>
      <c r="F19" s="253"/>
      <c r="G19" s="65" t="s">
        <v>55</v>
      </c>
      <c r="H19" s="64" t="s">
        <v>56</v>
      </c>
      <c r="I19" s="253" t="s">
        <v>57</v>
      </c>
      <c r="J19" s="253"/>
      <c r="K19" s="253"/>
      <c r="L19" s="253"/>
      <c r="M19" s="64" t="s">
        <v>58</v>
      </c>
      <c r="N19" s="64" t="s">
        <v>59</v>
      </c>
      <c r="O19" s="64" t="s">
        <v>51</v>
      </c>
      <c r="P19" s="63" t="s">
        <v>52</v>
      </c>
      <c r="Q19" s="253" t="s">
        <v>53</v>
      </c>
      <c r="R19" s="253"/>
      <c r="S19" s="253" t="s">
        <v>54</v>
      </c>
      <c r="T19" s="253"/>
      <c r="U19" s="65" t="s">
        <v>55</v>
      </c>
      <c r="V19" s="64" t="s">
        <v>56</v>
      </c>
      <c r="W19" s="253" t="s">
        <v>60</v>
      </c>
      <c r="X19" s="253"/>
      <c r="Y19" s="253"/>
      <c r="Z19" s="253"/>
      <c r="AA19" s="64" t="s">
        <v>58</v>
      </c>
      <c r="AB19" s="93" t="s">
        <v>59</v>
      </c>
    </row>
    <row r="20" spans="1:28" ht="18.75">
      <c r="A20" s="66"/>
      <c r="B20" s="67"/>
      <c r="C20" s="299"/>
      <c r="D20" s="300"/>
      <c r="E20" s="301"/>
      <c r="F20" s="302"/>
      <c r="G20" s="17"/>
      <c r="H20" s="68"/>
      <c r="I20" s="303"/>
      <c r="J20" s="304"/>
      <c r="K20" s="304"/>
      <c r="L20" s="305"/>
      <c r="M20" s="68"/>
      <c r="N20" s="17"/>
      <c r="O20" s="74"/>
      <c r="P20" s="70"/>
      <c r="Q20" s="306"/>
      <c r="R20" s="307"/>
      <c r="S20" s="303"/>
      <c r="T20" s="305"/>
      <c r="U20" s="68"/>
      <c r="V20" s="68"/>
      <c r="W20" s="303"/>
      <c r="X20" s="304"/>
      <c r="Y20" s="304"/>
      <c r="Z20" s="305"/>
      <c r="AA20" s="68"/>
      <c r="AB20" s="94"/>
    </row>
    <row r="21" spans="1:28" ht="18.75">
      <c r="A21" s="66"/>
      <c r="B21" s="67"/>
      <c r="C21" s="299"/>
      <c r="D21" s="300"/>
      <c r="E21" s="308"/>
      <c r="F21" s="309"/>
      <c r="G21" s="17"/>
      <c r="H21" s="68"/>
      <c r="I21" s="303"/>
      <c r="J21" s="304"/>
      <c r="K21" s="304"/>
      <c r="L21" s="305"/>
      <c r="M21" s="75"/>
      <c r="N21" s="17"/>
      <c r="O21" s="74"/>
      <c r="P21" s="70"/>
      <c r="Q21" s="306"/>
      <c r="R21" s="307"/>
      <c r="S21" s="303"/>
      <c r="T21" s="305"/>
      <c r="U21" s="68"/>
      <c r="V21" s="68"/>
      <c r="W21" s="303"/>
      <c r="X21" s="304"/>
      <c r="Y21" s="304"/>
      <c r="Z21" s="305"/>
      <c r="AA21" s="68"/>
      <c r="AB21" s="94"/>
    </row>
    <row r="22" spans="1:28" ht="18.75">
      <c r="A22" s="66"/>
      <c r="B22" s="67"/>
      <c r="C22" s="299"/>
      <c r="D22" s="300"/>
      <c r="E22" s="308"/>
      <c r="F22" s="309"/>
      <c r="G22" s="17"/>
      <c r="H22" s="69"/>
      <c r="I22" s="303"/>
      <c r="J22" s="304"/>
      <c r="K22" s="304"/>
      <c r="L22" s="305"/>
      <c r="M22" s="75"/>
      <c r="N22" s="17"/>
      <c r="O22" s="76"/>
      <c r="P22" s="72"/>
      <c r="Q22" s="310"/>
      <c r="R22" s="311"/>
      <c r="S22" s="303"/>
      <c r="T22" s="305"/>
      <c r="U22" s="68"/>
      <c r="V22" s="68"/>
      <c r="W22" s="303"/>
      <c r="X22" s="304"/>
      <c r="Y22" s="304"/>
      <c r="Z22" s="305"/>
      <c r="AA22" s="69"/>
      <c r="AB22" s="95"/>
    </row>
    <row r="23" spans="1:28" ht="18.75">
      <c r="A23" s="66"/>
      <c r="B23" s="67"/>
      <c r="C23" s="299"/>
      <c r="D23" s="300"/>
      <c r="E23" s="308"/>
      <c r="F23" s="309"/>
      <c r="G23" s="17"/>
      <c r="H23" s="68"/>
      <c r="I23" s="303"/>
      <c r="J23" s="304"/>
      <c r="K23" s="304"/>
      <c r="L23" s="305"/>
      <c r="M23" s="75"/>
      <c r="N23" s="17"/>
      <c r="O23" s="74"/>
      <c r="P23" s="70"/>
      <c r="Q23" s="306"/>
      <c r="R23" s="307"/>
      <c r="S23" s="303"/>
      <c r="T23" s="305"/>
      <c r="U23" s="68"/>
      <c r="V23" s="68"/>
      <c r="W23" s="303"/>
      <c r="X23" s="304"/>
      <c r="Y23" s="304"/>
      <c r="Z23" s="305"/>
      <c r="AA23" s="68"/>
      <c r="AB23" s="68"/>
    </row>
    <row r="24" spans="1:28" ht="18.75">
      <c r="A24" s="66"/>
      <c r="B24" s="67"/>
      <c r="C24" s="299"/>
      <c r="D24" s="300"/>
      <c r="E24" s="308"/>
      <c r="F24" s="309"/>
      <c r="G24" s="17"/>
      <c r="H24" s="69"/>
      <c r="I24" s="303"/>
      <c r="J24" s="304"/>
      <c r="K24" s="304"/>
      <c r="L24" s="305"/>
      <c r="M24" s="75"/>
      <c r="N24" s="17"/>
      <c r="O24" s="76"/>
      <c r="P24" s="72"/>
      <c r="Q24" s="310"/>
      <c r="R24" s="311"/>
      <c r="S24" s="303"/>
      <c r="T24" s="305"/>
      <c r="U24" s="68"/>
      <c r="V24" s="68"/>
      <c r="W24" s="303"/>
      <c r="X24" s="304"/>
      <c r="Y24" s="304"/>
      <c r="Z24" s="305"/>
      <c r="AA24" s="69"/>
      <c r="AB24" s="95"/>
    </row>
    <row r="25" spans="1:28" ht="18.75">
      <c r="A25" s="66"/>
      <c r="B25" s="67"/>
      <c r="C25" s="299"/>
      <c r="D25" s="300"/>
      <c r="E25" s="308"/>
      <c r="F25" s="309"/>
      <c r="G25" s="17"/>
      <c r="H25" s="68"/>
      <c r="I25" s="303"/>
      <c r="J25" s="304"/>
      <c r="K25" s="304"/>
      <c r="L25" s="305"/>
      <c r="M25" s="75"/>
      <c r="N25" s="17"/>
      <c r="O25" s="74"/>
      <c r="P25" s="70"/>
      <c r="Q25" s="306"/>
      <c r="R25" s="307"/>
      <c r="S25" s="303"/>
      <c r="T25" s="305"/>
      <c r="U25" s="68"/>
      <c r="V25" s="68"/>
      <c r="W25" s="303"/>
      <c r="X25" s="304"/>
      <c r="Y25" s="304"/>
      <c r="Z25" s="305"/>
      <c r="AA25" s="68"/>
      <c r="AB25" s="68"/>
    </row>
    <row r="26" spans="1:28" ht="18.75">
      <c r="A26" s="66"/>
      <c r="B26" s="67"/>
      <c r="C26" s="299"/>
      <c r="D26" s="300"/>
      <c r="E26" s="312"/>
      <c r="F26" s="313"/>
      <c r="G26" s="17"/>
      <c r="H26" s="69"/>
      <c r="I26" s="303"/>
      <c r="J26" s="304"/>
      <c r="K26" s="304"/>
      <c r="L26" s="305"/>
      <c r="M26" s="75"/>
      <c r="N26" s="17"/>
      <c r="O26" s="76"/>
      <c r="P26" s="72"/>
      <c r="Q26" s="310"/>
      <c r="R26" s="311"/>
      <c r="S26" s="303"/>
      <c r="T26" s="305"/>
      <c r="U26" s="68"/>
      <c r="V26" s="68"/>
      <c r="W26" s="303"/>
      <c r="X26" s="304"/>
      <c r="Y26" s="304"/>
      <c r="Z26" s="305"/>
      <c r="AA26" s="69"/>
      <c r="AB26" s="95"/>
    </row>
    <row r="27" spans="1:28" ht="18.75">
      <c r="A27" s="66"/>
      <c r="B27" s="67"/>
      <c r="C27" s="299"/>
      <c r="D27" s="300"/>
      <c r="E27" s="314"/>
      <c r="F27" s="314"/>
      <c r="G27" s="17"/>
      <c r="H27" s="68"/>
      <c r="I27" s="303"/>
      <c r="J27" s="304"/>
      <c r="K27" s="304"/>
      <c r="L27" s="305"/>
      <c r="M27" s="75"/>
      <c r="N27" s="17"/>
      <c r="O27" s="74"/>
      <c r="P27" s="70"/>
      <c r="Q27" s="306"/>
      <c r="R27" s="307"/>
      <c r="S27" s="303"/>
      <c r="T27" s="305"/>
      <c r="U27" s="68"/>
      <c r="V27" s="68"/>
      <c r="W27" s="303"/>
      <c r="X27" s="304"/>
      <c r="Y27" s="304"/>
      <c r="Z27" s="305"/>
      <c r="AA27" s="68"/>
      <c r="AB27" s="68"/>
    </row>
    <row r="28" spans="1:28" ht="18.75">
      <c r="A28" s="66"/>
      <c r="B28" s="67"/>
      <c r="C28" s="299"/>
      <c r="D28" s="300"/>
      <c r="E28" s="312"/>
      <c r="F28" s="313"/>
      <c r="G28" s="17"/>
      <c r="H28" s="69"/>
      <c r="I28" s="303"/>
      <c r="J28" s="304"/>
      <c r="K28" s="304"/>
      <c r="L28" s="305"/>
      <c r="M28" s="75"/>
      <c r="N28" s="17"/>
      <c r="O28" s="76"/>
      <c r="P28" s="72"/>
      <c r="Q28" s="310"/>
      <c r="R28" s="311"/>
      <c r="S28" s="303"/>
      <c r="T28" s="305"/>
      <c r="U28" s="68"/>
      <c r="V28" s="68"/>
      <c r="W28" s="303"/>
      <c r="X28" s="304"/>
      <c r="Y28" s="304"/>
      <c r="Z28" s="305"/>
      <c r="AA28" s="69"/>
      <c r="AB28" s="95"/>
    </row>
    <row r="29" spans="1:28" ht="18.75">
      <c r="A29" s="66"/>
      <c r="B29" s="67"/>
      <c r="C29" s="299"/>
      <c r="D29" s="300"/>
      <c r="E29" s="314"/>
      <c r="F29" s="314"/>
      <c r="G29" s="17"/>
      <c r="H29" s="68"/>
      <c r="I29" s="303"/>
      <c r="J29" s="304"/>
      <c r="K29" s="304"/>
      <c r="L29" s="305"/>
      <c r="M29" s="75"/>
      <c r="N29" s="17"/>
      <c r="O29" s="74"/>
      <c r="P29" s="70"/>
      <c r="Q29" s="306"/>
      <c r="R29" s="307"/>
      <c r="S29" s="303"/>
      <c r="T29" s="305"/>
      <c r="U29" s="68"/>
      <c r="V29" s="68"/>
      <c r="W29" s="303"/>
      <c r="X29" s="304"/>
      <c r="Y29" s="304"/>
      <c r="Z29" s="305"/>
      <c r="AA29" s="68"/>
      <c r="AB29" s="68"/>
    </row>
    <row r="30" spans="1:28" ht="18.75">
      <c r="A30" s="66"/>
      <c r="B30" s="67"/>
      <c r="C30" s="299"/>
      <c r="D30" s="300"/>
      <c r="E30" s="312"/>
      <c r="F30" s="313"/>
      <c r="G30" s="17"/>
      <c r="H30" s="69"/>
      <c r="I30" s="303"/>
      <c r="J30" s="304"/>
      <c r="K30" s="304"/>
      <c r="L30" s="305"/>
      <c r="M30" s="68"/>
      <c r="N30" s="17"/>
      <c r="O30" s="76"/>
      <c r="P30" s="72"/>
      <c r="Q30" s="310"/>
      <c r="R30" s="311"/>
      <c r="S30" s="303"/>
      <c r="T30" s="305"/>
      <c r="U30" s="68"/>
      <c r="V30" s="68"/>
      <c r="W30" s="303"/>
      <c r="X30" s="304"/>
      <c r="Y30" s="304"/>
      <c r="Z30" s="305"/>
      <c r="AA30" s="69"/>
      <c r="AB30" s="95"/>
    </row>
    <row r="31" spans="1:28" ht="18.75">
      <c r="A31" s="66"/>
      <c r="B31" s="67"/>
      <c r="C31" s="299"/>
      <c r="D31" s="300"/>
      <c r="E31" s="314"/>
      <c r="F31" s="314"/>
      <c r="G31" s="68"/>
      <c r="H31" s="68"/>
      <c r="I31" s="314"/>
      <c r="J31" s="314"/>
      <c r="K31" s="314"/>
      <c r="L31" s="314"/>
      <c r="M31" s="68"/>
      <c r="N31" s="68"/>
      <c r="O31" s="74"/>
      <c r="P31" s="70"/>
      <c r="Q31" s="306"/>
      <c r="R31" s="307"/>
      <c r="S31" s="303"/>
      <c r="T31" s="305"/>
      <c r="U31" s="68"/>
      <c r="V31" s="68"/>
      <c r="W31" s="303"/>
      <c r="X31" s="304"/>
      <c r="Y31" s="304"/>
      <c r="Z31" s="305"/>
      <c r="AA31" s="68"/>
      <c r="AB31" s="68"/>
    </row>
    <row r="32" spans="1:28" ht="18.75">
      <c r="A32" s="66"/>
      <c r="B32" s="67"/>
      <c r="C32" s="299"/>
      <c r="D32" s="300"/>
      <c r="E32" s="312"/>
      <c r="F32" s="313"/>
      <c r="G32" s="17"/>
      <c r="H32" s="69"/>
      <c r="I32" s="303"/>
      <c r="J32" s="304"/>
      <c r="K32" s="304"/>
      <c r="L32" s="305"/>
      <c r="M32" s="68"/>
      <c r="N32" s="17"/>
      <c r="O32" s="76"/>
      <c r="P32" s="72"/>
      <c r="Q32" s="310"/>
      <c r="R32" s="311"/>
      <c r="S32" s="303"/>
      <c r="T32" s="305"/>
      <c r="U32" s="68"/>
      <c r="V32" s="68"/>
      <c r="W32" s="303"/>
      <c r="X32" s="304"/>
      <c r="Y32" s="304"/>
      <c r="Z32" s="305"/>
      <c r="AA32" s="69"/>
      <c r="AB32" s="95"/>
    </row>
    <row r="33" spans="1:28" ht="18.75">
      <c r="A33" s="66"/>
      <c r="B33" s="67"/>
      <c r="C33" s="299"/>
      <c r="D33" s="300"/>
      <c r="E33" s="314"/>
      <c r="F33" s="314"/>
      <c r="G33" s="68"/>
      <c r="H33" s="68"/>
      <c r="I33" s="314"/>
      <c r="J33" s="314"/>
      <c r="K33" s="314"/>
      <c r="L33" s="314"/>
      <c r="M33" s="68"/>
      <c r="N33" s="68"/>
      <c r="O33" s="74"/>
      <c r="P33" s="70"/>
      <c r="Q33" s="306"/>
      <c r="R33" s="307"/>
      <c r="S33" s="303"/>
      <c r="T33" s="305"/>
      <c r="U33" s="68"/>
      <c r="V33" s="68"/>
      <c r="W33" s="303"/>
      <c r="X33" s="304"/>
      <c r="Y33" s="304"/>
      <c r="Z33" s="305"/>
      <c r="AA33" s="68"/>
      <c r="AB33" s="68"/>
    </row>
    <row r="34" spans="1:28" ht="18.75">
      <c r="A34" s="66"/>
      <c r="B34" s="67"/>
      <c r="C34" s="299"/>
      <c r="D34" s="300"/>
      <c r="E34" s="312"/>
      <c r="F34" s="313"/>
      <c r="G34" s="17"/>
      <c r="H34" s="69"/>
      <c r="I34" s="303"/>
      <c r="J34" s="304"/>
      <c r="K34" s="304"/>
      <c r="L34" s="305"/>
      <c r="M34" s="68"/>
      <c r="N34" s="17"/>
      <c r="O34" s="76"/>
      <c r="P34" s="72"/>
      <c r="Q34" s="310"/>
      <c r="R34" s="311"/>
      <c r="S34" s="303"/>
      <c r="T34" s="305"/>
      <c r="U34" s="68"/>
      <c r="V34" s="68"/>
      <c r="W34" s="303"/>
      <c r="X34" s="304"/>
      <c r="Y34" s="304"/>
      <c r="Z34" s="305"/>
      <c r="AA34" s="69"/>
      <c r="AB34" s="95"/>
    </row>
    <row r="35" spans="1:28" ht="18.75">
      <c r="A35" s="70"/>
      <c r="B35" s="70"/>
      <c r="C35" s="299"/>
      <c r="D35" s="300"/>
      <c r="E35" s="314"/>
      <c r="F35" s="314"/>
      <c r="G35" s="68"/>
      <c r="H35" s="68"/>
      <c r="I35" s="314"/>
      <c r="J35" s="314"/>
      <c r="K35" s="314"/>
      <c r="L35" s="314"/>
      <c r="M35" s="68"/>
      <c r="N35" s="68"/>
      <c r="O35" s="74"/>
      <c r="P35" s="70"/>
      <c r="Q35" s="306"/>
      <c r="R35" s="307"/>
      <c r="S35" s="303"/>
      <c r="T35" s="305"/>
      <c r="U35" s="68"/>
      <c r="V35" s="68"/>
      <c r="W35" s="303"/>
      <c r="X35" s="304"/>
      <c r="Y35" s="304"/>
      <c r="Z35" s="305"/>
      <c r="AA35" s="68"/>
      <c r="AB35" s="68"/>
    </row>
    <row r="36" spans="1:28" ht="18.75">
      <c r="A36" s="71"/>
      <c r="B36" s="72"/>
      <c r="C36" s="299"/>
      <c r="D36" s="300"/>
      <c r="E36" s="312"/>
      <c r="F36" s="313"/>
      <c r="G36" s="17"/>
      <c r="H36" s="69"/>
      <c r="I36" s="303"/>
      <c r="J36" s="304"/>
      <c r="K36" s="304"/>
      <c r="L36" s="305"/>
      <c r="M36" s="68"/>
      <c r="N36" s="17"/>
      <c r="O36" s="76"/>
      <c r="P36" s="72"/>
      <c r="Q36" s="310"/>
      <c r="R36" s="311"/>
      <c r="S36" s="303"/>
      <c r="T36" s="305"/>
      <c r="U36" s="68"/>
      <c r="V36" s="68"/>
      <c r="W36" s="303"/>
      <c r="X36" s="304"/>
      <c r="Y36" s="304"/>
      <c r="Z36" s="305"/>
      <c r="AA36" s="69"/>
      <c r="AB36" s="95"/>
    </row>
    <row r="37" spans="1:28" ht="18.75">
      <c r="A37" s="70"/>
      <c r="B37" s="70"/>
      <c r="C37" s="299"/>
      <c r="D37" s="300"/>
      <c r="E37" s="314"/>
      <c r="F37" s="314"/>
      <c r="G37" s="68"/>
      <c r="H37" s="68"/>
      <c r="I37" s="314"/>
      <c r="J37" s="314"/>
      <c r="K37" s="314"/>
      <c r="L37" s="314"/>
      <c r="M37" s="68"/>
      <c r="N37" s="68"/>
      <c r="O37" s="74"/>
      <c r="P37" s="70"/>
      <c r="Q37" s="306"/>
      <c r="R37" s="307"/>
      <c r="S37" s="303"/>
      <c r="T37" s="305"/>
      <c r="U37" s="68"/>
      <c r="V37" s="68"/>
      <c r="W37" s="303"/>
      <c r="X37" s="304"/>
      <c r="Y37" s="304"/>
      <c r="Z37" s="305"/>
      <c r="AA37" s="68"/>
      <c r="AB37" s="68"/>
    </row>
  </sheetData>
  <mergeCells count="194">
    <mergeCell ref="C36:D36"/>
    <mergeCell ref="E36:F36"/>
    <mergeCell ref="I36:L36"/>
    <mergeCell ref="Q36:R36"/>
    <mergeCell ref="S36:T36"/>
    <mergeCell ref="W36:Z36"/>
    <mergeCell ref="C37:D37"/>
    <mergeCell ref="E37:F37"/>
    <mergeCell ref="I37:L37"/>
    <mergeCell ref="Q37:R37"/>
    <mergeCell ref="S37:T37"/>
    <mergeCell ref="W37:Z37"/>
    <mergeCell ref="C34:D34"/>
    <mergeCell ref="E34:F34"/>
    <mergeCell ref="I34:L34"/>
    <mergeCell ref="Q34:R34"/>
    <mergeCell ref="S34:T34"/>
    <mergeCell ref="W34:Z34"/>
    <mergeCell ref="C35:D35"/>
    <mergeCell ref="E35:F35"/>
    <mergeCell ref="I35:L35"/>
    <mergeCell ref="Q35:R35"/>
    <mergeCell ref="S35:T35"/>
    <mergeCell ref="W35:Z35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F17:J17"/>
    <mergeCell ref="K17:M17"/>
    <mergeCell ref="N17:V17"/>
    <mergeCell ref="W17:X17"/>
    <mergeCell ref="Y17:AA17"/>
    <mergeCell ref="A18:D18"/>
    <mergeCell ref="E18:AB18"/>
    <mergeCell ref="C19:D19"/>
    <mergeCell ref="E19:F19"/>
    <mergeCell ref="I19:L19"/>
    <mergeCell ref="Q19:R19"/>
    <mergeCell ref="S19:T19"/>
    <mergeCell ref="W19:Z19"/>
    <mergeCell ref="A5:D17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A1:C3"/>
    <mergeCell ref="D1:E3"/>
  </mergeCells>
  <phoneticPr fontId="34" type="noConversion"/>
  <conditionalFormatting sqref="F26:F27">
    <cfRule type="duplicateValues" dxfId="8" priority="9"/>
  </conditionalFormatting>
  <conditionalFormatting sqref="F28:F29">
    <cfRule type="duplicateValues" dxfId="7" priority="8"/>
  </conditionalFormatting>
  <conditionalFormatting sqref="F30:F31">
    <cfRule type="duplicateValues" dxfId="6" priority="7"/>
  </conditionalFormatting>
  <conditionalFormatting sqref="F32:F33">
    <cfRule type="duplicateValues" dxfId="5" priority="6"/>
  </conditionalFormatting>
  <conditionalFormatting sqref="F34:F35">
    <cfRule type="duplicateValues" dxfId="4" priority="5"/>
  </conditionalFormatting>
  <conditionalFormatting sqref="F36:F37">
    <cfRule type="duplicateValues" dxfId="3" priority="4"/>
  </conditionalFormatting>
  <conditionalFormatting sqref="F11:F19 F1:F8">
    <cfRule type="duplicateValues" dxfId="2" priority="11"/>
  </conditionalFormatting>
  <conditionalFormatting sqref="F9">
    <cfRule type="duplicateValues" dxfId="1" priority="2"/>
  </conditionalFormatting>
  <conditionalFormatting sqref="F1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2"/>
  <sheetViews>
    <sheetView tabSelected="1" topLeftCell="A10" zoomScale="60" zoomScaleNormal="60" workbookViewId="0">
      <pane xSplit="14" ySplit="2" topLeftCell="AF24" activePane="bottomRight" state="frozen"/>
      <selection activeCell="A10" sqref="A10"/>
      <selection pane="topRight" activeCell="O10" sqref="O10"/>
      <selection pane="bottomLeft" activeCell="A12" sqref="A12"/>
      <selection pane="bottomRight" activeCell="K29" sqref="K29"/>
    </sheetView>
  </sheetViews>
  <sheetFormatPr defaultColWidth="9" defaultRowHeight="14.25"/>
  <cols>
    <col min="1" max="1" width="4.25" style="5" customWidth="1"/>
    <col min="2" max="5" width="2.5" style="5" hidden="1" customWidth="1"/>
    <col min="6" max="7" width="2.5" style="5" customWidth="1"/>
    <col min="8" max="8" width="15.5" style="6" customWidth="1"/>
    <col min="9" max="9" width="13.375" style="7" customWidth="1"/>
    <col min="10" max="10" width="15.25" style="5" customWidth="1"/>
    <col min="11" max="11" width="11.75" style="7" customWidth="1"/>
    <col min="12" max="12" width="10.875" style="6" customWidth="1"/>
    <col min="13" max="13" width="13" style="5" customWidth="1"/>
    <col min="14" max="14" width="6.75" style="8" customWidth="1"/>
    <col min="15" max="15" width="5.5" style="5" hidden="1" customWidth="1"/>
    <col min="16" max="16" width="8.125" style="5" hidden="1" customWidth="1"/>
    <col min="17" max="17" width="4.75" style="5" hidden="1" customWidth="1"/>
    <col min="18" max="18" width="6.75" style="5" customWidth="1"/>
    <col min="19" max="19" width="5.125" style="5" hidden="1" customWidth="1"/>
    <col min="20" max="20" width="6.5" style="8" customWidth="1"/>
    <col min="21" max="21" width="5.5" style="8" customWidth="1"/>
    <col min="22" max="26" width="5.5" style="8" hidden="1" customWidth="1"/>
    <col min="27" max="27" width="7.625" style="5" hidden="1" customWidth="1"/>
    <col min="28" max="28" width="5.5" style="8" hidden="1" customWidth="1"/>
    <col min="29" max="29" width="14.75" style="5" customWidth="1"/>
    <col min="30" max="30" width="11.625" style="5" customWidth="1"/>
    <col min="31" max="36" width="9.25" style="5" customWidth="1"/>
    <col min="37" max="37" width="12.75" style="165" customWidth="1"/>
    <col min="38" max="43" width="15.5" style="5" customWidth="1"/>
    <col min="44" max="16384" width="9" style="5"/>
  </cols>
  <sheetData>
    <row r="1" spans="1:43" ht="17.25" hidden="1" customHeight="1">
      <c r="AD1" s="326"/>
      <c r="AE1" s="1"/>
      <c r="AF1" s="132"/>
      <c r="AG1" s="1"/>
      <c r="AH1" s="132"/>
      <c r="AI1" s="1"/>
      <c r="AJ1" s="1"/>
      <c r="AK1" s="160"/>
      <c r="AL1" s="1"/>
    </row>
    <row r="2" spans="1:43" ht="21.75" hidden="1" customHeight="1">
      <c r="M2" s="5" t="s">
        <v>120</v>
      </c>
      <c r="AD2" s="327"/>
      <c r="AE2" s="38"/>
      <c r="AF2" s="133"/>
      <c r="AG2" s="38"/>
      <c r="AH2" s="133"/>
      <c r="AI2" s="38"/>
      <c r="AJ2" s="38"/>
      <c r="AK2" s="160"/>
      <c r="AL2" s="1"/>
    </row>
    <row r="3" spans="1:43" ht="37.5" hidden="1">
      <c r="A3" s="328" t="s">
        <v>121</v>
      </c>
      <c r="B3" s="328"/>
      <c r="C3" s="328"/>
      <c r="D3" s="328"/>
      <c r="E3" s="328"/>
      <c r="F3" s="328"/>
      <c r="G3" s="328"/>
      <c r="H3" s="328"/>
      <c r="I3" s="328"/>
      <c r="J3" s="329" t="s">
        <v>245</v>
      </c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9" t="s">
        <v>54</v>
      </c>
      <c r="AE3" s="39" t="s">
        <v>238</v>
      </c>
      <c r="AF3" s="39" t="s">
        <v>239</v>
      </c>
      <c r="AG3" s="39" t="s">
        <v>265</v>
      </c>
      <c r="AH3" s="39" t="s">
        <v>267</v>
      </c>
      <c r="AI3" s="39" t="s">
        <v>272</v>
      </c>
      <c r="AJ3" s="39" t="s">
        <v>246</v>
      </c>
      <c r="AK3" s="161"/>
      <c r="AL3" s="50"/>
    </row>
    <row r="4" spans="1:43" ht="51.75" hidden="1">
      <c r="A4" s="328"/>
      <c r="B4" s="328"/>
      <c r="C4" s="328"/>
      <c r="D4" s="328"/>
      <c r="E4" s="328"/>
      <c r="F4" s="328"/>
      <c r="G4" s="328"/>
      <c r="H4" s="328"/>
      <c r="I4" s="328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9" t="s">
        <v>122</v>
      </c>
      <c r="AE4" s="40" t="s">
        <v>255</v>
      </c>
      <c r="AF4" s="40" t="s">
        <v>256</v>
      </c>
      <c r="AG4" s="40" t="s">
        <v>257</v>
      </c>
      <c r="AH4" s="40" t="s">
        <v>258</v>
      </c>
      <c r="AI4" s="40" t="s">
        <v>259</v>
      </c>
      <c r="AJ4" s="40" t="s">
        <v>260</v>
      </c>
      <c r="AK4" s="162"/>
      <c r="AL4" s="51"/>
    </row>
    <row r="5" spans="1:43" ht="37.5" hidden="1">
      <c r="A5" s="328"/>
      <c r="B5" s="328"/>
      <c r="C5" s="328"/>
      <c r="D5" s="328"/>
      <c r="E5" s="328"/>
      <c r="F5" s="328"/>
      <c r="G5" s="328"/>
      <c r="H5" s="328"/>
      <c r="I5" s="328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9" t="s">
        <v>123</v>
      </c>
      <c r="AE5" s="41" t="s">
        <v>124</v>
      </c>
      <c r="AF5" s="41" t="s">
        <v>124</v>
      </c>
      <c r="AG5" s="41" t="s">
        <v>124</v>
      </c>
      <c r="AH5" s="41" t="s">
        <v>124</v>
      </c>
      <c r="AI5" s="41" t="s">
        <v>124</v>
      </c>
      <c r="AJ5" s="41" t="s">
        <v>124</v>
      </c>
      <c r="AK5" s="163"/>
      <c r="AL5" s="52"/>
    </row>
    <row r="6" spans="1:43" ht="45.75" hidden="1" customHeight="1">
      <c r="A6" s="317" t="s">
        <v>125</v>
      </c>
      <c r="B6" s="317"/>
      <c r="C6" s="317"/>
      <c r="D6" s="318" t="s">
        <v>244</v>
      </c>
      <c r="E6" s="318"/>
      <c r="F6" s="318"/>
      <c r="G6" s="318"/>
      <c r="H6" s="318"/>
      <c r="I6" s="318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9" t="s">
        <v>126</v>
      </c>
      <c r="AE6" s="41" t="s">
        <v>232</v>
      </c>
      <c r="AF6" s="41" t="s">
        <v>232</v>
      </c>
      <c r="AG6" s="41" t="s">
        <v>233</v>
      </c>
      <c r="AH6" s="41" t="s">
        <v>233</v>
      </c>
      <c r="AI6" s="41" t="s">
        <v>233</v>
      </c>
      <c r="AJ6" s="41" t="s">
        <v>233</v>
      </c>
      <c r="AK6" s="161"/>
      <c r="AL6" s="53"/>
    </row>
    <row r="7" spans="1:43" ht="18.75" hidden="1">
      <c r="A7" s="318" t="s">
        <v>127</v>
      </c>
      <c r="B7" s="318"/>
      <c r="C7" s="318"/>
      <c r="D7" s="319"/>
      <c r="E7" s="319"/>
      <c r="F7" s="319"/>
      <c r="G7" s="319"/>
      <c r="H7" s="319"/>
      <c r="I7" s="31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9" t="s">
        <v>20</v>
      </c>
      <c r="AE7" s="41" t="s">
        <v>234</v>
      </c>
      <c r="AF7" s="41" t="s">
        <v>235</v>
      </c>
      <c r="AG7" s="41" t="s">
        <v>236</v>
      </c>
      <c r="AH7" s="41" t="s">
        <v>237</v>
      </c>
      <c r="AI7" s="41" t="s">
        <v>270</v>
      </c>
      <c r="AJ7" s="41" t="s">
        <v>271</v>
      </c>
      <c r="AK7" s="161"/>
      <c r="AL7" s="53"/>
    </row>
    <row r="8" spans="1:43" ht="18.75" hidden="1">
      <c r="A8" s="318" t="s">
        <v>128</v>
      </c>
      <c r="B8" s="318"/>
      <c r="C8" s="318"/>
      <c r="D8" s="319"/>
      <c r="E8" s="319"/>
      <c r="F8" s="319"/>
      <c r="G8" s="319"/>
      <c r="H8" s="319"/>
      <c r="I8" s="31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11" t="s">
        <v>129</v>
      </c>
      <c r="AE8" s="41" t="s">
        <v>119</v>
      </c>
      <c r="AF8" s="41" t="s">
        <v>119</v>
      </c>
      <c r="AG8" s="41" t="s">
        <v>119</v>
      </c>
      <c r="AH8" s="41" t="s">
        <v>119</v>
      </c>
      <c r="AI8" s="41" t="s">
        <v>119</v>
      </c>
      <c r="AJ8" s="41" t="s">
        <v>119</v>
      </c>
      <c r="AK8" s="161"/>
      <c r="AL8" s="53"/>
    </row>
    <row r="9" spans="1:43" ht="37.5" hidden="1">
      <c r="A9" s="318"/>
      <c r="B9" s="318"/>
      <c r="C9" s="318"/>
      <c r="D9" s="319"/>
      <c r="E9" s="319"/>
      <c r="F9" s="319"/>
      <c r="G9" s="319"/>
      <c r="H9" s="319"/>
      <c r="I9" s="31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11" t="s">
        <v>130</v>
      </c>
      <c r="AE9" s="12" t="s">
        <v>131</v>
      </c>
      <c r="AF9" s="134" t="s">
        <v>131</v>
      </c>
      <c r="AG9" s="12" t="s">
        <v>131</v>
      </c>
      <c r="AH9" s="134" t="s">
        <v>131</v>
      </c>
      <c r="AI9" s="12" t="s">
        <v>131</v>
      </c>
      <c r="AJ9" s="12" t="s">
        <v>131</v>
      </c>
      <c r="AK9" s="160"/>
      <c r="AL9" s="54"/>
    </row>
    <row r="10" spans="1:43" s="1" customFormat="1" ht="27.75" customHeight="1">
      <c r="A10" s="321" t="s">
        <v>132</v>
      </c>
      <c r="B10" s="320" t="s">
        <v>133</v>
      </c>
      <c r="C10" s="320"/>
      <c r="D10" s="320"/>
      <c r="E10" s="320"/>
      <c r="F10" s="320"/>
      <c r="G10" s="320"/>
      <c r="H10" s="322" t="s">
        <v>54</v>
      </c>
      <c r="I10" s="323" t="s">
        <v>122</v>
      </c>
      <c r="J10" s="324" t="s">
        <v>14</v>
      </c>
      <c r="K10" s="320" t="s">
        <v>134</v>
      </c>
      <c r="L10" s="324" t="s">
        <v>123</v>
      </c>
      <c r="M10" s="320" t="s">
        <v>135</v>
      </c>
      <c r="N10" s="324" t="s">
        <v>136</v>
      </c>
      <c r="O10" s="320" t="s">
        <v>137</v>
      </c>
      <c r="P10" s="320"/>
      <c r="Q10" s="320" t="s">
        <v>138</v>
      </c>
      <c r="R10" s="320" t="s">
        <v>139</v>
      </c>
      <c r="S10" s="320" t="s">
        <v>140</v>
      </c>
      <c r="T10" s="324" t="s">
        <v>141</v>
      </c>
      <c r="U10" s="324" t="s">
        <v>142</v>
      </c>
      <c r="V10" s="324" t="s">
        <v>143</v>
      </c>
      <c r="W10" s="324" t="s">
        <v>144</v>
      </c>
      <c r="X10" s="325" t="s">
        <v>145</v>
      </c>
      <c r="Y10" s="325" t="s">
        <v>146</v>
      </c>
      <c r="Z10" s="325" t="s">
        <v>147</v>
      </c>
      <c r="AA10" s="320" t="s">
        <v>148</v>
      </c>
      <c r="AB10" s="324" t="s">
        <v>149</v>
      </c>
      <c r="AC10" s="330" t="s">
        <v>150</v>
      </c>
      <c r="AD10" s="331" t="s">
        <v>21</v>
      </c>
      <c r="AE10" s="320" t="s">
        <v>151</v>
      </c>
      <c r="AF10" s="320" t="s">
        <v>151</v>
      </c>
      <c r="AG10" s="320" t="s">
        <v>151</v>
      </c>
      <c r="AH10" s="320" t="s">
        <v>151</v>
      </c>
      <c r="AI10" s="320" t="s">
        <v>151</v>
      </c>
      <c r="AJ10" s="320" t="s">
        <v>151</v>
      </c>
      <c r="AK10" s="315" t="s">
        <v>283</v>
      </c>
      <c r="AL10" s="39" t="s">
        <v>238</v>
      </c>
      <c r="AM10" s="39" t="s">
        <v>239</v>
      </c>
      <c r="AN10" s="39" t="s">
        <v>265</v>
      </c>
      <c r="AO10" s="39" t="s">
        <v>267</v>
      </c>
      <c r="AP10" s="39" t="s">
        <v>272</v>
      </c>
      <c r="AQ10" s="39" t="s">
        <v>246</v>
      </c>
    </row>
    <row r="11" spans="1:43" s="2" customFormat="1" ht="46.5" customHeight="1">
      <c r="A11" s="321"/>
      <c r="B11" s="11">
        <v>0</v>
      </c>
      <c r="C11" s="11">
        <v>1</v>
      </c>
      <c r="D11" s="11">
        <v>2</v>
      </c>
      <c r="E11" s="11">
        <v>3</v>
      </c>
      <c r="F11" s="11">
        <v>4</v>
      </c>
      <c r="G11" s="11">
        <v>5</v>
      </c>
      <c r="H11" s="322"/>
      <c r="I11" s="323"/>
      <c r="J11" s="324"/>
      <c r="K11" s="320"/>
      <c r="L11" s="324"/>
      <c r="M11" s="320"/>
      <c r="N11" s="324"/>
      <c r="O11" s="9" t="s">
        <v>152</v>
      </c>
      <c r="P11" s="9" t="s">
        <v>153</v>
      </c>
      <c r="Q11" s="320"/>
      <c r="R11" s="320"/>
      <c r="S11" s="320"/>
      <c r="T11" s="324"/>
      <c r="U11" s="324"/>
      <c r="V11" s="324"/>
      <c r="W11" s="324"/>
      <c r="X11" s="325"/>
      <c r="Y11" s="325"/>
      <c r="Z11" s="325"/>
      <c r="AA11" s="320"/>
      <c r="AB11" s="324"/>
      <c r="AC11" s="330"/>
      <c r="AD11" s="331"/>
      <c r="AE11" s="320"/>
      <c r="AF11" s="320"/>
      <c r="AG11" s="320"/>
      <c r="AH11" s="320"/>
      <c r="AI11" s="320"/>
      <c r="AJ11" s="320"/>
      <c r="AK11" s="316"/>
      <c r="AL11" s="40" t="s">
        <v>255</v>
      </c>
      <c r="AM11" s="40" t="s">
        <v>255</v>
      </c>
      <c r="AN11" s="40" t="s">
        <v>257</v>
      </c>
      <c r="AO11" s="40" t="s">
        <v>258</v>
      </c>
      <c r="AP11" s="40" t="s">
        <v>259</v>
      </c>
      <c r="AQ11" s="40" t="s">
        <v>260</v>
      </c>
    </row>
    <row r="12" spans="1:43" s="144" customFormat="1" ht="71.25" customHeight="1">
      <c r="A12" s="135">
        <v>1</v>
      </c>
      <c r="B12" s="135"/>
      <c r="C12" s="135"/>
      <c r="D12" s="135"/>
      <c r="E12" s="135"/>
      <c r="F12" s="135">
        <v>4</v>
      </c>
      <c r="G12" s="136"/>
      <c r="H12" s="137" t="s">
        <v>247</v>
      </c>
      <c r="I12" s="137" t="s">
        <v>154</v>
      </c>
      <c r="J12" s="138"/>
      <c r="K12" s="137" t="s">
        <v>229</v>
      </c>
      <c r="L12" s="138" t="s">
        <v>131</v>
      </c>
      <c r="M12" s="138" t="s">
        <v>155</v>
      </c>
      <c r="N12" s="135" t="s">
        <v>119</v>
      </c>
      <c r="O12" s="138" t="s">
        <v>131</v>
      </c>
      <c r="P12" s="138" t="s">
        <v>131</v>
      </c>
      <c r="Q12" s="139" t="s">
        <v>124</v>
      </c>
      <c r="R12" s="140" t="s">
        <v>156</v>
      </c>
      <c r="S12" s="136" t="s">
        <v>131</v>
      </c>
      <c r="T12" s="135" t="s">
        <v>157</v>
      </c>
      <c r="U12" s="138" t="s">
        <v>158</v>
      </c>
      <c r="V12" s="141" t="s">
        <v>159</v>
      </c>
      <c r="W12" s="141" t="s">
        <v>160</v>
      </c>
      <c r="X12" s="136" t="s">
        <v>131</v>
      </c>
      <c r="Y12" s="136" t="s">
        <v>131</v>
      </c>
      <c r="Z12" s="136" t="s">
        <v>131</v>
      </c>
      <c r="AA12" s="135" t="s">
        <v>131</v>
      </c>
      <c r="AB12" s="138" t="s">
        <v>131</v>
      </c>
      <c r="AC12" s="142" t="s">
        <v>241</v>
      </c>
      <c r="AD12" s="142" t="s">
        <v>249</v>
      </c>
      <c r="AE12" s="143">
        <v>0.13500000000000001</v>
      </c>
      <c r="AF12" s="143">
        <v>0.13500000000000001</v>
      </c>
      <c r="AG12" s="143">
        <v>0.182</v>
      </c>
      <c r="AH12" s="143">
        <v>0.182</v>
      </c>
      <c r="AI12" s="143">
        <v>0.13500000000000001</v>
      </c>
      <c r="AJ12" s="143">
        <v>0.182</v>
      </c>
      <c r="AK12" s="164">
        <v>26.63</v>
      </c>
      <c r="AL12" s="167">
        <f>AE12*$AK12</f>
        <v>3.5950500000000001</v>
      </c>
      <c r="AM12" s="167">
        <f t="shared" ref="AM12:AQ12" si="0">AF12*$AK12</f>
        <v>3.5950500000000001</v>
      </c>
      <c r="AN12" s="167">
        <f t="shared" si="0"/>
        <v>4.84666</v>
      </c>
      <c r="AO12" s="167">
        <f t="shared" si="0"/>
        <v>4.84666</v>
      </c>
      <c r="AP12" s="167">
        <f t="shared" si="0"/>
        <v>3.5950500000000001</v>
      </c>
      <c r="AQ12" s="167">
        <f t="shared" si="0"/>
        <v>4.84666</v>
      </c>
    </row>
    <row r="13" spans="1:43" s="144" customFormat="1" ht="71.25" customHeight="1">
      <c r="A13" s="135">
        <v>2</v>
      </c>
      <c r="B13" s="135"/>
      <c r="C13" s="135"/>
      <c r="D13" s="135"/>
      <c r="E13" s="135"/>
      <c r="F13" s="135">
        <v>4</v>
      </c>
      <c r="G13" s="136"/>
      <c r="H13" s="137" t="s">
        <v>248</v>
      </c>
      <c r="I13" s="137" t="s">
        <v>230</v>
      </c>
      <c r="J13" s="138"/>
      <c r="K13" s="137" t="s">
        <v>228</v>
      </c>
      <c r="L13" s="138" t="s">
        <v>131</v>
      </c>
      <c r="M13" s="138" t="s">
        <v>161</v>
      </c>
      <c r="N13" s="135" t="s">
        <v>119</v>
      </c>
      <c r="O13" s="138" t="s">
        <v>131</v>
      </c>
      <c r="P13" s="138" t="s">
        <v>131</v>
      </c>
      <c r="Q13" s="139" t="s">
        <v>124</v>
      </c>
      <c r="R13" s="140" t="s">
        <v>156</v>
      </c>
      <c r="S13" s="136" t="s">
        <v>131</v>
      </c>
      <c r="T13" s="135" t="s">
        <v>157</v>
      </c>
      <c r="U13" s="138" t="s">
        <v>158</v>
      </c>
      <c r="V13" s="141" t="s">
        <v>159</v>
      </c>
      <c r="W13" s="141" t="s">
        <v>160</v>
      </c>
      <c r="X13" s="136" t="s">
        <v>131</v>
      </c>
      <c r="Y13" s="136" t="s">
        <v>131</v>
      </c>
      <c r="Z13" s="136" t="s">
        <v>131</v>
      </c>
      <c r="AA13" s="135" t="s">
        <v>131</v>
      </c>
      <c r="AB13" s="138" t="s">
        <v>131</v>
      </c>
      <c r="AC13" s="142" t="s">
        <v>240</v>
      </c>
      <c r="AD13" s="142" t="s">
        <v>250</v>
      </c>
      <c r="AE13" s="143">
        <v>1.06</v>
      </c>
      <c r="AF13" s="143">
        <v>1.06</v>
      </c>
      <c r="AG13" s="143">
        <v>0.316</v>
      </c>
      <c r="AH13" s="143">
        <v>0.316</v>
      </c>
      <c r="AI13" s="143">
        <v>1.06</v>
      </c>
      <c r="AJ13" s="143">
        <v>0.316</v>
      </c>
      <c r="AK13" s="164">
        <v>23.27</v>
      </c>
      <c r="AL13" s="167">
        <f t="shared" ref="AL13:AL28" si="1">AE13*$AK13</f>
        <v>24.6662</v>
      </c>
      <c r="AM13" s="167">
        <f t="shared" ref="AM13:AM28" si="2">AF13*$AK13</f>
        <v>24.6662</v>
      </c>
      <c r="AN13" s="167">
        <f t="shared" ref="AN13:AN28" si="3">AG13*$AK13</f>
        <v>7.3533200000000001</v>
      </c>
      <c r="AO13" s="167">
        <f t="shared" ref="AO13:AO28" si="4">AH13*$AK13</f>
        <v>7.3533200000000001</v>
      </c>
      <c r="AP13" s="167">
        <f t="shared" ref="AP13:AP28" si="5">AI13*$AK13</f>
        <v>24.6662</v>
      </c>
      <c r="AQ13" s="167">
        <f t="shared" ref="AQ13:AQ28" si="6">AJ13*$AK13</f>
        <v>7.3533200000000001</v>
      </c>
    </row>
    <row r="14" spans="1:43" s="1" customFormat="1" ht="76.5" customHeight="1">
      <c r="A14" s="11">
        <v>4</v>
      </c>
      <c r="B14" s="11"/>
      <c r="C14" s="11"/>
      <c r="D14" s="11"/>
      <c r="E14" s="11"/>
      <c r="F14" s="11">
        <v>4</v>
      </c>
      <c r="G14" s="9"/>
      <c r="H14" s="12" t="s">
        <v>162</v>
      </c>
      <c r="I14" s="18" t="s">
        <v>163</v>
      </c>
      <c r="J14" s="22" t="s">
        <v>131</v>
      </c>
      <c r="K14" s="18" t="s">
        <v>163</v>
      </c>
      <c r="L14" s="22" t="s">
        <v>131</v>
      </c>
      <c r="M14" s="22" t="s">
        <v>164</v>
      </c>
      <c r="N14" s="11" t="s">
        <v>165</v>
      </c>
      <c r="O14" s="21" t="s">
        <v>131</v>
      </c>
      <c r="P14" s="21" t="s">
        <v>131</v>
      </c>
      <c r="Q14" s="30" t="s">
        <v>166</v>
      </c>
      <c r="R14" s="31" t="s">
        <v>156</v>
      </c>
      <c r="S14" s="9"/>
      <c r="T14" s="11" t="s">
        <v>167</v>
      </c>
      <c r="U14" s="21" t="s">
        <v>158</v>
      </c>
      <c r="V14" s="10" t="s">
        <v>159</v>
      </c>
      <c r="W14" s="10" t="s">
        <v>160</v>
      </c>
      <c r="X14" s="9"/>
      <c r="Y14" s="9"/>
      <c r="Z14" s="9"/>
      <c r="AA14" s="11" t="s">
        <v>131</v>
      </c>
      <c r="AB14" s="21" t="s">
        <v>131</v>
      </c>
      <c r="AC14" s="43" t="s">
        <v>168</v>
      </c>
      <c r="AD14" s="22" t="s">
        <v>164</v>
      </c>
      <c r="AE14" s="42">
        <v>6.9000000000000006E-2</v>
      </c>
      <c r="AF14" s="42">
        <v>6.9000000000000006E-2</v>
      </c>
      <c r="AG14" s="42">
        <v>6.0999999999999999E-2</v>
      </c>
      <c r="AH14" s="42">
        <v>6.0999999999999999E-2</v>
      </c>
      <c r="AI14" s="42">
        <v>6.9000000000000006E-2</v>
      </c>
      <c r="AJ14" s="42">
        <v>0.23499999999999999</v>
      </c>
      <c r="AK14" s="164">
        <v>9.0265000000000004</v>
      </c>
      <c r="AL14" s="167">
        <f t="shared" si="1"/>
        <v>0.62282850000000012</v>
      </c>
      <c r="AM14" s="167">
        <f t="shared" si="2"/>
        <v>0.62282850000000012</v>
      </c>
      <c r="AN14" s="167">
        <f t="shared" si="3"/>
        <v>0.55061650000000006</v>
      </c>
      <c r="AO14" s="167">
        <f t="shared" si="4"/>
        <v>0.55061650000000006</v>
      </c>
      <c r="AP14" s="167">
        <f t="shared" si="5"/>
        <v>0.62282850000000012</v>
      </c>
      <c r="AQ14" s="167">
        <f t="shared" si="6"/>
        <v>2.1212274999999998</v>
      </c>
    </row>
    <row r="15" spans="1:43" s="3" customFormat="1" ht="57" customHeight="1">
      <c r="A15" s="11">
        <v>5</v>
      </c>
      <c r="B15" s="11"/>
      <c r="C15" s="11"/>
      <c r="D15" s="11"/>
      <c r="E15" s="11"/>
      <c r="F15" s="11">
        <v>4</v>
      </c>
      <c r="G15" s="9"/>
      <c r="H15" s="12" t="s">
        <v>169</v>
      </c>
      <c r="I15" s="12" t="s">
        <v>77</v>
      </c>
      <c r="J15" s="23"/>
      <c r="K15" s="12" t="s">
        <v>170</v>
      </c>
      <c r="L15" s="21" t="s">
        <v>124</v>
      </c>
      <c r="M15" s="21" t="s">
        <v>171</v>
      </c>
      <c r="N15" s="21" t="s">
        <v>172</v>
      </c>
      <c r="O15" s="21" t="s">
        <v>131</v>
      </c>
      <c r="P15" s="21" t="s">
        <v>131</v>
      </c>
      <c r="Q15" s="30" t="s">
        <v>166</v>
      </c>
      <c r="R15" s="31" t="s">
        <v>173</v>
      </c>
      <c r="S15" s="9" t="s">
        <v>131</v>
      </c>
      <c r="T15" s="12" t="s">
        <v>77</v>
      </c>
      <c r="U15" s="10" t="s">
        <v>158</v>
      </c>
      <c r="V15" s="10" t="s">
        <v>159</v>
      </c>
      <c r="W15" s="10" t="s">
        <v>131</v>
      </c>
      <c r="X15" s="9" t="s">
        <v>131</v>
      </c>
      <c r="Y15" s="9" t="s">
        <v>131</v>
      </c>
      <c r="Z15" s="9" t="s">
        <v>131</v>
      </c>
      <c r="AA15" s="11" t="s">
        <v>131</v>
      </c>
      <c r="AB15" s="21" t="s">
        <v>131</v>
      </c>
      <c r="AC15" s="27" t="s">
        <v>174</v>
      </c>
      <c r="AD15" s="21" t="s">
        <v>131</v>
      </c>
      <c r="AE15" s="44">
        <v>2</v>
      </c>
      <c r="AF15" s="44">
        <v>2</v>
      </c>
      <c r="AG15" s="44"/>
      <c r="AH15" s="44"/>
      <c r="AI15" s="44">
        <v>2</v>
      </c>
      <c r="AJ15" s="44"/>
      <c r="AK15" s="164">
        <f>AK19/415*250</f>
        <v>0.14740963855421688</v>
      </c>
      <c r="AL15" s="167">
        <f t="shared" si="1"/>
        <v>0.29481927710843375</v>
      </c>
      <c r="AM15" s="167">
        <f t="shared" si="2"/>
        <v>0.29481927710843375</v>
      </c>
      <c r="AN15" s="167">
        <f t="shared" si="3"/>
        <v>0</v>
      </c>
      <c r="AO15" s="167">
        <f t="shared" si="4"/>
        <v>0</v>
      </c>
      <c r="AP15" s="167">
        <f t="shared" si="5"/>
        <v>0.29481927710843375</v>
      </c>
      <c r="AQ15" s="167">
        <f t="shared" si="6"/>
        <v>0</v>
      </c>
    </row>
    <row r="16" spans="1:43" s="3" customFormat="1" ht="57" customHeight="1">
      <c r="A16" s="11">
        <v>6</v>
      </c>
      <c r="B16" s="11"/>
      <c r="C16" s="11"/>
      <c r="D16" s="11"/>
      <c r="E16" s="11"/>
      <c r="F16" s="11">
        <v>4</v>
      </c>
      <c r="G16" s="9"/>
      <c r="H16" s="12" t="s">
        <v>175</v>
      </c>
      <c r="I16" s="12" t="s">
        <v>77</v>
      </c>
      <c r="J16" s="24"/>
      <c r="K16" s="12" t="s">
        <v>176</v>
      </c>
      <c r="L16" s="21" t="s">
        <v>124</v>
      </c>
      <c r="M16" s="21" t="s">
        <v>177</v>
      </c>
      <c r="N16" s="21" t="s">
        <v>172</v>
      </c>
      <c r="O16" s="21" t="s">
        <v>131</v>
      </c>
      <c r="P16" s="21" t="s">
        <v>131</v>
      </c>
      <c r="Q16" s="30" t="s">
        <v>166</v>
      </c>
      <c r="R16" s="31" t="s">
        <v>173</v>
      </c>
      <c r="S16" s="9" t="s">
        <v>131</v>
      </c>
      <c r="T16" s="12" t="s">
        <v>77</v>
      </c>
      <c r="U16" s="10" t="s">
        <v>158</v>
      </c>
      <c r="V16" s="10" t="s">
        <v>159</v>
      </c>
      <c r="W16" s="10" t="s">
        <v>131</v>
      </c>
      <c r="X16" s="9" t="s">
        <v>131</v>
      </c>
      <c r="Y16" s="9" t="s">
        <v>131</v>
      </c>
      <c r="Z16" s="9" t="s">
        <v>131</v>
      </c>
      <c r="AA16" s="11" t="s">
        <v>131</v>
      </c>
      <c r="AB16" s="21" t="s">
        <v>131</v>
      </c>
      <c r="AC16" s="27" t="s">
        <v>174</v>
      </c>
      <c r="AD16" s="21" t="s">
        <v>131</v>
      </c>
      <c r="AE16" s="44">
        <v>4</v>
      </c>
      <c r="AF16" s="44">
        <v>4</v>
      </c>
      <c r="AG16" s="44"/>
      <c r="AH16" s="44"/>
      <c r="AI16" s="44">
        <v>4</v>
      </c>
      <c r="AJ16" s="44"/>
      <c r="AK16" s="164">
        <f>AK19/415*125</f>
        <v>7.3704819277108438E-2</v>
      </c>
      <c r="AL16" s="167">
        <f t="shared" si="1"/>
        <v>0.29481927710843375</v>
      </c>
      <c r="AM16" s="167">
        <f t="shared" si="2"/>
        <v>0.29481927710843375</v>
      </c>
      <c r="AN16" s="167">
        <f t="shared" si="3"/>
        <v>0</v>
      </c>
      <c r="AO16" s="167">
        <f t="shared" si="4"/>
        <v>0</v>
      </c>
      <c r="AP16" s="167">
        <f t="shared" si="5"/>
        <v>0.29481927710843375</v>
      </c>
      <c r="AQ16" s="167">
        <f t="shared" si="6"/>
        <v>0</v>
      </c>
    </row>
    <row r="17" spans="1:43" s="3" customFormat="1" ht="57" customHeight="1">
      <c r="A17" s="11">
        <v>7</v>
      </c>
      <c r="B17" s="11"/>
      <c r="C17" s="11"/>
      <c r="D17" s="11"/>
      <c r="E17" s="11"/>
      <c r="F17" s="11">
        <v>4</v>
      </c>
      <c r="G17" s="9"/>
      <c r="H17" s="12" t="s">
        <v>178</v>
      </c>
      <c r="I17" s="12" t="s">
        <v>77</v>
      </c>
      <c r="J17" s="25"/>
      <c r="K17" s="12" t="s">
        <v>179</v>
      </c>
      <c r="L17" s="21" t="s">
        <v>124</v>
      </c>
      <c r="M17" s="21" t="s">
        <v>180</v>
      </c>
      <c r="N17" s="21" t="s">
        <v>172</v>
      </c>
      <c r="O17" s="21" t="s">
        <v>131</v>
      </c>
      <c r="P17" s="21" t="s">
        <v>131</v>
      </c>
      <c r="Q17" s="30" t="s">
        <v>166</v>
      </c>
      <c r="R17" s="31" t="s">
        <v>173</v>
      </c>
      <c r="S17" s="9" t="s">
        <v>131</v>
      </c>
      <c r="T17" s="12" t="s">
        <v>77</v>
      </c>
      <c r="U17" s="10" t="s">
        <v>158</v>
      </c>
      <c r="V17" s="10" t="s">
        <v>159</v>
      </c>
      <c r="W17" s="10" t="s">
        <v>131</v>
      </c>
      <c r="X17" s="9" t="s">
        <v>131</v>
      </c>
      <c r="Y17" s="9" t="s">
        <v>131</v>
      </c>
      <c r="Z17" s="9" t="s">
        <v>131</v>
      </c>
      <c r="AA17" s="11" t="s">
        <v>131</v>
      </c>
      <c r="AB17" s="21" t="s">
        <v>131</v>
      </c>
      <c r="AC17" s="27" t="s">
        <v>174</v>
      </c>
      <c r="AD17" s="21" t="s">
        <v>131</v>
      </c>
      <c r="AE17" s="44">
        <v>1</v>
      </c>
      <c r="AF17" s="44">
        <v>1</v>
      </c>
      <c r="AG17" s="44"/>
      <c r="AH17" s="44"/>
      <c r="AI17" s="44">
        <v>1</v>
      </c>
      <c r="AJ17" s="44"/>
      <c r="AK17" s="164">
        <f>AK19/415*345</f>
        <v>0.20342530120481928</v>
      </c>
      <c r="AL17" s="167">
        <f t="shared" si="1"/>
        <v>0.20342530120481928</v>
      </c>
      <c r="AM17" s="167">
        <f t="shared" si="2"/>
        <v>0.20342530120481928</v>
      </c>
      <c r="AN17" s="167">
        <f t="shared" si="3"/>
        <v>0</v>
      </c>
      <c r="AO17" s="167">
        <f t="shared" si="4"/>
        <v>0</v>
      </c>
      <c r="AP17" s="167">
        <f t="shared" si="5"/>
        <v>0.20342530120481928</v>
      </c>
      <c r="AQ17" s="167">
        <f t="shared" si="6"/>
        <v>0</v>
      </c>
    </row>
    <row r="18" spans="1:43" s="155" customFormat="1" ht="57" customHeight="1">
      <c r="A18" s="145">
        <v>8</v>
      </c>
      <c r="B18" s="145"/>
      <c r="C18" s="145"/>
      <c r="D18" s="145"/>
      <c r="E18" s="145"/>
      <c r="F18" s="145">
        <v>4</v>
      </c>
      <c r="G18" s="146"/>
      <c r="H18" s="147" t="s">
        <v>181</v>
      </c>
      <c r="I18" s="147" t="s">
        <v>77</v>
      </c>
      <c r="J18" s="148"/>
      <c r="K18" s="147" t="s">
        <v>182</v>
      </c>
      <c r="L18" s="149" t="s">
        <v>124</v>
      </c>
      <c r="M18" s="149" t="s">
        <v>183</v>
      </c>
      <c r="N18" s="149" t="s">
        <v>172</v>
      </c>
      <c r="O18" s="149" t="s">
        <v>131</v>
      </c>
      <c r="P18" s="149" t="s">
        <v>131</v>
      </c>
      <c r="Q18" s="150" t="s">
        <v>166</v>
      </c>
      <c r="R18" s="151" t="s">
        <v>173</v>
      </c>
      <c r="S18" s="146" t="s">
        <v>131</v>
      </c>
      <c r="T18" s="147" t="s">
        <v>77</v>
      </c>
      <c r="U18" s="152" t="s">
        <v>159</v>
      </c>
      <c r="V18" s="152" t="s">
        <v>159</v>
      </c>
      <c r="W18" s="152" t="s">
        <v>131</v>
      </c>
      <c r="X18" s="146" t="s">
        <v>131</v>
      </c>
      <c r="Y18" s="146" t="s">
        <v>131</v>
      </c>
      <c r="Z18" s="146" t="s">
        <v>131</v>
      </c>
      <c r="AA18" s="145" t="s">
        <v>131</v>
      </c>
      <c r="AB18" s="149" t="s">
        <v>131</v>
      </c>
      <c r="AC18" s="153" t="s">
        <v>174</v>
      </c>
      <c r="AD18" s="149" t="s">
        <v>131</v>
      </c>
      <c r="AE18" s="154">
        <v>1</v>
      </c>
      <c r="AF18" s="154">
        <v>1</v>
      </c>
      <c r="AG18" s="154"/>
      <c r="AH18" s="154"/>
      <c r="AI18" s="154">
        <v>1</v>
      </c>
      <c r="AJ18" s="154"/>
      <c r="AK18" s="164">
        <f>AK19/415*1110</f>
        <v>0.65449879518072285</v>
      </c>
      <c r="AL18" s="167">
        <f t="shared" si="1"/>
        <v>0.65449879518072285</v>
      </c>
      <c r="AM18" s="167">
        <f t="shared" si="2"/>
        <v>0.65449879518072285</v>
      </c>
      <c r="AN18" s="167">
        <f t="shared" si="3"/>
        <v>0</v>
      </c>
      <c r="AO18" s="167">
        <f t="shared" si="4"/>
        <v>0</v>
      </c>
      <c r="AP18" s="167">
        <f t="shared" si="5"/>
        <v>0.65449879518072285</v>
      </c>
      <c r="AQ18" s="167">
        <f t="shared" si="6"/>
        <v>0</v>
      </c>
    </row>
    <row r="19" spans="1:43" s="3" customFormat="1" ht="57" customHeight="1">
      <c r="A19" s="11">
        <v>9</v>
      </c>
      <c r="B19" s="11"/>
      <c r="C19" s="11"/>
      <c r="D19" s="11"/>
      <c r="E19" s="11"/>
      <c r="F19" s="11">
        <v>4</v>
      </c>
      <c r="G19" s="9"/>
      <c r="H19" s="12" t="s">
        <v>184</v>
      </c>
      <c r="I19" s="12" t="s">
        <v>77</v>
      </c>
      <c r="J19" s="24"/>
      <c r="K19" s="12" t="s">
        <v>185</v>
      </c>
      <c r="L19" s="21" t="s">
        <v>124</v>
      </c>
      <c r="M19" s="21" t="s">
        <v>186</v>
      </c>
      <c r="N19" s="21" t="s">
        <v>172</v>
      </c>
      <c r="O19" s="21" t="s">
        <v>131</v>
      </c>
      <c r="P19" s="21" t="s">
        <v>131</v>
      </c>
      <c r="Q19" s="30" t="s">
        <v>166</v>
      </c>
      <c r="R19" s="31" t="s">
        <v>173</v>
      </c>
      <c r="S19" s="9" t="s">
        <v>131</v>
      </c>
      <c r="T19" s="12" t="s">
        <v>77</v>
      </c>
      <c r="U19" s="10" t="s">
        <v>158</v>
      </c>
      <c r="V19" s="10" t="s">
        <v>159</v>
      </c>
      <c r="W19" s="10" t="s">
        <v>131</v>
      </c>
      <c r="X19" s="9" t="s">
        <v>131</v>
      </c>
      <c r="Y19" s="9" t="s">
        <v>131</v>
      </c>
      <c r="Z19" s="9" t="s">
        <v>131</v>
      </c>
      <c r="AA19" s="11" t="s">
        <v>131</v>
      </c>
      <c r="AB19" s="21" t="s">
        <v>131</v>
      </c>
      <c r="AC19" s="27" t="s">
        <v>174</v>
      </c>
      <c r="AD19" s="21" t="s">
        <v>131</v>
      </c>
      <c r="AE19" s="44"/>
      <c r="AF19" s="44"/>
      <c r="AG19" s="44">
        <v>2</v>
      </c>
      <c r="AH19" s="44">
        <v>2</v>
      </c>
      <c r="AI19" s="44"/>
      <c r="AJ19" s="44">
        <v>2</v>
      </c>
      <c r="AK19" s="164">
        <v>0.2447</v>
      </c>
      <c r="AL19" s="167">
        <f t="shared" si="1"/>
        <v>0</v>
      </c>
      <c r="AM19" s="167">
        <f t="shared" si="2"/>
        <v>0</v>
      </c>
      <c r="AN19" s="167">
        <f t="shared" si="3"/>
        <v>0.4894</v>
      </c>
      <c r="AO19" s="167">
        <f t="shared" si="4"/>
        <v>0.4894</v>
      </c>
      <c r="AP19" s="167">
        <f t="shared" si="5"/>
        <v>0</v>
      </c>
      <c r="AQ19" s="167">
        <f t="shared" si="6"/>
        <v>0.4894</v>
      </c>
    </row>
    <row r="20" spans="1:43" s="3" customFormat="1" ht="57" customHeight="1">
      <c r="A20" s="11">
        <v>10</v>
      </c>
      <c r="B20" s="11"/>
      <c r="C20" s="11"/>
      <c r="D20" s="11"/>
      <c r="E20" s="11"/>
      <c r="F20" s="11">
        <v>4</v>
      </c>
      <c r="G20" s="9"/>
      <c r="H20" s="12" t="s">
        <v>187</v>
      </c>
      <c r="I20" s="12" t="s">
        <v>77</v>
      </c>
      <c r="J20" s="24"/>
      <c r="K20" s="12" t="s">
        <v>188</v>
      </c>
      <c r="L20" s="21" t="s">
        <v>124</v>
      </c>
      <c r="M20" s="21" t="s">
        <v>189</v>
      </c>
      <c r="N20" s="21" t="s">
        <v>172</v>
      </c>
      <c r="O20" s="21" t="s">
        <v>131</v>
      </c>
      <c r="P20" s="21" t="s">
        <v>131</v>
      </c>
      <c r="Q20" s="30" t="s">
        <v>166</v>
      </c>
      <c r="R20" s="31" t="s">
        <v>173</v>
      </c>
      <c r="S20" s="9" t="s">
        <v>131</v>
      </c>
      <c r="T20" s="12" t="s">
        <v>77</v>
      </c>
      <c r="U20" s="10" t="s">
        <v>158</v>
      </c>
      <c r="V20" s="10" t="s">
        <v>159</v>
      </c>
      <c r="W20" s="10" t="s">
        <v>131</v>
      </c>
      <c r="X20" s="9" t="s">
        <v>131</v>
      </c>
      <c r="Y20" s="9" t="s">
        <v>131</v>
      </c>
      <c r="Z20" s="9" t="s">
        <v>131</v>
      </c>
      <c r="AA20" s="11" t="s">
        <v>131</v>
      </c>
      <c r="AB20" s="21" t="s">
        <v>131</v>
      </c>
      <c r="AC20" s="27" t="s">
        <v>174</v>
      </c>
      <c r="AD20" s="21" t="s">
        <v>131</v>
      </c>
      <c r="AE20" s="44"/>
      <c r="AF20" s="44"/>
      <c r="AG20" s="44">
        <v>1</v>
      </c>
      <c r="AH20" s="44">
        <v>1</v>
      </c>
      <c r="AI20" s="44"/>
      <c r="AJ20" s="44">
        <v>1</v>
      </c>
      <c r="AK20" s="164">
        <v>0.15329999999999999</v>
      </c>
      <c r="AL20" s="167">
        <f t="shared" si="1"/>
        <v>0</v>
      </c>
      <c r="AM20" s="167">
        <f t="shared" si="2"/>
        <v>0</v>
      </c>
      <c r="AN20" s="167">
        <f t="shared" si="3"/>
        <v>0.15329999999999999</v>
      </c>
      <c r="AO20" s="167">
        <f t="shared" si="4"/>
        <v>0.15329999999999999</v>
      </c>
      <c r="AP20" s="167">
        <f t="shared" si="5"/>
        <v>0</v>
      </c>
      <c r="AQ20" s="167">
        <f t="shared" si="6"/>
        <v>0.15329999999999999</v>
      </c>
    </row>
    <row r="21" spans="1:43" s="3" customFormat="1" ht="78" customHeight="1">
      <c r="A21" s="11">
        <v>11</v>
      </c>
      <c r="B21" s="11"/>
      <c r="C21" s="11"/>
      <c r="D21" s="11"/>
      <c r="E21" s="11"/>
      <c r="F21" s="11">
        <v>4</v>
      </c>
      <c r="G21" s="11"/>
      <c r="H21" s="16" t="s">
        <v>113</v>
      </c>
      <c r="I21" s="17" t="s">
        <v>83</v>
      </c>
      <c r="J21" s="21"/>
      <c r="K21" s="17" t="s">
        <v>190</v>
      </c>
      <c r="L21" s="21" t="s">
        <v>131</v>
      </c>
      <c r="M21" s="21" t="s">
        <v>191</v>
      </c>
      <c r="N21" s="27" t="s">
        <v>192</v>
      </c>
      <c r="O21" s="21" t="s">
        <v>131</v>
      </c>
      <c r="P21" s="21" t="s">
        <v>131</v>
      </c>
      <c r="Q21" s="17" t="s">
        <v>193</v>
      </c>
      <c r="R21" s="33" t="s">
        <v>194</v>
      </c>
      <c r="S21" s="9" t="s">
        <v>131</v>
      </c>
      <c r="T21" s="17" t="s">
        <v>83</v>
      </c>
      <c r="U21" s="10" t="s">
        <v>158</v>
      </c>
      <c r="V21" s="10" t="s">
        <v>159</v>
      </c>
      <c r="W21" s="9" t="s">
        <v>131</v>
      </c>
      <c r="X21" s="9" t="s">
        <v>131</v>
      </c>
      <c r="Y21" s="9" t="s">
        <v>131</v>
      </c>
      <c r="Z21" s="9" t="s">
        <v>131</v>
      </c>
      <c r="AA21" s="11" t="s">
        <v>195</v>
      </c>
      <c r="AB21" s="21" t="s">
        <v>131</v>
      </c>
      <c r="AC21" s="27" t="s">
        <v>196</v>
      </c>
      <c r="AD21" s="21" t="s">
        <v>131</v>
      </c>
      <c r="AE21" s="45">
        <v>59.8</v>
      </c>
      <c r="AF21" s="45">
        <v>59.8</v>
      </c>
      <c r="AG21" s="45">
        <v>28.902000000000001</v>
      </c>
      <c r="AH21" s="45">
        <v>28.902000000000001</v>
      </c>
      <c r="AI21" s="45">
        <v>59.8</v>
      </c>
      <c r="AJ21" s="45">
        <v>28.902000000000001</v>
      </c>
      <c r="AK21" s="164">
        <v>0.01</v>
      </c>
      <c r="AL21" s="167">
        <f t="shared" si="1"/>
        <v>0.59799999999999998</v>
      </c>
      <c r="AM21" s="167">
        <f t="shared" si="2"/>
        <v>0.59799999999999998</v>
      </c>
      <c r="AN21" s="167">
        <f t="shared" si="3"/>
        <v>0.28902</v>
      </c>
      <c r="AO21" s="167">
        <f t="shared" si="4"/>
        <v>0.28902</v>
      </c>
      <c r="AP21" s="167">
        <f t="shared" si="5"/>
        <v>0.59799999999999998</v>
      </c>
      <c r="AQ21" s="167">
        <f t="shared" si="6"/>
        <v>0.28902</v>
      </c>
    </row>
    <row r="22" spans="1:43" s="3" customFormat="1" ht="79.5" customHeight="1">
      <c r="A22" s="11">
        <v>12</v>
      </c>
      <c r="B22" s="11"/>
      <c r="C22" s="11"/>
      <c r="D22" s="11"/>
      <c r="E22" s="11"/>
      <c r="F22" s="11">
        <v>4</v>
      </c>
      <c r="G22" s="11"/>
      <c r="H22" s="12" t="s">
        <v>243</v>
      </c>
      <c r="I22" s="12" t="s">
        <v>83</v>
      </c>
      <c r="J22" s="21"/>
      <c r="K22" s="12" t="s">
        <v>83</v>
      </c>
      <c r="L22" s="21" t="s">
        <v>131</v>
      </c>
      <c r="M22" s="21" t="s">
        <v>197</v>
      </c>
      <c r="N22" s="27" t="s">
        <v>198</v>
      </c>
      <c r="O22" s="21" t="s">
        <v>131</v>
      </c>
      <c r="P22" s="21" t="s">
        <v>131</v>
      </c>
      <c r="Q22" s="12" t="s">
        <v>166</v>
      </c>
      <c r="R22" s="33" t="s">
        <v>194</v>
      </c>
      <c r="S22" s="9" t="s">
        <v>131</v>
      </c>
      <c r="T22" s="12" t="s">
        <v>83</v>
      </c>
      <c r="U22" s="10" t="s">
        <v>158</v>
      </c>
      <c r="V22" s="10" t="s">
        <v>159</v>
      </c>
      <c r="W22" s="9" t="s">
        <v>131</v>
      </c>
      <c r="X22" s="9" t="s">
        <v>131</v>
      </c>
      <c r="Y22" s="9" t="s">
        <v>131</v>
      </c>
      <c r="Z22" s="9" t="s">
        <v>131</v>
      </c>
      <c r="AA22" s="27" t="s">
        <v>199</v>
      </c>
      <c r="AB22" s="21" t="s">
        <v>131</v>
      </c>
      <c r="AC22" s="27" t="s">
        <v>196</v>
      </c>
      <c r="AD22" s="21" t="s">
        <v>242</v>
      </c>
      <c r="AE22" s="45">
        <v>14.375</v>
      </c>
      <c r="AF22" s="45">
        <v>14.375</v>
      </c>
      <c r="AG22" s="45">
        <v>8.25</v>
      </c>
      <c r="AH22" s="45">
        <v>8.25</v>
      </c>
      <c r="AI22" s="45">
        <v>14.375</v>
      </c>
      <c r="AJ22" s="45">
        <v>8.25</v>
      </c>
      <c r="AK22" s="164">
        <v>0.01</v>
      </c>
      <c r="AL22" s="167">
        <f t="shared" si="1"/>
        <v>0.14375000000000002</v>
      </c>
      <c r="AM22" s="167">
        <f t="shared" si="2"/>
        <v>0.14375000000000002</v>
      </c>
      <c r="AN22" s="167">
        <f t="shared" si="3"/>
        <v>8.2500000000000004E-2</v>
      </c>
      <c r="AO22" s="167">
        <f t="shared" si="4"/>
        <v>8.2500000000000004E-2</v>
      </c>
      <c r="AP22" s="167">
        <f t="shared" si="5"/>
        <v>0.14375000000000002</v>
      </c>
      <c r="AQ22" s="167">
        <f t="shared" si="6"/>
        <v>8.2500000000000004E-2</v>
      </c>
    </row>
    <row r="23" spans="1:43" s="4" customFormat="1" ht="70.5" customHeight="1">
      <c r="A23" s="11">
        <v>13</v>
      </c>
      <c r="B23" s="11"/>
      <c r="C23" s="11"/>
      <c r="D23" s="11"/>
      <c r="E23" s="11"/>
      <c r="F23" s="11">
        <v>4</v>
      </c>
      <c r="G23" s="11"/>
      <c r="H23" s="17" t="s">
        <v>200</v>
      </c>
      <c r="I23" s="17" t="s">
        <v>201</v>
      </c>
      <c r="J23" s="21" t="s">
        <v>131</v>
      </c>
      <c r="K23" s="17" t="s">
        <v>201</v>
      </c>
      <c r="L23" s="21" t="s">
        <v>131</v>
      </c>
      <c r="M23" s="21" t="s">
        <v>202</v>
      </c>
      <c r="N23" s="27" t="s">
        <v>203</v>
      </c>
      <c r="O23" s="21" t="s">
        <v>131</v>
      </c>
      <c r="P23" s="21" t="s">
        <v>131</v>
      </c>
      <c r="Q23" s="9" t="s">
        <v>193</v>
      </c>
      <c r="R23" s="9" t="s">
        <v>173</v>
      </c>
      <c r="S23" s="9" t="s">
        <v>131</v>
      </c>
      <c r="T23" s="17" t="s">
        <v>204</v>
      </c>
      <c r="U23" s="10" t="s">
        <v>158</v>
      </c>
      <c r="V23" s="10" t="s">
        <v>159</v>
      </c>
      <c r="W23" s="9" t="s">
        <v>131</v>
      </c>
      <c r="X23" s="9" t="s">
        <v>131</v>
      </c>
      <c r="Y23" s="9" t="s">
        <v>131</v>
      </c>
      <c r="Z23" s="9" t="s">
        <v>131</v>
      </c>
      <c r="AA23" s="11" t="s">
        <v>131</v>
      </c>
      <c r="AB23" s="21" t="s">
        <v>131</v>
      </c>
      <c r="AC23" s="27" t="s">
        <v>205</v>
      </c>
      <c r="AD23" s="21" t="s">
        <v>206</v>
      </c>
      <c r="AE23" s="46">
        <v>1</v>
      </c>
      <c r="AF23" s="46">
        <v>1</v>
      </c>
      <c r="AG23" s="46">
        <v>1</v>
      </c>
      <c r="AH23" s="46">
        <v>1</v>
      </c>
      <c r="AI23" s="47">
        <v>1</v>
      </c>
      <c r="AJ23" s="46">
        <v>1</v>
      </c>
      <c r="AK23" s="164">
        <v>2.9100000000000001E-2</v>
      </c>
      <c r="AL23" s="167">
        <f t="shared" si="1"/>
        <v>2.9100000000000001E-2</v>
      </c>
      <c r="AM23" s="167">
        <f t="shared" si="2"/>
        <v>2.9100000000000001E-2</v>
      </c>
      <c r="AN23" s="167">
        <f t="shared" si="3"/>
        <v>2.9100000000000001E-2</v>
      </c>
      <c r="AO23" s="167">
        <f t="shared" si="4"/>
        <v>2.9100000000000001E-2</v>
      </c>
      <c r="AP23" s="167">
        <f t="shared" si="5"/>
        <v>2.9100000000000001E-2</v>
      </c>
      <c r="AQ23" s="167">
        <f t="shared" si="6"/>
        <v>2.9100000000000001E-2</v>
      </c>
    </row>
    <row r="24" spans="1:43" s="158" customFormat="1" ht="70.5" customHeight="1">
      <c r="A24" s="13">
        <v>15</v>
      </c>
      <c r="B24" s="13"/>
      <c r="C24" s="13"/>
      <c r="D24" s="13"/>
      <c r="E24" s="13"/>
      <c r="F24" s="13">
        <v>4</v>
      </c>
      <c r="G24" s="13"/>
      <c r="H24" s="15"/>
      <c r="I24" s="15" t="s">
        <v>231</v>
      </c>
      <c r="J24" s="26"/>
      <c r="K24" s="15"/>
      <c r="L24" s="26" t="s">
        <v>131</v>
      </c>
      <c r="M24" s="26" t="s">
        <v>207</v>
      </c>
      <c r="N24" s="28" t="s">
        <v>203</v>
      </c>
      <c r="O24" s="26" t="s">
        <v>131</v>
      </c>
      <c r="P24" s="26" t="s">
        <v>131</v>
      </c>
      <c r="Q24" s="14" t="s">
        <v>166</v>
      </c>
      <c r="R24" s="14" t="s">
        <v>173</v>
      </c>
      <c r="S24" s="14" t="s">
        <v>131</v>
      </c>
      <c r="T24" s="15" t="s">
        <v>204</v>
      </c>
      <c r="U24" s="32" t="s">
        <v>159</v>
      </c>
      <c r="V24" s="32" t="s">
        <v>159</v>
      </c>
      <c r="W24" s="14" t="s">
        <v>131</v>
      </c>
      <c r="X24" s="14" t="s">
        <v>131</v>
      </c>
      <c r="Y24" s="14" t="s">
        <v>131</v>
      </c>
      <c r="Z24" s="14" t="s">
        <v>131</v>
      </c>
      <c r="AA24" s="13" t="s">
        <v>131</v>
      </c>
      <c r="AB24" s="26" t="s">
        <v>131</v>
      </c>
      <c r="AC24" s="28" t="s">
        <v>208</v>
      </c>
      <c r="AD24" s="156"/>
      <c r="AE24" s="157"/>
      <c r="AF24" s="157"/>
      <c r="AG24" s="157"/>
      <c r="AH24" s="157"/>
      <c r="AI24" s="157"/>
      <c r="AJ24" s="157"/>
      <c r="AK24" s="164">
        <v>2.9100000000000001E-2</v>
      </c>
      <c r="AL24" s="167">
        <f t="shared" si="1"/>
        <v>0</v>
      </c>
      <c r="AM24" s="167">
        <f t="shared" si="2"/>
        <v>0</v>
      </c>
      <c r="AN24" s="167">
        <f t="shared" si="3"/>
        <v>0</v>
      </c>
      <c r="AO24" s="167">
        <f t="shared" si="4"/>
        <v>0</v>
      </c>
      <c r="AP24" s="167">
        <f t="shared" si="5"/>
        <v>0</v>
      </c>
      <c r="AQ24" s="167">
        <f t="shared" si="6"/>
        <v>0</v>
      </c>
    </row>
    <row r="25" spans="1:43" s="4" customFormat="1" ht="69" customHeight="1">
      <c r="A25" s="11">
        <v>16</v>
      </c>
      <c r="B25" s="11"/>
      <c r="C25" s="11"/>
      <c r="D25" s="11"/>
      <c r="E25" s="11"/>
      <c r="F25" s="11">
        <v>4</v>
      </c>
      <c r="G25" s="11"/>
      <c r="H25" s="18" t="s">
        <v>209</v>
      </c>
      <c r="I25" s="21" t="s">
        <v>210</v>
      </c>
      <c r="J25" s="22" t="s">
        <v>131</v>
      </c>
      <c r="K25" s="18" t="s">
        <v>211</v>
      </c>
      <c r="L25" s="22" t="s">
        <v>131</v>
      </c>
      <c r="M25" s="29" t="s">
        <v>212</v>
      </c>
      <c r="N25" s="11" t="s">
        <v>213</v>
      </c>
      <c r="O25" s="21" t="s">
        <v>131</v>
      </c>
      <c r="P25" s="21" t="s">
        <v>131</v>
      </c>
      <c r="Q25" s="17" t="s">
        <v>166</v>
      </c>
      <c r="R25" s="34" t="s">
        <v>214</v>
      </c>
      <c r="S25" s="9" t="s">
        <v>131</v>
      </c>
      <c r="T25" s="17" t="s">
        <v>215</v>
      </c>
      <c r="U25" s="10" t="s">
        <v>158</v>
      </c>
      <c r="V25" s="10" t="s">
        <v>159</v>
      </c>
      <c r="W25" s="9" t="s">
        <v>131</v>
      </c>
      <c r="X25" s="9" t="s">
        <v>131</v>
      </c>
      <c r="Y25" s="9" t="s">
        <v>131</v>
      </c>
      <c r="Z25" s="9" t="s">
        <v>131</v>
      </c>
      <c r="AA25" s="21" t="s">
        <v>131</v>
      </c>
      <c r="AB25" s="21" t="s">
        <v>131</v>
      </c>
      <c r="AC25" s="27" t="s">
        <v>174</v>
      </c>
      <c r="AD25" s="21" t="s">
        <v>210</v>
      </c>
      <c r="AE25" s="47"/>
      <c r="AF25" s="47"/>
      <c r="AG25" s="46">
        <v>2</v>
      </c>
      <c r="AH25" s="46">
        <v>2</v>
      </c>
      <c r="AI25" s="47"/>
      <c r="AJ25" s="46">
        <v>2</v>
      </c>
      <c r="AK25" s="164">
        <v>0.33779999999999999</v>
      </c>
      <c r="AL25" s="167">
        <f t="shared" si="1"/>
        <v>0</v>
      </c>
      <c r="AM25" s="167">
        <f t="shared" si="2"/>
        <v>0</v>
      </c>
      <c r="AN25" s="167">
        <f t="shared" si="3"/>
        <v>0.67559999999999998</v>
      </c>
      <c r="AO25" s="167">
        <f t="shared" si="4"/>
        <v>0.67559999999999998</v>
      </c>
      <c r="AP25" s="167">
        <f t="shared" si="5"/>
        <v>0</v>
      </c>
      <c r="AQ25" s="167">
        <f t="shared" si="6"/>
        <v>0.67559999999999998</v>
      </c>
    </row>
    <row r="26" spans="1:43" s="4" customFormat="1" ht="81" customHeight="1">
      <c r="A26" s="11">
        <v>17</v>
      </c>
      <c r="B26" s="11"/>
      <c r="C26" s="11"/>
      <c r="D26" s="11"/>
      <c r="E26" s="11"/>
      <c r="F26" s="11">
        <v>4</v>
      </c>
      <c r="G26" s="11"/>
      <c r="H26" s="18" t="s">
        <v>216</v>
      </c>
      <c r="I26" s="21" t="s">
        <v>210</v>
      </c>
      <c r="J26" s="22" t="s">
        <v>131</v>
      </c>
      <c r="K26" s="18" t="s">
        <v>217</v>
      </c>
      <c r="L26" s="22" t="s">
        <v>131</v>
      </c>
      <c r="M26" s="29" t="s">
        <v>218</v>
      </c>
      <c r="N26" s="29" t="s">
        <v>213</v>
      </c>
      <c r="O26" s="22" t="s">
        <v>131</v>
      </c>
      <c r="P26" s="22" t="s">
        <v>131</v>
      </c>
      <c r="Q26" s="18" t="s">
        <v>166</v>
      </c>
      <c r="R26" s="35" t="s">
        <v>214</v>
      </c>
      <c r="S26" s="36" t="s">
        <v>131</v>
      </c>
      <c r="T26" s="18" t="s">
        <v>215</v>
      </c>
      <c r="U26" s="37" t="s">
        <v>158</v>
      </c>
      <c r="V26" s="37" t="s">
        <v>159</v>
      </c>
      <c r="W26" s="36" t="s">
        <v>131</v>
      </c>
      <c r="X26" s="36" t="s">
        <v>131</v>
      </c>
      <c r="Y26" s="36" t="s">
        <v>131</v>
      </c>
      <c r="Z26" s="36" t="s">
        <v>131</v>
      </c>
      <c r="AA26" s="22" t="s">
        <v>131</v>
      </c>
      <c r="AB26" s="22" t="s">
        <v>131</v>
      </c>
      <c r="AC26" s="27" t="s">
        <v>174</v>
      </c>
      <c r="AD26" s="22" t="s">
        <v>210</v>
      </c>
      <c r="AE26" s="49"/>
      <c r="AF26" s="49"/>
      <c r="AG26" s="49">
        <v>1</v>
      </c>
      <c r="AH26" s="49">
        <v>1</v>
      </c>
      <c r="AI26" s="49"/>
      <c r="AJ26" s="49">
        <v>1</v>
      </c>
      <c r="AK26" s="164">
        <f>AK25/410*290</f>
        <v>0.23893170731707317</v>
      </c>
      <c r="AL26" s="167">
        <f t="shared" si="1"/>
        <v>0</v>
      </c>
      <c r="AM26" s="167">
        <f t="shared" si="2"/>
        <v>0</v>
      </c>
      <c r="AN26" s="167">
        <f t="shared" si="3"/>
        <v>0.23893170731707317</v>
      </c>
      <c r="AO26" s="167">
        <f t="shared" si="4"/>
        <v>0.23893170731707317</v>
      </c>
      <c r="AP26" s="167">
        <f t="shared" si="5"/>
        <v>0</v>
      </c>
      <c r="AQ26" s="167">
        <f t="shared" si="6"/>
        <v>0.23893170731707317</v>
      </c>
    </row>
    <row r="27" spans="1:43" s="4" customFormat="1" ht="81" customHeight="1">
      <c r="A27" s="11">
        <v>18</v>
      </c>
      <c r="B27" s="11"/>
      <c r="C27" s="11"/>
      <c r="D27" s="11"/>
      <c r="E27" s="11"/>
      <c r="F27" s="11">
        <v>4</v>
      </c>
      <c r="G27" s="11"/>
      <c r="H27" s="18" t="s">
        <v>219</v>
      </c>
      <c r="I27" s="21" t="s">
        <v>210</v>
      </c>
      <c r="J27" s="22"/>
      <c r="K27" s="18" t="s">
        <v>220</v>
      </c>
      <c r="L27" s="22"/>
      <c r="M27" s="29" t="s">
        <v>221</v>
      </c>
      <c r="N27" s="29" t="s">
        <v>213</v>
      </c>
      <c r="O27" s="22" t="s">
        <v>131</v>
      </c>
      <c r="P27" s="22" t="s">
        <v>131</v>
      </c>
      <c r="Q27" s="18" t="s">
        <v>166</v>
      </c>
      <c r="R27" s="35" t="s">
        <v>214</v>
      </c>
      <c r="S27" s="36" t="s">
        <v>131</v>
      </c>
      <c r="T27" s="18" t="s">
        <v>215</v>
      </c>
      <c r="U27" s="37" t="s">
        <v>158</v>
      </c>
      <c r="V27" s="37" t="s">
        <v>159</v>
      </c>
      <c r="W27" s="36" t="s">
        <v>131</v>
      </c>
      <c r="X27" s="36" t="s">
        <v>131</v>
      </c>
      <c r="Y27" s="36" t="s">
        <v>131</v>
      </c>
      <c r="Z27" s="36" t="s">
        <v>131</v>
      </c>
      <c r="AA27" s="22" t="s">
        <v>131</v>
      </c>
      <c r="AB27" s="22" t="s">
        <v>131</v>
      </c>
      <c r="AC27" s="27" t="s">
        <v>174</v>
      </c>
      <c r="AD27" s="22" t="s">
        <v>210</v>
      </c>
      <c r="AE27" s="49"/>
      <c r="AF27" s="49"/>
      <c r="AG27" s="49">
        <v>1</v>
      </c>
      <c r="AH27" s="49">
        <v>1</v>
      </c>
      <c r="AI27" s="49"/>
      <c r="AJ27" s="49">
        <v>1</v>
      </c>
      <c r="AK27" s="164">
        <v>0.2802</v>
      </c>
      <c r="AL27" s="167">
        <f t="shared" si="1"/>
        <v>0</v>
      </c>
      <c r="AM27" s="167">
        <f t="shared" si="2"/>
        <v>0</v>
      </c>
      <c r="AN27" s="167">
        <f t="shared" si="3"/>
        <v>0.2802</v>
      </c>
      <c r="AO27" s="167">
        <f t="shared" si="4"/>
        <v>0.2802</v>
      </c>
      <c r="AP27" s="167">
        <f t="shared" si="5"/>
        <v>0</v>
      </c>
      <c r="AQ27" s="167">
        <f t="shared" si="6"/>
        <v>0.2802</v>
      </c>
    </row>
    <row r="28" spans="1:43" ht="75">
      <c r="A28" s="11">
        <v>23</v>
      </c>
      <c r="B28" s="11"/>
      <c r="C28" s="11"/>
      <c r="D28" s="11"/>
      <c r="E28" s="11"/>
      <c r="F28" s="11">
        <v>4</v>
      </c>
      <c r="G28" s="11"/>
      <c r="H28" s="17" t="s">
        <v>222</v>
      </c>
      <c r="I28" s="17" t="s">
        <v>223</v>
      </c>
      <c r="J28" s="21" t="s">
        <v>131</v>
      </c>
      <c r="K28" s="17" t="s">
        <v>224</v>
      </c>
      <c r="L28" s="21" t="s">
        <v>131</v>
      </c>
      <c r="M28" s="11" t="s">
        <v>225</v>
      </c>
      <c r="N28" s="11" t="s">
        <v>226</v>
      </c>
      <c r="O28" s="21" t="s">
        <v>131</v>
      </c>
      <c r="P28" s="21" t="s">
        <v>131</v>
      </c>
      <c r="Q28" s="17" t="s">
        <v>166</v>
      </c>
      <c r="R28" s="34" t="s">
        <v>214</v>
      </c>
      <c r="S28" s="9" t="s">
        <v>131</v>
      </c>
      <c r="T28" s="17" t="s">
        <v>223</v>
      </c>
      <c r="U28" s="37" t="s">
        <v>158</v>
      </c>
      <c r="V28" s="10" t="s">
        <v>159</v>
      </c>
      <c r="W28" s="9" t="s">
        <v>131</v>
      </c>
      <c r="X28" s="9" t="s">
        <v>131</v>
      </c>
      <c r="Y28" s="9" t="s">
        <v>131</v>
      </c>
      <c r="Z28" s="9" t="s">
        <v>131</v>
      </c>
      <c r="AA28" s="21" t="s">
        <v>131</v>
      </c>
      <c r="AB28" s="21" t="s">
        <v>131</v>
      </c>
      <c r="AC28" s="27" t="s">
        <v>174</v>
      </c>
      <c r="AD28" s="21" t="s">
        <v>227</v>
      </c>
      <c r="AE28" s="48">
        <v>1</v>
      </c>
      <c r="AF28" s="48">
        <v>1</v>
      </c>
      <c r="AG28" s="49"/>
      <c r="AH28" s="49"/>
      <c r="AI28" s="49">
        <v>1</v>
      </c>
      <c r="AJ28" s="49"/>
      <c r="AK28" s="164">
        <v>1.43</v>
      </c>
      <c r="AL28" s="167">
        <f t="shared" si="1"/>
        <v>1.43</v>
      </c>
      <c r="AM28" s="167">
        <f t="shared" si="2"/>
        <v>1.43</v>
      </c>
      <c r="AN28" s="167">
        <f t="shared" si="3"/>
        <v>0</v>
      </c>
      <c r="AO28" s="167">
        <f t="shared" si="4"/>
        <v>0</v>
      </c>
      <c r="AP28" s="167">
        <f t="shared" si="5"/>
        <v>1.43</v>
      </c>
      <c r="AQ28" s="167">
        <f t="shared" si="6"/>
        <v>0</v>
      </c>
    </row>
    <row r="29" spans="1:43" ht="57.75" customHeight="1">
      <c r="H29" s="5"/>
      <c r="I29" s="5"/>
      <c r="K29" s="333" t="s">
        <v>284</v>
      </c>
      <c r="N29" s="5"/>
      <c r="T29" s="5"/>
      <c r="U29" s="5"/>
      <c r="V29" s="5"/>
      <c r="W29" s="5"/>
      <c r="X29" s="5"/>
      <c r="Y29" s="5"/>
      <c r="Z29" s="5"/>
      <c r="AB29" s="5"/>
      <c r="AL29" s="332">
        <f>SUM(AL12:AL28)</f>
        <v>32.532491150602411</v>
      </c>
      <c r="AM29" s="332">
        <f t="shared" ref="AM29:AQ29" si="7">SUM(AM12:AM28)</f>
        <v>32.532491150602411</v>
      </c>
      <c r="AN29" s="332">
        <f t="shared" si="7"/>
        <v>14.988648207317073</v>
      </c>
      <c r="AO29" s="332">
        <f t="shared" si="7"/>
        <v>14.988648207317073</v>
      </c>
      <c r="AP29" s="332">
        <f t="shared" si="7"/>
        <v>32.532491150602411</v>
      </c>
      <c r="AQ29" s="332">
        <f t="shared" si="7"/>
        <v>16.559259207317073</v>
      </c>
    </row>
    <row r="30" spans="1:43">
      <c r="A30"/>
      <c r="H30" s="5"/>
      <c r="I30" s="5"/>
      <c r="K30" s="5"/>
      <c r="N30" s="5"/>
      <c r="T30" s="5"/>
      <c r="U30" s="5"/>
      <c r="V30" s="5"/>
      <c r="W30" s="5"/>
      <c r="X30" s="5"/>
      <c r="Y30" s="5"/>
      <c r="Z30" s="5"/>
      <c r="AB30" s="5"/>
    </row>
    <row r="31" spans="1:43">
      <c r="H31" s="5"/>
      <c r="I31" s="5"/>
      <c r="K31" s="5"/>
      <c r="N31" s="5"/>
      <c r="T31" s="5"/>
      <c r="U31" s="5"/>
      <c r="V31" s="5"/>
      <c r="W31" s="5"/>
      <c r="X31" s="5"/>
      <c r="Y31" s="5"/>
      <c r="Z31" s="5"/>
      <c r="AB31" s="5"/>
    </row>
    <row r="32" spans="1:43" ht="69" customHeight="1">
      <c r="H32" s="5"/>
      <c r="I32" s="5"/>
      <c r="K32" s="5"/>
      <c r="N32" s="5"/>
      <c r="T32" s="5"/>
      <c r="U32" s="5"/>
      <c r="V32" s="5"/>
      <c r="W32" s="5"/>
      <c r="X32" s="5"/>
      <c r="Y32" s="5"/>
      <c r="Z32" s="5"/>
      <c r="AB32" s="5"/>
    </row>
    <row r="33" spans="3:42" ht="69" customHeight="1">
      <c r="H33" s="5"/>
      <c r="I33" s="5"/>
      <c r="K33" s="5"/>
      <c r="N33" s="5"/>
      <c r="T33" s="5"/>
      <c r="U33" s="5"/>
      <c r="V33" s="5"/>
      <c r="W33" s="5"/>
      <c r="X33" s="5"/>
      <c r="Y33" s="5"/>
      <c r="Z33" s="5"/>
      <c r="AB33" s="5"/>
    </row>
    <row r="34" spans="3:42" ht="72" customHeight="1">
      <c r="H34" s="5"/>
      <c r="I34" s="5"/>
      <c r="K34" s="5"/>
      <c r="N34" s="5"/>
      <c r="T34" s="5"/>
      <c r="U34" s="5"/>
      <c r="V34" s="5"/>
      <c r="W34" s="5"/>
      <c r="X34" s="5"/>
      <c r="Y34" s="5"/>
      <c r="Z34" s="5"/>
      <c r="AB34" s="5"/>
    </row>
    <row r="35" spans="3:42" ht="72" customHeight="1">
      <c r="H35" s="5"/>
      <c r="I35" s="5"/>
      <c r="K35" s="5"/>
      <c r="N35" s="5"/>
      <c r="T35" s="5"/>
      <c r="U35" s="5"/>
      <c r="V35" s="5"/>
      <c r="W35" s="5"/>
      <c r="X35" s="5"/>
      <c r="Y35" s="5"/>
      <c r="Z35" s="5"/>
      <c r="AB35" s="5"/>
    </row>
    <row r="36" spans="3:42" ht="72" customHeight="1">
      <c r="H36" s="5"/>
      <c r="I36" s="5"/>
      <c r="K36" s="5"/>
      <c r="N36" s="5"/>
      <c r="T36" s="5"/>
      <c r="U36" s="5"/>
      <c r="V36" s="5"/>
      <c r="W36" s="5"/>
      <c r="X36" s="5"/>
      <c r="Y36" s="5"/>
      <c r="Z36" s="5"/>
      <c r="AB36" s="5"/>
    </row>
    <row r="37" spans="3:42" ht="73.5" customHeight="1">
      <c r="H37" s="5"/>
      <c r="I37" s="5"/>
      <c r="K37" s="5"/>
      <c r="N37" s="5"/>
      <c r="T37" s="5"/>
      <c r="U37" s="5"/>
      <c r="V37" s="5"/>
      <c r="W37" s="5"/>
      <c r="X37" s="5"/>
      <c r="Y37" s="5"/>
      <c r="Z37" s="5"/>
      <c r="AB37" s="5"/>
    </row>
    <row r="38" spans="3:42" ht="73.5" customHeight="1">
      <c r="H38" s="5"/>
      <c r="I38" s="5"/>
      <c r="K38" s="5"/>
      <c r="N38" s="5"/>
      <c r="T38" s="5"/>
      <c r="U38" s="5"/>
      <c r="V38" s="5"/>
      <c r="W38" s="5"/>
      <c r="X38" s="5"/>
      <c r="Y38" s="5"/>
      <c r="Z38" s="5"/>
      <c r="AB38" s="5"/>
      <c r="AK38" s="166"/>
      <c r="AL38" s="20"/>
      <c r="AM38" s="20"/>
      <c r="AN38" s="20"/>
      <c r="AO38" s="20"/>
      <c r="AP38" s="20"/>
    </row>
    <row r="39" spans="3:42" ht="73.5" customHeight="1"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166"/>
      <c r="AL39" s="20"/>
      <c r="AM39" s="20"/>
      <c r="AN39" s="20"/>
      <c r="AO39" s="20"/>
      <c r="AP39" s="20"/>
    </row>
    <row r="40" spans="3:42" ht="73.5" customHeight="1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166"/>
      <c r="AL40" s="20"/>
      <c r="AM40" s="20"/>
      <c r="AN40" s="20"/>
      <c r="AO40" s="20"/>
      <c r="AP40" s="20"/>
    </row>
    <row r="41" spans="3:42" ht="73.5" customHeight="1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166"/>
      <c r="AL41" s="20"/>
      <c r="AM41" s="20"/>
      <c r="AN41" s="20"/>
      <c r="AO41" s="20"/>
      <c r="AP41" s="20"/>
    </row>
    <row r="42" spans="3:42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166"/>
      <c r="AL42" s="20"/>
      <c r="AM42" s="20"/>
      <c r="AN42" s="20"/>
      <c r="AO42" s="20"/>
      <c r="AP42" s="20"/>
    </row>
    <row r="43" spans="3:42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166"/>
      <c r="AL43" s="20"/>
      <c r="AM43" s="20"/>
      <c r="AN43" s="20"/>
      <c r="AO43" s="20"/>
      <c r="AP43" s="20"/>
    </row>
    <row r="44" spans="3:42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166"/>
      <c r="AL44" s="20"/>
      <c r="AM44" s="20"/>
      <c r="AN44" s="20"/>
      <c r="AO44" s="20"/>
      <c r="AP44" s="20"/>
    </row>
    <row r="45" spans="3:42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166"/>
      <c r="AL45" s="20"/>
      <c r="AM45" s="20"/>
      <c r="AN45" s="20"/>
      <c r="AO45" s="20"/>
      <c r="AP45" s="20"/>
    </row>
    <row r="46" spans="3:4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166"/>
      <c r="AL46" s="20"/>
      <c r="AM46" s="20"/>
      <c r="AN46" s="20"/>
      <c r="AO46" s="20"/>
      <c r="AP46" s="20"/>
    </row>
    <row r="47" spans="3:42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166"/>
      <c r="AL47" s="20"/>
      <c r="AM47" s="20"/>
      <c r="AN47" s="20"/>
      <c r="AO47" s="20"/>
      <c r="AP47" s="20"/>
    </row>
    <row r="48" spans="3:4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166"/>
      <c r="AL48" s="20"/>
      <c r="AM48" s="20"/>
      <c r="AN48" s="20"/>
      <c r="AO48" s="20"/>
      <c r="AP48" s="20"/>
    </row>
    <row r="49" spans="3:4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166"/>
      <c r="AL49" s="20"/>
      <c r="AM49" s="20"/>
      <c r="AN49" s="20"/>
      <c r="AO49" s="20"/>
      <c r="AP49" s="20"/>
    </row>
    <row r="50" spans="3:42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166"/>
      <c r="AL50" s="20"/>
      <c r="AM50" s="20"/>
      <c r="AN50" s="20"/>
      <c r="AO50" s="20"/>
      <c r="AP50" s="20"/>
    </row>
    <row r="51" spans="3:4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166"/>
      <c r="AL51" s="20"/>
      <c r="AM51" s="20"/>
      <c r="AN51" s="20"/>
      <c r="AO51" s="20"/>
      <c r="AP51" s="20"/>
    </row>
    <row r="52" spans="3:4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</sheetData>
  <autoFilter ref="A11:AY28"/>
  <mergeCells count="40">
    <mergeCell ref="AH10:AH11"/>
    <mergeCell ref="AJ10:AJ11"/>
    <mergeCell ref="AD1:AD2"/>
    <mergeCell ref="A3:I5"/>
    <mergeCell ref="J3:AC9"/>
    <mergeCell ref="A8:C9"/>
    <mergeCell ref="D8:I9"/>
    <mergeCell ref="AE10:AE11"/>
    <mergeCell ref="AF10:AF11"/>
    <mergeCell ref="AG10:AG11"/>
    <mergeCell ref="AI10:AI11"/>
    <mergeCell ref="AA10:AA11"/>
    <mergeCell ref="AB10:AB11"/>
    <mergeCell ref="AC10:AC11"/>
    <mergeCell ref="AD10:AD11"/>
    <mergeCell ref="V10:V11"/>
    <mergeCell ref="X10:X11"/>
    <mergeCell ref="Y10:Y11"/>
    <mergeCell ref="Z10:Z11"/>
    <mergeCell ref="Q10:Q11"/>
    <mergeCell ref="R10:R11"/>
    <mergeCell ref="S10:S11"/>
    <mergeCell ref="T10:T11"/>
    <mergeCell ref="U10:U11"/>
    <mergeCell ref="AK10:AK11"/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W10:W11"/>
  </mergeCells>
  <phoneticPr fontId="34" type="noConversion"/>
  <printOptions horizontalCentered="1"/>
  <pageMargins left="0.196850393700787" right="0.196850393700787" top="0.39370078740157499" bottom="0.31496062992126" header="0" footer="0.196850393700787"/>
  <pageSetup paperSize="9" scale="36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BOM首页</vt:lpstr>
      <vt:lpstr>首页</vt:lpstr>
      <vt:lpstr>BOM清单</vt:lpstr>
      <vt:lpstr>BOM清单!Print_Area</vt:lpstr>
      <vt:lpstr>BOM首页!Print_Area</vt:lpstr>
      <vt:lpstr>BOM清单!Print_Titles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2022-09-26T05:16:48Z</cp:lastPrinted>
  <dcterms:created xsi:type="dcterms:W3CDTF">2006-09-16T00:00:00Z</dcterms:created>
  <dcterms:modified xsi:type="dcterms:W3CDTF">2023-11-02T06:21:50Z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C732153B780D48CA8FA333A47D635385</vt:lpwstr>
  </property>
</Properties>
</file>