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N8" i="1"/>
  <c r="Q7" i="1"/>
  <c r="F6" i="1"/>
  <c r="L6" i="1" l="1"/>
  <c r="Q15" i="1" l="1"/>
  <c r="M15" i="1" l="1"/>
  <c r="L15" i="1" l="1"/>
  <c r="N14" i="1" l="1"/>
  <c r="N15" i="1" s="1"/>
  <c r="D15" i="1" s="1"/>
  <c r="P16" i="1" l="1"/>
</calcChain>
</file>

<file path=xl/sharedStrings.xml><?xml version="1.0" encoding="utf-8"?>
<sst xmlns="http://schemas.openxmlformats.org/spreadsheetml/2006/main" count="145" uniqueCount="49">
  <si>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</si>
  <si>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</si>
  <si>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</si>
  <si>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</si>
  <si>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</si>
  <si>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</si>
  <si>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</si>
  <si>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</si>
  <si>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</si>
  <si>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</si>
  <si>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</si>
  <si>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</si>
  <si>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</si>
  <si>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</si>
  <si>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</si>
  <si>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</si>
  <si>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</si>
  <si>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</si>
  <si>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</si>
  <si>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</si>
  <si>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</si>
  <si>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</si>
  <si>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</si>
  <si>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</si>
  <si>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</si>
  <si>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</si>
  <si>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</si>
  <si>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</si>
  <si>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</si>
  <si>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</si>
  <si>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</si>
  <si>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</si>
  <si>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</si>
  <si>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</si>
  <si>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</si>
  <si>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</si>
  <si>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</si>
  <si>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</si>
  <si>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</si>
  <si>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</si>
  <si>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</si>
  <si>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</si>
  <si>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</si>
  <si>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</si>
  <si>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</si>
  <si>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</si>
  <si>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北京南站</t>
    <phoneticPr fontId="1" type="noConversion"/>
  </si>
  <si>
    <t>沧州西站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</si>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</sst>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I11" sqref="I11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42</v>
      </c>
      <c r="E2" s="24"/>
      <c r="F2" s="24"/>
      <c r="G2" s="24"/>
      <c r="H2" s="24"/>
      <c r="I2" s="24"/>
      <c r="J2" s="18"/>
      <c r="K2" s="51">
        <v>45267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48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11</v>
      </c>
      <c r="C6" s="10">
        <v>21</v>
      </c>
      <c r="D6" s="21">
        <v>0.4201388888888889</v>
      </c>
      <c r="E6" s="9" t="s">
        <v>46</v>
      </c>
      <c r="F6" s="10">
        <f>11</f>
        <v>11</v>
      </c>
      <c r="G6" s="10">
        <v>21</v>
      </c>
      <c r="H6" s="21">
        <v>0.45833333333333331</v>
      </c>
      <c r="I6" s="9" t="s">
        <v>47</v>
      </c>
      <c r="J6" s="9" t="s">
        <v>45</v>
      </c>
      <c r="K6" s="10">
        <v>1</v>
      </c>
      <c r="L6" s="10">
        <f>105+5</f>
        <v>110</v>
      </c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>
        <v>11</v>
      </c>
      <c r="C7" s="10">
        <v>24</v>
      </c>
      <c r="D7" s="21">
        <v>0.60416666666666663</v>
      </c>
      <c r="E7" s="10" t="s">
        <v>47</v>
      </c>
      <c r="F7" s="10">
        <v>11</v>
      </c>
      <c r="G7" s="10">
        <v>24</v>
      </c>
      <c r="H7" s="21">
        <v>0.64583333333333337</v>
      </c>
      <c r="I7" s="9" t="s">
        <v>46</v>
      </c>
      <c r="J7" s="9" t="s">
        <v>45</v>
      </c>
      <c r="K7" s="10">
        <v>1</v>
      </c>
      <c r="L7" s="10">
        <v>110</v>
      </c>
      <c r="M7" s="7"/>
      <c r="N7" s="7"/>
      <c r="O7" s="10" t="s">
        <v>24</v>
      </c>
      <c r="P7" s="10">
        <v>2</v>
      </c>
      <c r="Q7" s="10">
        <f>P7*50</f>
        <v>100</v>
      </c>
      <c r="R7" s="29"/>
    </row>
    <row r="8" spans="1:18" ht="31.5" customHeight="1">
      <c r="A8" s="30" t="s">
        <v>23</v>
      </c>
      <c r="B8" s="10"/>
      <c r="C8" s="10"/>
      <c r="D8" s="21"/>
      <c r="E8" s="9"/>
      <c r="F8" s="10"/>
      <c r="G8" s="10"/>
      <c r="H8" s="21"/>
      <c r="I8" s="9"/>
      <c r="J8" s="9"/>
      <c r="K8" s="10"/>
      <c r="L8" s="10"/>
      <c r="M8" s="10">
        <v>4</v>
      </c>
      <c r="N8" s="10">
        <f>M8*30</f>
        <v>120</v>
      </c>
      <c r="O8" s="10" t="s">
        <v>41</v>
      </c>
      <c r="P8" s="10"/>
      <c r="Q8" s="10">
        <f>2*60</f>
        <v>120</v>
      </c>
      <c r="R8" s="29"/>
    </row>
    <row r="9" spans="1:18" ht="20.149999999999999" customHeight="1">
      <c r="A9" s="30"/>
      <c r="B9" s="10"/>
      <c r="C9" s="10"/>
      <c r="D9" s="21"/>
      <c r="E9" s="9"/>
      <c r="F9" s="10"/>
      <c r="G9" s="10"/>
      <c r="H9" s="21"/>
      <c r="I9" s="9"/>
      <c r="J9" s="9"/>
      <c r="K9" s="10"/>
      <c r="L9" s="10"/>
      <c r="M9" s="10"/>
      <c r="N9" s="10"/>
      <c r="O9" s="10" t="s">
        <v>26</v>
      </c>
      <c r="P9" s="10"/>
      <c r="Q9" s="10"/>
      <c r="R9" s="29"/>
    </row>
    <row r="10" spans="1:18" ht="20.149999999999999" customHeight="1">
      <c r="A10" s="30"/>
      <c r="B10" s="10"/>
      <c r="C10" s="10"/>
      <c r="D10" s="21"/>
      <c r="E10" s="9"/>
      <c r="F10" s="10"/>
      <c r="G10" s="10"/>
      <c r="H10" s="21"/>
      <c r="I10" s="9"/>
      <c r="J10" s="9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8" ht="20.149999999999999" customHeight="1">
      <c r="A11" s="30"/>
      <c r="B11" s="10"/>
      <c r="C11" s="10"/>
      <c r="D11" s="21"/>
      <c r="E11" s="10"/>
      <c r="F11" s="10"/>
      <c r="G11" s="10"/>
      <c r="H11" s="21"/>
      <c r="I11" s="9"/>
      <c r="J11" s="9"/>
      <c r="K11" s="10"/>
      <c r="L11" s="10"/>
      <c r="M11" s="10"/>
      <c r="N11" s="10"/>
      <c r="P11" s="10"/>
      <c r="Q11" s="10"/>
      <c r="R11" s="29"/>
    </row>
    <row r="12" spans="1:18" ht="20.149999999999999" customHeight="1">
      <c r="A12" s="30"/>
      <c r="B12" s="10"/>
      <c r="C12" s="10"/>
      <c r="D12" s="21"/>
      <c r="E12" s="9"/>
      <c r="F12" s="10"/>
      <c r="G12" s="10"/>
      <c r="H12" s="21"/>
      <c r="I12" s="9"/>
      <c r="J12" s="9"/>
      <c r="K12" s="10"/>
      <c r="L12" s="10"/>
      <c r="M12" s="10"/>
      <c r="N12" s="10"/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21"/>
      <c r="E13" s="10"/>
      <c r="F13" s="10"/>
      <c r="G13" s="10"/>
      <c r="H13" s="21"/>
      <c r="I13" s="9"/>
      <c r="J13" s="9"/>
      <c r="K13" s="10"/>
      <c r="L13" s="10"/>
      <c r="M13" s="10"/>
      <c r="N13" s="10"/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" si="0">M14*30</f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49">
        <f>SUM(L6:L14)+N15+SUM(Q6:Q14)</f>
        <v>560</v>
      </c>
      <c r="E15" s="49"/>
      <c r="F15" s="49"/>
      <c r="G15" s="49"/>
      <c r="H15" s="49"/>
      <c r="I15" s="49"/>
      <c r="J15" s="49"/>
      <c r="K15" s="50"/>
      <c r="L15" s="11">
        <f>SUM(L6:L14)</f>
        <v>220</v>
      </c>
      <c r="M15" s="11">
        <f>SUM(M6:M14)</f>
        <v>4</v>
      </c>
      <c r="N15" s="11">
        <f>SUM(N6:N14)</f>
        <v>120</v>
      </c>
      <c r="O15" s="11"/>
      <c r="P15" s="11"/>
      <c r="Q15" s="11">
        <f>SUM(Q6:Q14)</f>
        <v>220</v>
      </c>
    </row>
    <row r="16" spans="1:18" ht="20.149999999999999" customHeight="1">
      <c r="A16" s="30"/>
      <c r="B16" s="33" t="s">
        <v>30</v>
      </c>
      <c r="C16" s="34"/>
      <c r="D16" s="37" t="s">
        <v>44</v>
      </c>
      <c r="E16" s="38"/>
      <c r="F16" s="38"/>
      <c r="G16" s="38"/>
      <c r="H16" s="38"/>
      <c r="I16" s="38"/>
      <c r="J16" s="38"/>
      <c r="K16" s="39"/>
      <c r="L16" s="43" t="s">
        <v>32</v>
      </c>
      <c r="M16" s="52"/>
      <c r="N16" s="39"/>
      <c r="O16" s="8" t="s">
        <v>34</v>
      </c>
      <c r="P16" s="53">
        <f>D15-M16</f>
        <v>560</v>
      </c>
      <c r="Q16" s="47"/>
    </row>
    <row r="17" spans="1:19" ht="20.149999999999999" customHeight="1">
      <c r="A17" s="30"/>
      <c r="B17" s="35"/>
      <c r="C17" s="36"/>
      <c r="D17" s="40"/>
      <c r="E17" s="41"/>
      <c r="F17" s="41"/>
      <c r="G17" s="41"/>
      <c r="H17" s="41"/>
      <c r="I17" s="41"/>
      <c r="J17" s="41"/>
      <c r="K17" s="42"/>
      <c r="L17" s="44"/>
      <c r="M17" s="40"/>
      <c r="N17" s="42"/>
      <c r="O17" s="8" t="s">
        <v>35</v>
      </c>
      <c r="P17" s="46" t="s">
        <v>33</v>
      </c>
      <c r="Q17" s="47"/>
      <c r="S17" t="s">
        <v>36</v>
      </c>
    </row>
    <row r="18" spans="1:19" ht="20.149999999999999" customHeight="1">
      <c r="A18" s="2"/>
      <c r="B18" s="38" t="s">
        <v>37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A4:A7"/>
    <mergeCell ref="R5:R14"/>
    <mergeCell ref="A8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2023-12-07T07:34:51Z</dcterms:modified>
</cp:coreProperties>
</file>