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15210" windowHeight="4710"/>
  </bookViews>
  <sheets>
    <sheet name="订单P系列-28套" sheetId="6" r:id="rId1"/>
    <sheet name="订单VS系列-8套" sheetId="7" r:id="rId2"/>
    <sheet name="订单VS系列-10套" sheetId="8" r:id="rId3"/>
  </sheets>
  <definedNames>
    <definedName name="Check4" localSheetId="0">#NAME?</definedName>
    <definedName name="Check4" localSheetId="2">#NAME?</definedName>
    <definedName name="Check4" localSheetId="1">#NAME?</definedName>
    <definedName name="_xlnm.Print_Area" localSheetId="0">'订单P系列-28套'!$A$1:$K$30</definedName>
    <definedName name="_xlnm.Print_Area" localSheetId="2">'订单VS系列-10套'!$A$1:$K$28</definedName>
    <definedName name="_xlnm.Print_Area" localSheetId="1">'订单VS系列-8套'!$A$1:$K$28</definedName>
  </definedNames>
  <calcPr calcId="145621"/>
</workbook>
</file>

<file path=xl/calcChain.xml><?xml version="1.0" encoding="utf-8"?>
<calcChain xmlns="http://schemas.openxmlformats.org/spreadsheetml/2006/main">
  <c r="I19" i="8" l="1"/>
  <c r="I16" i="8"/>
  <c r="I17" i="8"/>
  <c r="I18" i="8"/>
  <c r="I15" i="8"/>
  <c r="H16" i="8"/>
  <c r="H17" i="8"/>
  <c r="H18" i="8"/>
  <c r="H15" i="8"/>
  <c r="G16" i="8"/>
  <c r="G17" i="8"/>
  <c r="G18" i="8"/>
  <c r="G15" i="8"/>
  <c r="I19" i="7"/>
  <c r="I16" i="7"/>
  <c r="I17" i="7"/>
  <c r="I18" i="7"/>
  <c r="I15" i="7"/>
  <c r="H16" i="7"/>
  <c r="H17" i="7"/>
  <c r="H18" i="7"/>
  <c r="H15" i="7"/>
  <c r="G16" i="7"/>
  <c r="G17" i="7"/>
  <c r="G18" i="7"/>
  <c r="G15" i="7"/>
  <c r="I16" i="6"/>
  <c r="I17" i="6"/>
  <c r="I18" i="6"/>
  <c r="I19" i="6"/>
  <c r="I20" i="6"/>
  <c r="I15" i="6"/>
  <c r="H16" i="6"/>
  <c r="H17" i="6"/>
  <c r="H18" i="6"/>
  <c r="H19" i="6"/>
  <c r="H20" i="6"/>
  <c r="H15" i="6"/>
  <c r="G16" i="6"/>
  <c r="G17" i="6"/>
  <c r="G18" i="6"/>
  <c r="G19" i="6"/>
  <c r="G20" i="6"/>
  <c r="G15" i="6"/>
  <c r="I21" i="6" l="1"/>
</calcChain>
</file>

<file path=xl/sharedStrings.xml><?xml version="1.0" encoding="utf-8"?>
<sst xmlns="http://schemas.openxmlformats.org/spreadsheetml/2006/main" count="298" uniqueCount="94">
  <si>
    <t xml:space="preserve">                            </t>
  </si>
  <si>
    <t xml:space="preserve">样件采购订单  </t>
  </si>
  <si>
    <t>车型：</t>
  </si>
  <si>
    <t>B41V</t>
  </si>
  <si>
    <t>成本中心:</t>
  </si>
  <si>
    <t>订单编号：</t>
  </si>
  <si>
    <t>订单日期：</t>
  </si>
  <si>
    <t xml:space="preserve">采购方名称 </t>
  </si>
  <si>
    <t>北京汽车集团越野车有限公司</t>
  </si>
  <si>
    <t>简称</t>
  </si>
  <si>
    <t>北汽越野车</t>
  </si>
  <si>
    <t>供应商名称</t>
  </si>
  <si>
    <t>供应商简称</t>
  </si>
  <si>
    <t>地            址</t>
  </si>
  <si>
    <t>北京市顺义区赵全营镇兆丰产业基地同心路1号</t>
  </si>
  <si>
    <t>邮编</t>
  </si>
  <si>
    <t xml:space="preserve">地            址 </t>
  </si>
  <si>
    <t>供应商代码</t>
  </si>
  <si>
    <t>开    户    行</t>
  </si>
  <si>
    <t>中信银行北京奥运村支行</t>
  </si>
  <si>
    <t>帐号</t>
  </si>
  <si>
    <t>8110701014801114080</t>
  </si>
  <si>
    <t>01090843500120109117040</t>
  </si>
  <si>
    <t>帐      号</t>
  </si>
  <si>
    <t>税务登记号</t>
  </si>
  <si>
    <t>91110113MA00DBQ38R</t>
  </si>
  <si>
    <t>电话</t>
  </si>
  <si>
    <t>零件编号</t>
  </si>
  <si>
    <t>零件名称</t>
  </si>
  <si>
    <t>单车用量</t>
  </si>
  <si>
    <t>需求数量</t>
  </si>
  <si>
    <t>税率</t>
  </si>
  <si>
    <t>单件价格</t>
  </si>
  <si>
    <t>总价格（不含税）</t>
  </si>
  <si>
    <t>金额</t>
  </si>
  <si>
    <t>到货时间</t>
  </si>
  <si>
    <t>零件状态</t>
  </si>
  <si>
    <t>（RMB/不含税）</t>
  </si>
  <si>
    <t>（RMB/含税）</t>
  </si>
  <si>
    <t>RMB/含税</t>
  </si>
  <si>
    <t>工装件</t>
  </si>
  <si>
    <t>注：表中单件价格仅本次订单有效</t>
  </si>
  <si>
    <t>总金额</t>
  </si>
  <si>
    <t>说明：
1、到货且经过采购方产品工程师验收合格后（验收标准见双方约定的附件一：技术要求），由采购方通知供应商开具发票，采购方收到供应商发票后的第一日起 60 日内，采购方以银行转账等方式向供应商支付货款。 
2、订单货物不符合甲方技术要求的，供应商应免费负责更换，否则采购方将不付款并有权解除本订单；由此导致交货延误的，供应商应承担延迟交付责任。
3、供应商不能依约定时限供货的，每延误一日，应向采购方赔偿订单总金额的1%，采购方有权直接在应付货款中优先扣除；延误超过20日的，采购方有权解除本订单。
4、本订单价格包括运到指定收货地址的运输、包装、保险等一切相关费用，供应商不得另行要求采购方支付其他款项。
5、供应商对在本订单签订前及之后知悉的采购方的相关信息进行保密，保密期限不因本订单的完成而终止。未经采购方书面同意，供应商不得将本订单下的权利义务全部或部分转让给任何第三方。供应商如有违约，应当赔偿采购方的全部经济损失。
6、因履行本订单产生纠纷，双方协商解决，协商不成提交采购方所在地有管辖权的人民法院进行诉讼解决。
7、在合同履行期间，如遇国家税率调整，则不含税价格保持不变，根据新的税率调整合同标的额（价税合计金额）。
8、本订单经双方授权代表签字并加盖公章或合同专用章后生效。本订单一式四份，采购方执三份，供应商执一份，具有同等法律效力。</t>
  </si>
  <si>
    <t>顺义区赵全营镇兆丰产业基地同心中1号（越野车分公司）</t>
  </si>
  <si>
    <t>收货单位</t>
  </si>
  <si>
    <t>收货地址</t>
  </si>
  <si>
    <t>收 货 人</t>
  </si>
  <si>
    <t>张春海</t>
  </si>
  <si>
    <t>采购工程师</t>
  </si>
  <si>
    <t>运输方式</t>
  </si>
  <si>
    <t>收货人电话</t>
  </si>
  <si>
    <t>联系电话</t>
  </si>
  <si>
    <t>采购方授权代表（签字）：</t>
  </si>
  <si>
    <t>供应商授权代表（签字）：</t>
  </si>
  <si>
    <t>采购方（盖章）</t>
  </si>
  <si>
    <t>供应商（盖章）</t>
  </si>
  <si>
    <t>北京光华荣昌汽车部件有限公司</t>
  </si>
  <si>
    <t>光华荣昌</t>
  </si>
  <si>
    <t>北京市昌平区北流村600号院9号楼1至三层101</t>
  </si>
  <si>
    <t>A010X00277</t>
  </si>
  <si>
    <t>工行北京南口支行</t>
  </si>
  <si>
    <t>0200011619200038050</t>
  </si>
  <si>
    <t>91110114801184540U</t>
  </si>
  <si>
    <t>010-89774857</t>
  </si>
  <si>
    <t>内外饰部</t>
  </si>
  <si>
    <t>B41V23I00080</t>
  </si>
  <si>
    <t>P01002959-C01</t>
  </si>
  <si>
    <t>右外后视镜总成模块</t>
  </si>
  <si>
    <t>个</t>
  </si>
  <si>
    <t>2023/06/15</t>
  </si>
  <si>
    <t>P01002958-C01</t>
  </si>
  <si>
    <t>左外后视镜总成模块</t>
  </si>
  <si>
    <t>P01002957-C01</t>
  </si>
  <si>
    <t>P01002956-C01</t>
  </si>
  <si>
    <t>P01003017-C01</t>
  </si>
  <si>
    <t>P01003022-C01</t>
  </si>
  <si>
    <t>使用单位</t>
  </si>
  <si>
    <t>谢满囤</t>
  </si>
  <si>
    <t>公路</t>
  </si>
  <si>
    <t>B41VS</t>
  </si>
  <si>
    <t>B41VS23I00039</t>
  </si>
  <si>
    <t>P01003014-C01</t>
  </si>
  <si>
    <t>2023/06/13</t>
  </si>
  <si>
    <t>P01003019-C01</t>
  </si>
  <si>
    <t>P01003015-C01</t>
  </si>
  <si>
    <t>P01003020-C01</t>
  </si>
  <si>
    <t>B41VS23I00050</t>
  </si>
  <si>
    <t>2023/08/01</t>
  </si>
  <si>
    <t>B41V项目组</t>
    <phoneticPr fontId="16" type="noConversion"/>
  </si>
  <si>
    <t>B41VS项目组</t>
    <phoneticPr fontId="16" type="noConversion"/>
  </si>
  <si>
    <t>010-61449099</t>
    <phoneticPr fontId="16" type="noConversion"/>
  </si>
  <si>
    <t>010-61449099</t>
    <phoneticPr fontId="16" type="noConversion"/>
  </si>
  <si>
    <t>说明：
1、到货且经过采购方产品工程师验收合格后（验收标准见双方约定的附件一：技术要求），由采购方通知供应商开具发票，采购方收到供应商发票后的第一日起 60 日内，采购方以银行转账等方式向供应商支付货款。 
2、订单货物不符合甲方技术要求的，供应商应免费负责更换，否则采购方将不付款并有权解除本订单；由此导致交货延误的，供应商应承担延迟交付责任。
3、供应商不能依约定时限供货的，每延误一日，应向采购方赔偿订单总金额的1%，采购方有权直接在应付货款中优先扣除；延误超过20日的，采购方有权解除本订单。
4、本订单价格包括运到指定收货地址的运输、包装、保险等一切相关费用，供应商不得另行要求采购方支付其他款项。
5、供应商对在本订单签订前及之后知悉的采购方的相关信息进行保密，保密期限不因本订单的完成而终止。未经采购方书面同意，供应商不得将本订单下的权利义务全部或部分转让给任何第三方。供应商如有违约，应当赔偿采购方的全部经济损失。
6、因履行本订单产生纠纷，双方协商解决，协商不成提交采购方所在地有管辖权的人民法院进行诉讼解决。
7、在合同履行期间，如遇国家税率调整，则不含税价格保持不变，根据新的税率调整合同标的额（价税合计金额）。
8、本订单经双方授权代表签字并加盖公章或合同专用章后生效。本订单一式四份，采购方执三份，供应商执一份，具有同等法律效力。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</si>
</sst>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-804]yyyy\-mm\-dd"/>
    <numFmt numFmtId="177" formatCode="0_);[Red]\(0\)"/>
    <numFmt numFmtId="178" formatCode="0.00_ "/>
    <numFmt numFmtId="179" formatCode="0.00_);[Red]\(0.00\)"/>
  </numFmts>
  <fonts count="21">
    <font>
      <sz val="11"/>
      <color theme="1"/>
      <name val="宋体"/>
      <charset val="134"/>
      <scheme val="minor"/>
    </font>
    <font>
      <sz val="11"/>
      <name val="宋体"/>
      <family val="3"/>
      <charset val="134"/>
    </font>
    <font>
      <sz val="18"/>
      <name val="Times New Roman"/>
      <family val="1"/>
    </font>
    <font>
      <b/>
      <sz val="22"/>
      <name val="宋体"/>
      <family val="3"/>
      <charset val="134"/>
    </font>
    <font>
      <sz val="10"/>
      <name val="Times New Roman"/>
      <family val="1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Arial"/>
      <family val="2"/>
    </font>
    <font>
      <sz val="8"/>
      <name val="宋体"/>
      <family val="3"/>
      <charset val="134"/>
    </font>
    <font>
      <sz val="10.5"/>
      <name val="Calibri"/>
      <family val="2"/>
    </font>
    <font>
      <sz val="5.5"/>
      <name val="Arial"/>
      <family val="2"/>
    </font>
    <font>
      <u/>
      <sz val="10.5"/>
      <name val="宋体"/>
      <family val="3"/>
      <charset val="134"/>
    </font>
    <font>
      <sz val="10.5"/>
      <name val="Times New Roman"/>
      <family val="1"/>
    </font>
    <font>
      <sz val="10.5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3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theme="8" tint="0.79989013336588644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Dashed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18" fillId="0" borderId="0">
      <alignment vertical="top"/>
      <protection locked="0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</cellStyleXfs>
  <cellXfs count="100">
    <xf numFmtId="0" fontId="0" fillId="0" borderId="0" xfId="0">
      <alignment vertical="center"/>
    </xf>
    <xf numFmtId="0" fontId="1" fillId="2" borderId="0" xfId="1" applyFont="1" applyFill="1" applyAlignment="1" applyProtection="1">
      <alignment vertical="center"/>
    </xf>
    <xf numFmtId="0" fontId="1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4" fillId="0" borderId="1" xfId="1" applyFont="1" applyBorder="1" applyAlignment="1" applyProtection="1">
      <alignment horizontal="center" vertical="center"/>
    </xf>
    <xf numFmtId="0" fontId="2" fillId="0" borderId="1" xfId="1" applyFont="1" applyBorder="1" applyAlignment="1" applyProtection="1">
      <alignment horizontal="center" vertical="center"/>
    </xf>
    <xf numFmtId="0" fontId="4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0" fontId="6" fillId="0" borderId="0" xfId="1" applyFont="1" applyAlignment="1" applyProtection="1">
      <alignment horizontal="right" vertical="center"/>
    </xf>
    <xf numFmtId="0" fontId="6" fillId="0" borderId="0" xfId="1" applyFont="1" applyAlignment="1">
      <alignment horizontal="left" vertical="center"/>
      <protection locked="0"/>
    </xf>
    <xf numFmtId="0" fontId="7" fillId="0" borderId="2" xfId="1" applyFont="1" applyBorder="1" applyAlignment="1" applyProtection="1">
      <alignment vertical="center" wrapText="1"/>
    </xf>
    <xf numFmtId="0" fontId="7" fillId="2" borderId="2" xfId="1" applyFont="1" applyFill="1" applyBorder="1" applyAlignment="1">
      <alignment horizontal="left" vertical="center" wrapText="1"/>
      <protection locked="0"/>
    </xf>
    <xf numFmtId="0" fontId="7" fillId="0" borderId="2" xfId="1" applyFont="1" applyBorder="1" applyAlignment="1" applyProtection="1">
      <alignment wrapText="1"/>
    </xf>
    <xf numFmtId="0" fontId="8" fillId="0" borderId="3" xfId="1" applyFont="1" applyBorder="1" applyAlignment="1" applyProtection="1">
      <alignment horizontal="center" vertical="center" wrapText="1"/>
    </xf>
    <xf numFmtId="0" fontId="8" fillId="0" borderId="3" xfId="1" applyFont="1" applyBorder="1" applyAlignment="1">
      <alignment horizontal="justify" vertical="center" wrapText="1"/>
      <protection locked="0"/>
    </xf>
    <xf numFmtId="0" fontId="10" fillId="0" borderId="3" xfId="1" applyFont="1" applyBorder="1" applyAlignment="1">
      <alignment horizontal="justify" vertical="center" wrapText="1"/>
      <protection locked="0"/>
    </xf>
    <xf numFmtId="49" fontId="9" fillId="0" borderId="3" xfId="1" applyNumberFormat="1" applyFont="1" applyBorder="1" applyAlignment="1">
      <alignment horizontal="justify" vertical="center" wrapText="1"/>
      <protection locked="0"/>
    </xf>
    <xf numFmtId="0" fontId="8" fillId="2" borderId="7" xfId="1" applyFont="1" applyFill="1" applyBorder="1" applyAlignment="1" applyProtection="1">
      <alignment horizontal="center" vertical="center" wrapText="1"/>
    </xf>
    <xf numFmtId="49" fontId="9" fillId="2" borderId="8" xfId="1" applyNumberFormat="1" applyFont="1" applyFill="1" applyBorder="1" applyAlignment="1" applyProtection="1">
      <alignment horizontal="justify" vertical="center" wrapText="1"/>
    </xf>
    <xf numFmtId="0" fontId="8" fillId="2" borderId="8" xfId="1" applyFont="1" applyFill="1" applyBorder="1" applyAlignment="1" applyProtection="1">
      <alignment horizontal="center" vertical="center" wrapText="1"/>
    </xf>
    <xf numFmtId="0" fontId="9" fillId="2" borderId="8" xfId="1" applyFont="1" applyFill="1" applyBorder="1" applyAlignment="1" applyProtection="1">
      <alignment horizontal="center" vertical="center" wrapText="1"/>
    </xf>
    <xf numFmtId="0" fontId="8" fillId="4" borderId="9" xfId="1" applyFont="1" applyFill="1" applyBorder="1" applyAlignment="1" applyProtection="1">
      <alignment horizontal="center" vertical="center" wrapText="1"/>
    </xf>
    <xf numFmtId="0" fontId="8" fillId="2" borderId="10" xfId="1" applyFont="1" applyFill="1" applyBorder="1" applyAlignment="1" applyProtection="1">
      <alignment horizontal="center" vertical="center" wrapText="1"/>
    </xf>
    <xf numFmtId="49" fontId="9" fillId="2" borderId="0" xfId="1" applyNumberFormat="1" applyFont="1" applyFill="1" applyAlignment="1" applyProtection="1">
      <alignment horizontal="justify" vertical="center" wrapText="1"/>
    </xf>
    <xf numFmtId="0" fontId="8" fillId="2" borderId="0" xfId="1" applyFont="1" applyFill="1" applyAlignment="1" applyProtection="1">
      <alignment horizontal="center" vertical="center" wrapText="1"/>
    </xf>
    <xf numFmtId="0" fontId="8" fillId="2" borderId="11" xfId="1" applyFont="1" applyFill="1" applyBorder="1" applyAlignment="1" applyProtection="1">
      <alignment horizontal="center" vertical="center" wrapText="1"/>
    </xf>
    <xf numFmtId="0" fontId="9" fillId="2" borderId="0" xfId="1" applyFont="1" applyFill="1" applyAlignment="1" applyProtection="1">
      <alignment horizontal="center" vertical="center" wrapText="1"/>
    </xf>
    <xf numFmtId="0" fontId="9" fillId="2" borderId="11" xfId="1" applyFont="1" applyFill="1" applyBorder="1" applyAlignment="1" applyProtection="1">
      <alignment horizontal="center" vertical="center" wrapText="1"/>
    </xf>
    <xf numFmtId="0" fontId="8" fillId="0" borderId="12" xfId="1" applyFont="1" applyBorder="1" applyAlignment="1" applyProtection="1">
      <alignment horizontal="center" vertical="center" wrapText="1"/>
    </xf>
    <xf numFmtId="0" fontId="8" fillId="0" borderId="7" xfId="1" applyFont="1" applyBorder="1" applyAlignment="1" applyProtection="1">
      <alignment horizontal="center" vertical="center" wrapText="1"/>
    </xf>
    <xf numFmtId="0" fontId="8" fillId="0" borderId="14" xfId="1" applyFont="1" applyBorder="1" applyAlignment="1" applyProtection="1">
      <alignment horizontal="center" vertical="center" wrapText="1"/>
    </xf>
    <xf numFmtId="0" fontId="8" fillId="0" borderId="10" xfId="1" applyFont="1" applyBorder="1" applyAlignment="1" applyProtection="1">
      <alignment horizontal="center" vertical="center" wrapText="1"/>
    </xf>
    <xf numFmtId="0" fontId="8" fillId="0" borderId="15" xfId="1" applyFont="1" applyBorder="1" applyAlignment="1" applyProtection="1">
      <alignment horizontal="center" vertical="center" wrapText="1"/>
    </xf>
    <xf numFmtId="1" fontId="8" fillId="0" borderId="14" xfId="1" applyNumberFormat="1" applyFont="1" applyBorder="1" applyAlignment="1" applyProtection="1">
      <alignment horizontal="center" vertical="center" wrapText="1"/>
    </xf>
    <xf numFmtId="1" fontId="8" fillId="0" borderId="3" xfId="1" applyNumberFormat="1" applyFont="1" applyBorder="1" applyAlignment="1" applyProtection="1">
      <alignment horizontal="center" vertical="center" wrapText="1"/>
    </xf>
    <xf numFmtId="0" fontId="8" fillId="2" borderId="3" xfId="1" applyFont="1" applyFill="1" applyBorder="1" applyAlignment="1" applyProtection="1">
      <alignment horizontal="justify" vertical="center" wrapText="1"/>
    </xf>
    <xf numFmtId="0" fontId="8" fillId="2" borderId="3" xfId="1" applyFont="1" applyFill="1" applyBorder="1" applyAlignment="1" applyProtection="1">
      <alignment vertical="center" wrapText="1"/>
    </xf>
    <xf numFmtId="0" fontId="11" fillId="0" borderId="0" xfId="1" applyFont="1" applyAlignment="1" applyProtection="1">
      <alignment vertical="center" wrapText="1"/>
    </xf>
    <xf numFmtId="0" fontId="12" fillId="0" borderId="0" xfId="1" applyFont="1" applyAlignment="1" applyProtection="1">
      <alignment horizontal="justify" vertical="center"/>
    </xf>
    <xf numFmtId="0" fontId="13" fillId="0" borderId="0" xfId="1" applyFont="1" applyAlignment="1" applyProtection="1">
      <alignment horizontal="left" vertical="center"/>
    </xf>
    <xf numFmtId="0" fontId="14" fillId="0" borderId="0" xfId="1" applyFont="1" applyAlignment="1" applyProtection="1">
      <alignment horizontal="justify" vertical="center"/>
    </xf>
    <xf numFmtId="0" fontId="6" fillId="0" borderId="0" xfId="1" applyFont="1" applyAlignment="1" applyProtection="1">
      <alignment horizontal="left" vertical="center"/>
    </xf>
    <xf numFmtId="0" fontId="7" fillId="0" borderId="2" xfId="1" applyFont="1" applyBorder="1" applyAlignment="1" applyProtection="1">
      <alignment horizontal="right" vertical="center" wrapText="1"/>
    </xf>
    <xf numFmtId="176" fontId="7" fillId="2" borderId="2" xfId="1" applyNumberFormat="1" applyFont="1" applyFill="1" applyBorder="1" applyAlignment="1">
      <alignment horizontal="left" vertical="center" wrapText="1"/>
      <protection locked="0"/>
    </xf>
    <xf numFmtId="176" fontId="7" fillId="0" borderId="0" xfId="1" applyNumberFormat="1" applyFont="1" applyAlignment="1" applyProtection="1">
      <alignment horizontal="left" vertical="center" wrapText="1"/>
    </xf>
    <xf numFmtId="0" fontId="9" fillId="0" borderId="0" xfId="1" applyFont="1" applyAlignment="1" applyProtection="1">
      <alignment horizontal="center" vertical="center" wrapText="1"/>
    </xf>
    <xf numFmtId="0" fontId="8" fillId="0" borderId="0" xfId="1" applyFont="1" applyAlignment="1" applyProtection="1">
      <alignment horizontal="center" vertical="center" wrapText="1"/>
    </xf>
    <xf numFmtId="4" fontId="8" fillId="2" borderId="3" xfId="1" applyNumberFormat="1" applyFont="1" applyFill="1" applyBorder="1" applyAlignment="1" applyProtection="1">
      <alignment horizontal="center" vertical="center"/>
    </xf>
    <xf numFmtId="0" fontId="15" fillId="2" borderId="6" xfId="1" applyFont="1" applyFill="1" applyBorder="1" applyAlignment="1" applyProtection="1">
      <alignment vertical="center" wrapText="1"/>
    </xf>
    <xf numFmtId="0" fontId="15" fillId="2" borderId="5" xfId="1" applyFont="1" applyFill="1" applyBorder="1" applyAlignment="1" applyProtection="1">
      <alignment vertical="center" wrapText="1"/>
    </xf>
    <xf numFmtId="0" fontId="15" fillId="0" borderId="0" xfId="1" applyFont="1" applyAlignment="1" applyProtection="1">
      <alignment horizontal="center" vertical="center" wrapText="1"/>
    </xf>
    <xf numFmtId="0" fontId="7" fillId="0" borderId="0" xfId="1" applyFont="1" applyAlignment="1" applyProtection="1">
      <alignment horizontal="justify" vertical="center" wrapText="1"/>
    </xf>
    <xf numFmtId="0" fontId="8" fillId="0" borderId="0" xfId="1" applyFont="1" applyAlignment="1" applyProtection="1">
      <alignment horizontal="left" vertical="center" wrapText="1"/>
    </xf>
    <xf numFmtId="0" fontId="8" fillId="2" borderId="3" xfId="1" applyFont="1" applyFill="1" applyBorder="1" applyAlignment="1" applyProtection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  <protection locked="0"/>
    </xf>
    <xf numFmtId="0" fontId="8" fillId="0" borderId="0" xfId="1" applyFont="1" applyAlignment="1" applyProtection="1">
      <alignment vertical="center" wrapText="1"/>
    </xf>
    <xf numFmtId="1" fontId="9" fillId="2" borderId="3" xfId="1" applyNumberFormat="1" applyFont="1" applyFill="1" applyBorder="1" applyAlignment="1">
      <alignment horizontal="center" vertical="center" wrapText="1"/>
      <protection locked="0"/>
    </xf>
    <xf numFmtId="0" fontId="9" fillId="0" borderId="0" xfId="1" applyFont="1" applyAlignment="1" applyProtection="1">
      <alignment horizontal="left" vertical="center" wrapText="1"/>
    </xf>
    <xf numFmtId="176" fontId="16" fillId="0" borderId="3" xfId="1" applyNumberFormat="1" applyFont="1" applyBorder="1" applyAlignment="1" applyProtection="1">
      <alignment horizontal="center" vertical="center" wrapText="1"/>
    </xf>
    <xf numFmtId="176" fontId="17" fillId="0" borderId="23" xfId="2" applyNumberFormat="1" applyFont="1" applyBorder="1" applyAlignment="1">
      <alignment horizontal="center" vertical="center" wrapText="1"/>
    </xf>
    <xf numFmtId="176" fontId="16" fillId="3" borderId="3" xfId="1" applyNumberFormat="1" applyFont="1" applyFill="1" applyBorder="1" applyAlignment="1">
      <alignment horizontal="center" vertical="center" wrapText="1"/>
      <protection locked="0"/>
    </xf>
    <xf numFmtId="177" fontId="16" fillId="3" borderId="3" xfId="1" quotePrefix="1" applyNumberFormat="1" applyFont="1" applyFill="1" applyBorder="1" applyAlignment="1">
      <alignment horizontal="center" vertical="center" wrapText="1"/>
      <protection locked="0"/>
    </xf>
    <xf numFmtId="178" fontId="8" fillId="0" borderId="14" xfId="1" applyNumberFormat="1" applyFont="1" applyBorder="1" applyAlignment="1" applyProtection="1">
      <alignment horizontal="center" vertical="center" wrapText="1"/>
    </xf>
    <xf numFmtId="179" fontId="8" fillId="0" borderId="14" xfId="1" applyNumberFormat="1" applyFont="1" applyBorder="1" applyAlignment="1" applyProtection="1">
      <alignment horizontal="center" vertical="center" wrapText="1"/>
    </xf>
    <xf numFmtId="178" fontId="17" fillId="0" borderId="23" xfId="0" applyNumberFormat="1" applyFont="1" applyBorder="1" applyAlignment="1">
      <alignment horizontal="center" vertical="center"/>
    </xf>
    <xf numFmtId="0" fontId="8" fillId="2" borderId="4" xfId="1" applyFont="1" applyFill="1" applyBorder="1" applyAlignment="1" applyProtection="1">
      <alignment horizontal="left" vertical="center" wrapText="1"/>
    </xf>
    <xf numFmtId="0" fontId="8" fillId="2" borderId="6" xfId="1" applyFont="1" applyFill="1" applyBorder="1" applyAlignment="1" applyProtection="1">
      <alignment horizontal="left" vertical="center" wrapText="1"/>
    </xf>
    <xf numFmtId="0" fontId="8" fillId="2" borderId="5" xfId="1" applyFont="1" applyFill="1" applyBorder="1" applyAlignment="1" applyProtection="1">
      <alignment horizontal="left" vertical="center" wrapText="1"/>
    </xf>
    <xf numFmtId="1" fontId="8" fillId="2" borderId="4" xfId="1" applyNumberFormat="1" applyFont="1" applyFill="1" applyBorder="1" applyAlignment="1">
      <alignment horizontal="left" vertical="center" wrapText="1"/>
      <protection locked="0"/>
    </xf>
    <xf numFmtId="0" fontId="8" fillId="2" borderId="5" xfId="1" applyFont="1" applyFill="1" applyBorder="1" applyAlignment="1">
      <alignment horizontal="left" vertical="center" wrapText="1"/>
      <protection locked="0"/>
    </xf>
    <xf numFmtId="0" fontId="8" fillId="0" borderId="4" xfId="1" applyFont="1" applyBorder="1" applyAlignment="1">
      <alignment horizontal="center" vertical="center" wrapText="1"/>
      <protection locked="0"/>
    </xf>
    <xf numFmtId="0" fontId="8" fillId="0" borderId="5" xfId="1" applyFont="1" applyBorder="1" applyAlignment="1">
      <alignment horizontal="center" vertical="center" wrapText="1"/>
      <protection locked="0"/>
    </xf>
    <xf numFmtId="176" fontId="16" fillId="3" borderId="4" xfId="1" applyNumberFormat="1" applyFont="1" applyFill="1" applyBorder="1" applyAlignment="1">
      <alignment horizontal="center" vertical="center" wrapText="1"/>
      <protection locked="0"/>
    </xf>
    <xf numFmtId="176" fontId="16" fillId="3" borderId="6" xfId="1" applyNumberFormat="1" applyFont="1" applyFill="1" applyBorder="1" applyAlignment="1">
      <alignment horizontal="center" vertical="center" wrapText="1"/>
      <protection locked="0"/>
    </xf>
    <xf numFmtId="176" fontId="16" fillId="3" borderId="5" xfId="1" applyNumberFormat="1" applyFont="1" applyFill="1" applyBorder="1" applyAlignment="1">
      <alignment horizontal="center" vertical="center" wrapText="1"/>
      <protection locked="0"/>
    </xf>
    <xf numFmtId="0" fontId="8" fillId="2" borderId="4" xfId="1" applyFont="1" applyFill="1" applyBorder="1" applyAlignment="1" applyProtection="1">
      <alignment horizontal="center" vertical="center" wrapText="1"/>
    </xf>
    <xf numFmtId="0" fontId="8" fillId="2" borderId="6" xfId="1" applyFont="1" applyFill="1" applyBorder="1" applyAlignment="1" applyProtection="1">
      <alignment horizontal="center" vertical="center" wrapText="1"/>
    </xf>
    <xf numFmtId="0" fontId="8" fillId="2" borderId="5" xfId="1" applyFont="1" applyFill="1" applyBorder="1" applyAlignment="1" applyProtection="1">
      <alignment horizontal="center" vertical="center" wrapText="1"/>
    </xf>
    <xf numFmtId="4" fontId="7" fillId="2" borderId="4" xfId="1" applyNumberFormat="1" applyFont="1" applyFill="1" applyBorder="1" applyAlignment="1" applyProtection="1">
      <alignment horizontal="right" vertical="center" wrapText="1"/>
    </xf>
    <xf numFmtId="4" fontId="7" fillId="2" borderId="5" xfId="1" applyNumberFormat="1" applyFont="1" applyFill="1" applyBorder="1" applyAlignment="1" applyProtection="1">
      <alignment horizontal="right" vertical="center" wrapText="1"/>
    </xf>
    <xf numFmtId="0" fontId="8" fillId="2" borderId="16" xfId="1" applyFont="1" applyFill="1" applyBorder="1" applyAlignment="1" applyProtection="1">
      <alignment horizontal="justify" vertical="center" wrapText="1"/>
    </xf>
    <xf numFmtId="0" fontId="8" fillId="2" borderId="17" xfId="1" applyFont="1" applyFill="1" applyBorder="1" applyAlignment="1" applyProtection="1">
      <alignment horizontal="justify" vertical="center" wrapText="1"/>
    </xf>
    <xf numFmtId="0" fontId="8" fillId="2" borderId="18" xfId="1" applyFont="1" applyFill="1" applyBorder="1" applyAlignment="1" applyProtection="1">
      <alignment horizontal="justify" vertical="center" wrapText="1"/>
    </xf>
    <xf numFmtId="0" fontId="8" fillId="0" borderId="12" xfId="1" applyFont="1" applyBorder="1" applyAlignment="1" applyProtection="1">
      <alignment horizontal="center" vertical="center" wrapText="1"/>
    </xf>
    <xf numFmtId="0" fontId="8" fillId="0" borderId="14" xfId="1" applyFont="1" applyBorder="1" applyAlignment="1" applyProtection="1">
      <alignment horizontal="center" vertical="center" wrapText="1"/>
    </xf>
    <xf numFmtId="0" fontId="8" fillId="0" borderId="13" xfId="1" applyFont="1" applyBorder="1" applyAlignment="1" applyProtection="1">
      <alignment horizontal="center" vertical="center" wrapText="1"/>
    </xf>
    <xf numFmtId="0" fontId="8" fillId="0" borderId="15" xfId="1" applyFont="1" applyBorder="1" applyAlignment="1" applyProtection="1">
      <alignment horizontal="center" vertical="center" wrapText="1"/>
    </xf>
    <xf numFmtId="0" fontId="3" fillId="0" borderId="0" xfId="1" applyFont="1" applyAlignment="1" applyProtection="1">
      <alignment horizontal="center" vertical="center"/>
    </xf>
    <xf numFmtId="0" fontId="3" fillId="0" borderId="1" xfId="1" applyFont="1" applyBorder="1" applyAlignment="1" applyProtection="1">
      <alignment horizontal="center" vertical="center"/>
    </xf>
    <xf numFmtId="0" fontId="8" fillId="2" borderId="4" xfId="1" applyFont="1" applyFill="1" applyBorder="1" applyAlignment="1">
      <alignment horizontal="left" vertical="center" wrapText="1"/>
      <protection locked="0"/>
    </xf>
    <xf numFmtId="0" fontId="8" fillId="2" borderId="6" xfId="1" applyFont="1" applyFill="1" applyBorder="1" applyAlignment="1">
      <alignment horizontal="left" vertical="center" wrapText="1"/>
      <protection locked="0"/>
    </xf>
    <xf numFmtId="176" fontId="17" fillId="5" borderId="19" xfId="2" applyNumberFormat="1" applyFont="1" applyFill="1" applyBorder="1" applyAlignment="1">
      <alignment horizontal="center" vertical="center" wrapText="1"/>
    </xf>
    <xf numFmtId="176" fontId="17" fillId="5" borderId="20" xfId="2" applyNumberFormat="1" applyFont="1" applyFill="1" applyBorder="1" applyAlignment="1">
      <alignment horizontal="center" vertical="center" wrapText="1"/>
    </xf>
    <xf numFmtId="176" fontId="17" fillId="5" borderId="24" xfId="2" applyNumberFormat="1" applyFont="1" applyFill="1" applyBorder="1" applyAlignment="1">
      <alignment horizontal="center" vertical="center" wrapText="1"/>
    </xf>
    <xf numFmtId="176" fontId="16" fillId="3" borderId="21" xfId="1" applyNumberFormat="1" applyFont="1" applyFill="1" applyBorder="1" applyAlignment="1">
      <alignment horizontal="center" vertical="center" wrapText="1"/>
      <protection locked="0"/>
    </xf>
    <xf numFmtId="176" fontId="16" fillId="3" borderId="22" xfId="1" applyNumberFormat="1" applyFont="1" applyFill="1" applyBorder="1" applyAlignment="1">
      <alignment horizontal="center" vertical="center" wrapText="1"/>
      <protection locked="0"/>
    </xf>
    <xf numFmtId="176" fontId="16" fillId="3" borderId="25" xfId="1" applyNumberFormat="1" applyFont="1" applyFill="1" applyBorder="1" applyAlignment="1">
      <alignment horizontal="center" vertical="center" wrapText="1"/>
      <protection locked="0"/>
    </xf>
    <xf numFmtId="49" fontId="8" fillId="0" borderId="4" xfId="1" applyNumberFormat="1" applyFont="1" applyBorder="1" applyAlignment="1">
      <alignment horizontal="center" vertical="center" wrapText="1"/>
      <protection locked="0"/>
    </xf>
    <xf numFmtId="49" fontId="8" fillId="0" borderId="5" xfId="1" applyNumberFormat="1" applyFont="1" applyBorder="1" applyAlignment="1">
      <alignment horizontal="center" vertical="center" wrapText="1"/>
      <protection locked="0"/>
    </xf>
  </cellXfs>
  <cellStyles count="5">
    <cellStyle name="Normal" xfId="1"/>
    <cellStyle name="常规" xfId="0" builtinId="0"/>
    <cellStyle name="常规 11 2 2 2 2 2" xfId="3"/>
    <cellStyle name="常规 2" xfId="2"/>
    <cellStyle name="常规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1</xdr:col>
      <xdr:colOff>1104900</xdr:colOff>
      <xdr:row>1</xdr:row>
      <xdr:rowOff>276225</xdr:rowOff>
    </xdr:to>
    <xdr:sp macro="" textlink="">
      <xdr:nvSpPr>
        <xdr:cNvPr id="2" name="图片 2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104775"/>
          <a:ext cx="1885315" cy="466725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1</xdr:col>
      <xdr:colOff>1104900</xdr:colOff>
      <xdr:row>1</xdr:row>
      <xdr:rowOff>276225</xdr:rowOff>
    </xdr:to>
    <xdr:sp macro="" textlink="">
      <xdr:nvSpPr>
        <xdr:cNvPr id="2" name="图片 2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0" y="104775"/>
          <a:ext cx="1885315" cy="466725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1</xdr:col>
      <xdr:colOff>1104900</xdr:colOff>
      <xdr:row>1</xdr:row>
      <xdr:rowOff>276225</xdr:rowOff>
    </xdr:to>
    <xdr:sp macro="" textlink="">
      <xdr:nvSpPr>
        <xdr:cNvPr id="2" name="图片 2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104775"/>
          <a:ext cx="1885315" cy="466725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tabSelected="1" workbookViewId="0">
      <selection activeCell="D9" sqref="D9:E9"/>
    </sheetView>
  </sheetViews>
  <sheetFormatPr defaultColWidth="9.125" defaultRowHeight="13.5" customHeight="1"/>
  <cols>
    <col min="1" max="1" width="11.375" style="2" customWidth="1"/>
    <col min="2" max="2" width="24.125" style="2" customWidth="1"/>
    <col min="3" max="3" width="6.125" style="2" customWidth="1"/>
    <col min="4" max="4" width="5.375" style="2" customWidth="1"/>
    <col min="5" max="5" width="4.5" style="2" customWidth="1"/>
    <col min="6" max="10" width="12.375" style="2" customWidth="1"/>
    <col min="11" max="11" width="19.625" style="2" customWidth="1"/>
    <col min="12" max="12" width="5.25" style="2" customWidth="1"/>
    <col min="13" max="13" width="9.125" style="2" customWidth="1"/>
    <col min="14" max="16384" width="9.125" style="2"/>
  </cols>
  <sheetData>
    <row r="1" spans="1:12" ht="23.25" customHeight="1">
      <c r="A1" s="3" t="s">
        <v>0</v>
      </c>
      <c r="B1" s="3"/>
      <c r="C1" s="88" t="s">
        <v>1</v>
      </c>
      <c r="D1" s="88"/>
      <c r="E1" s="88"/>
      <c r="F1" s="88"/>
      <c r="G1" s="88"/>
      <c r="H1" s="88"/>
      <c r="I1" s="88"/>
      <c r="J1" s="3"/>
      <c r="K1" s="3"/>
      <c r="L1" s="3"/>
    </row>
    <row r="2" spans="1:12" ht="28.5" customHeight="1">
      <c r="A2" s="4"/>
      <c r="B2" s="5"/>
      <c r="C2" s="89"/>
      <c r="D2" s="89"/>
      <c r="E2" s="89"/>
      <c r="F2" s="89"/>
      <c r="G2" s="89"/>
      <c r="H2" s="89"/>
      <c r="I2" s="89"/>
      <c r="J2" s="5"/>
      <c r="K2" s="5"/>
      <c r="L2" s="7"/>
    </row>
    <row r="3" spans="1:12" ht="8.25" customHeight="1">
      <c r="A3" s="6"/>
      <c r="B3" s="7"/>
      <c r="C3" s="8"/>
      <c r="D3" s="8"/>
      <c r="E3" s="8"/>
      <c r="F3" s="8"/>
      <c r="G3" s="8"/>
      <c r="H3" s="8"/>
      <c r="I3" s="8"/>
      <c r="J3" s="7"/>
      <c r="K3" s="7"/>
      <c r="L3" s="7"/>
    </row>
    <row r="4" spans="1:12" ht="31.5" customHeight="1">
      <c r="A4" s="9" t="s">
        <v>2</v>
      </c>
      <c r="B4" s="10" t="s">
        <v>3</v>
      </c>
      <c r="J4" s="42" t="s">
        <v>4</v>
      </c>
      <c r="K4" s="2" t="s">
        <v>65</v>
      </c>
      <c r="L4" s="42"/>
    </row>
    <row r="5" spans="1:12" ht="18" customHeight="1">
      <c r="A5" s="11" t="s">
        <v>5</v>
      </c>
      <c r="B5" s="12" t="s">
        <v>66</v>
      </c>
      <c r="C5" s="13"/>
      <c r="D5" s="13"/>
      <c r="E5" s="13"/>
      <c r="F5" s="13"/>
      <c r="G5" s="13"/>
      <c r="H5" s="13"/>
      <c r="I5" s="13"/>
      <c r="J5" s="43" t="s">
        <v>6</v>
      </c>
      <c r="K5" s="44">
        <v>45083</v>
      </c>
      <c r="L5" s="45"/>
    </row>
    <row r="6" spans="1:12" ht="18" customHeight="1">
      <c r="A6" s="14" t="s">
        <v>7</v>
      </c>
      <c r="B6" s="15" t="s">
        <v>8</v>
      </c>
      <c r="C6" s="14" t="s">
        <v>9</v>
      </c>
      <c r="D6" s="71" t="s">
        <v>10</v>
      </c>
      <c r="E6" s="72"/>
      <c r="F6" s="14" t="s">
        <v>11</v>
      </c>
      <c r="G6" s="92" t="s">
        <v>57</v>
      </c>
      <c r="H6" s="93"/>
      <c r="I6" s="94"/>
      <c r="J6" s="60" t="s">
        <v>12</v>
      </c>
      <c r="K6" s="61" t="s">
        <v>58</v>
      </c>
      <c r="L6" s="46"/>
    </row>
    <row r="7" spans="1:12" ht="25.5" customHeight="1">
      <c r="A7" s="14" t="s">
        <v>13</v>
      </c>
      <c r="B7" s="16" t="s">
        <v>14</v>
      </c>
      <c r="C7" s="14" t="s">
        <v>15</v>
      </c>
      <c r="D7" s="71">
        <v>101300</v>
      </c>
      <c r="E7" s="72">
        <v>101304</v>
      </c>
      <c r="F7" s="14" t="s">
        <v>16</v>
      </c>
      <c r="G7" s="95" t="s">
        <v>59</v>
      </c>
      <c r="H7" s="96"/>
      <c r="I7" s="97"/>
      <c r="J7" s="59" t="s">
        <v>17</v>
      </c>
      <c r="K7" s="61" t="s">
        <v>60</v>
      </c>
      <c r="L7" s="46"/>
    </row>
    <row r="8" spans="1:12" ht="27" customHeight="1">
      <c r="A8" s="14" t="s">
        <v>18</v>
      </c>
      <c r="B8" s="15" t="s">
        <v>19</v>
      </c>
      <c r="C8" s="14" t="s">
        <v>20</v>
      </c>
      <c r="D8" s="98" t="s">
        <v>21</v>
      </c>
      <c r="E8" s="99" t="s">
        <v>22</v>
      </c>
      <c r="F8" s="14" t="s">
        <v>18</v>
      </c>
      <c r="G8" s="73" t="s">
        <v>61</v>
      </c>
      <c r="H8" s="74"/>
      <c r="I8" s="75"/>
      <c r="J8" s="59" t="s">
        <v>23</v>
      </c>
      <c r="K8" s="62" t="s">
        <v>62</v>
      </c>
      <c r="L8" s="46"/>
    </row>
    <row r="9" spans="1:12" ht="18" customHeight="1">
      <c r="A9" s="14" t="s">
        <v>24</v>
      </c>
      <c r="B9" s="17" t="s">
        <v>25</v>
      </c>
      <c r="C9" s="14" t="s">
        <v>26</v>
      </c>
      <c r="D9" s="71" t="s">
        <v>91</v>
      </c>
      <c r="E9" s="72"/>
      <c r="F9" s="14" t="s">
        <v>24</v>
      </c>
      <c r="G9" s="73" t="s">
        <v>63</v>
      </c>
      <c r="H9" s="74"/>
      <c r="I9" s="75"/>
      <c r="J9" s="59" t="s">
        <v>26</v>
      </c>
      <c r="K9" s="61" t="s">
        <v>64</v>
      </c>
      <c r="L9" s="46"/>
    </row>
    <row r="10" spans="1:12" s="1" customFormat="1" ht="2.25" customHeight="1">
      <c r="A10" s="18"/>
      <c r="B10" s="19"/>
      <c r="C10" s="20"/>
      <c r="D10" s="20"/>
      <c r="E10" s="20"/>
      <c r="F10" s="20"/>
      <c r="G10" s="21"/>
      <c r="H10" s="21"/>
      <c r="I10" s="21"/>
      <c r="J10" s="20"/>
      <c r="K10" s="21"/>
      <c r="L10" s="27"/>
    </row>
    <row r="11" spans="1:12" s="1" customFormat="1" ht="2.25" customHeight="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7"/>
    </row>
    <row r="12" spans="1:12" s="1" customFormat="1" ht="2.25" customHeight="1">
      <c r="A12" s="23"/>
      <c r="B12" s="24"/>
      <c r="C12" s="25"/>
      <c r="D12" s="25"/>
      <c r="E12" s="26"/>
      <c r="F12" s="25"/>
      <c r="G12" s="27"/>
      <c r="H12" s="28"/>
      <c r="I12" s="27"/>
      <c r="J12" s="25"/>
      <c r="K12" s="27"/>
      <c r="L12" s="27"/>
    </row>
    <row r="13" spans="1:12" ht="18" customHeight="1">
      <c r="A13" s="84" t="s">
        <v>27</v>
      </c>
      <c r="B13" s="30" t="s">
        <v>28</v>
      </c>
      <c r="C13" s="84" t="s">
        <v>29</v>
      </c>
      <c r="D13" s="84" t="s">
        <v>30</v>
      </c>
      <c r="E13" s="86" t="s">
        <v>31</v>
      </c>
      <c r="F13" s="29" t="s">
        <v>32</v>
      </c>
      <c r="G13" s="29" t="s">
        <v>32</v>
      </c>
      <c r="H13" s="84" t="s">
        <v>33</v>
      </c>
      <c r="I13" s="29" t="s">
        <v>34</v>
      </c>
      <c r="J13" s="84" t="s">
        <v>35</v>
      </c>
      <c r="K13" s="84" t="s">
        <v>36</v>
      </c>
      <c r="L13" s="47"/>
    </row>
    <row r="14" spans="1:12" ht="18" customHeight="1">
      <c r="A14" s="85"/>
      <c r="B14" s="32"/>
      <c r="C14" s="85"/>
      <c r="D14" s="85"/>
      <c r="E14" s="87"/>
      <c r="F14" s="31" t="s">
        <v>37</v>
      </c>
      <c r="G14" s="31" t="s">
        <v>38</v>
      </c>
      <c r="H14" s="85"/>
      <c r="I14" s="31" t="s">
        <v>39</v>
      </c>
      <c r="J14" s="85"/>
      <c r="K14" s="85"/>
      <c r="L14" s="47"/>
    </row>
    <row r="15" spans="1:12" ht="22.5" customHeight="1">
      <c r="A15" s="14" t="s">
        <v>67</v>
      </c>
      <c r="B15" s="32" t="s">
        <v>68</v>
      </c>
      <c r="C15" s="34">
        <v>1</v>
      </c>
      <c r="D15" s="35">
        <v>20</v>
      </c>
      <c r="E15" s="33" t="s">
        <v>69</v>
      </c>
      <c r="F15" s="31">
        <v>419.39</v>
      </c>
      <c r="G15" s="65">
        <f>F15*1.13</f>
        <v>473.91069999999996</v>
      </c>
      <c r="H15" s="63">
        <f>D15*F15</f>
        <v>8387.7999999999993</v>
      </c>
      <c r="I15" s="63">
        <f>D15*G15</f>
        <v>9478.2139999999999</v>
      </c>
      <c r="J15" s="31" t="s">
        <v>70</v>
      </c>
      <c r="K15" s="31" t="s">
        <v>40</v>
      </c>
      <c r="L15" s="47"/>
    </row>
    <row r="16" spans="1:12" ht="22.5" customHeight="1">
      <c r="A16" s="14" t="s">
        <v>71</v>
      </c>
      <c r="B16" s="32" t="s">
        <v>72</v>
      </c>
      <c r="C16" s="34">
        <v>1</v>
      </c>
      <c r="D16" s="35">
        <v>20</v>
      </c>
      <c r="E16" s="33" t="s">
        <v>69</v>
      </c>
      <c r="F16" s="31">
        <v>419.39</v>
      </c>
      <c r="G16" s="65">
        <f t="shared" ref="G16:G20" si="0">F16*1.13</f>
        <v>473.91069999999996</v>
      </c>
      <c r="H16" s="63">
        <f t="shared" ref="H16:H20" si="1">D16*F16</f>
        <v>8387.7999999999993</v>
      </c>
      <c r="I16" s="63">
        <f>D16*G16</f>
        <v>9478.2139999999999</v>
      </c>
      <c r="J16" s="31" t="s">
        <v>70</v>
      </c>
      <c r="K16" s="31" t="s">
        <v>40</v>
      </c>
    </row>
    <row r="17" spans="1:12" ht="22.5" customHeight="1">
      <c r="A17" s="14" t="s">
        <v>73</v>
      </c>
      <c r="B17" s="32" t="s">
        <v>68</v>
      </c>
      <c r="C17" s="34">
        <v>1</v>
      </c>
      <c r="D17" s="35">
        <v>1</v>
      </c>
      <c r="E17" s="33" t="s">
        <v>69</v>
      </c>
      <c r="F17" s="63">
        <v>394.39</v>
      </c>
      <c r="G17" s="65">
        <f t="shared" si="0"/>
        <v>445.66069999999996</v>
      </c>
      <c r="H17" s="63">
        <f t="shared" si="1"/>
        <v>394.39</v>
      </c>
      <c r="I17" s="63">
        <f t="shared" ref="I17:I20" si="2">D17*G17</f>
        <v>445.66069999999996</v>
      </c>
      <c r="J17" s="31" t="s">
        <v>70</v>
      </c>
      <c r="K17" s="31" t="s">
        <v>40</v>
      </c>
    </row>
    <row r="18" spans="1:12" ht="22.5" customHeight="1">
      <c r="A18" s="14" t="s">
        <v>74</v>
      </c>
      <c r="B18" s="32" t="s">
        <v>72</v>
      </c>
      <c r="C18" s="34">
        <v>1</v>
      </c>
      <c r="D18" s="35">
        <v>1</v>
      </c>
      <c r="E18" s="33" t="s">
        <v>69</v>
      </c>
      <c r="F18" s="63">
        <v>394.39000000000004</v>
      </c>
      <c r="G18" s="65">
        <f t="shared" si="0"/>
        <v>445.66070000000002</v>
      </c>
      <c r="H18" s="63">
        <f t="shared" si="1"/>
        <v>394.39000000000004</v>
      </c>
      <c r="I18" s="63">
        <f t="shared" si="2"/>
        <v>445.66070000000002</v>
      </c>
      <c r="J18" s="31" t="s">
        <v>70</v>
      </c>
      <c r="K18" s="31" t="s">
        <v>40</v>
      </c>
    </row>
    <row r="19" spans="1:12" ht="22.5" customHeight="1">
      <c r="A19" s="14" t="s">
        <v>75</v>
      </c>
      <c r="B19" s="32" t="s">
        <v>72</v>
      </c>
      <c r="C19" s="34">
        <v>1</v>
      </c>
      <c r="D19" s="35">
        <v>7</v>
      </c>
      <c r="E19" s="33" t="s">
        <v>69</v>
      </c>
      <c r="F19" s="63">
        <v>463.89</v>
      </c>
      <c r="G19" s="65">
        <f t="shared" si="0"/>
        <v>524.19569999999999</v>
      </c>
      <c r="H19" s="63">
        <f t="shared" si="1"/>
        <v>3247.23</v>
      </c>
      <c r="I19" s="63">
        <f t="shared" si="2"/>
        <v>3669.3698999999997</v>
      </c>
      <c r="J19" s="31" t="s">
        <v>70</v>
      </c>
      <c r="K19" s="31" t="s">
        <v>40</v>
      </c>
    </row>
    <row r="20" spans="1:12" ht="22.5" customHeight="1">
      <c r="A20" s="14" t="s">
        <v>76</v>
      </c>
      <c r="B20" s="32" t="s">
        <v>68</v>
      </c>
      <c r="C20" s="34">
        <v>1</v>
      </c>
      <c r="D20" s="35">
        <v>7</v>
      </c>
      <c r="E20" s="33" t="s">
        <v>69</v>
      </c>
      <c r="F20" s="63">
        <v>463.89</v>
      </c>
      <c r="G20" s="65">
        <f t="shared" si="0"/>
        <v>524.19569999999999</v>
      </c>
      <c r="H20" s="63">
        <f t="shared" si="1"/>
        <v>3247.23</v>
      </c>
      <c r="I20" s="63">
        <f t="shared" si="2"/>
        <v>3669.3698999999997</v>
      </c>
      <c r="J20" s="31" t="s">
        <v>70</v>
      </c>
      <c r="K20" s="31" t="s">
        <v>40</v>
      </c>
    </row>
    <row r="21" spans="1:12" ht="18" customHeight="1">
      <c r="A21" s="76" t="s">
        <v>41</v>
      </c>
      <c r="B21" s="77"/>
      <c r="C21" s="77"/>
      <c r="D21" s="77"/>
      <c r="E21" s="77"/>
      <c r="F21" s="78"/>
      <c r="G21" s="79" t="s">
        <v>42</v>
      </c>
      <c r="H21" s="80"/>
      <c r="I21" s="48">
        <f>SUM(I15:I20)</f>
        <v>27186.489199999996</v>
      </c>
      <c r="J21" s="49"/>
      <c r="K21" s="50"/>
      <c r="L21" s="51"/>
    </row>
    <row r="22" spans="1:12" ht="131.25" customHeight="1">
      <c r="A22" s="81" t="s">
        <v>43</v>
      </c>
      <c r="B22" s="82"/>
      <c r="C22" s="82"/>
      <c r="D22" s="82"/>
      <c r="E22" s="82"/>
      <c r="F22" s="82"/>
      <c r="G22" s="82"/>
      <c r="H22" s="82"/>
      <c r="I22" s="82"/>
      <c r="J22" s="82"/>
      <c r="K22" s="83"/>
      <c r="L22" s="52"/>
    </row>
    <row r="23" spans="1:12" ht="18" customHeight="1">
      <c r="A23" s="36" t="s">
        <v>45</v>
      </c>
      <c r="B23" s="90" t="s">
        <v>8</v>
      </c>
      <c r="C23" s="91"/>
      <c r="D23" s="91"/>
      <c r="E23" s="91"/>
      <c r="F23" s="70"/>
      <c r="G23" s="37" t="s">
        <v>46</v>
      </c>
      <c r="H23" s="90" t="s">
        <v>44</v>
      </c>
      <c r="I23" s="91"/>
      <c r="J23" s="91"/>
      <c r="K23" s="70"/>
      <c r="L23" s="53"/>
    </row>
    <row r="24" spans="1:12" ht="18" customHeight="1">
      <c r="A24" s="36" t="s">
        <v>77</v>
      </c>
      <c r="B24" s="90" t="s">
        <v>89</v>
      </c>
      <c r="C24" s="91"/>
      <c r="D24" s="91"/>
      <c r="E24" s="91"/>
      <c r="F24" s="70"/>
      <c r="G24" s="37" t="s">
        <v>47</v>
      </c>
      <c r="H24" s="90" t="s">
        <v>48</v>
      </c>
      <c r="I24" s="70"/>
      <c r="J24" s="54" t="s">
        <v>49</v>
      </c>
      <c r="K24" s="55" t="s">
        <v>78</v>
      </c>
      <c r="L24" s="56"/>
    </row>
    <row r="25" spans="1:12" ht="21" customHeight="1">
      <c r="A25" s="36" t="s">
        <v>50</v>
      </c>
      <c r="B25" s="66" t="s">
        <v>79</v>
      </c>
      <c r="C25" s="67"/>
      <c r="D25" s="67"/>
      <c r="E25" s="67"/>
      <c r="F25" s="68"/>
      <c r="G25" s="37" t="s">
        <v>51</v>
      </c>
      <c r="H25" s="69">
        <v>13311369093</v>
      </c>
      <c r="I25" s="70"/>
      <c r="J25" s="54" t="s">
        <v>52</v>
      </c>
      <c r="K25" s="57">
        <v>18811578842</v>
      </c>
      <c r="L25" s="58"/>
    </row>
    <row r="26" spans="1:12" ht="14.25" customHeight="1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</row>
    <row r="27" spans="1:12" ht="13.5" customHeight="1">
      <c r="A27" s="39"/>
    </row>
    <row r="28" spans="1:12" ht="13.5" customHeight="1">
      <c r="B28" s="40" t="s">
        <v>53</v>
      </c>
      <c r="I28" s="40" t="s">
        <v>54</v>
      </c>
    </row>
    <row r="29" spans="1:12" ht="13.5" customHeight="1">
      <c r="B29" s="40"/>
      <c r="I29" s="40"/>
    </row>
    <row r="30" spans="1:12" ht="13.5" customHeight="1">
      <c r="B30" s="40" t="s">
        <v>55</v>
      </c>
      <c r="I30" s="40" t="s">
        <v>56</v>
      </c>
    </row>
    <row r="31" spans="1:12" ht="13.5" customHeight="1">
      <c r="A31" s="41"/>
    </row>
  </sheetData>
  <mergeCells count="25">
    <mergeCell ref="C1:I2"/>
    <mergeCell ref="B23:F23"/>
    <mergeCell ref="H23:K23"/>
    <mergeCell ref="B24:F24"/>
    <mergeCell ref="H24:I24"/>
    <mergeCell ref="D6:E6"/>
    <mergeCell ref="G6:I6"/>
    <mergeCell ref="D7:E7"/>
    <mergeCell ref="G7:I7"/>
    <mergeCell ref="D8:E8"/>
    <mergeCell ref="G8:I8"/>
    <mergeCell ref="B25:F25"/>
    <mergeCell ref="H25:I25"/>
    <mergeCell ref="D9:E9"/>
    <mergeCell ref="G9:I9"/>
    <mergeCell ref="A21:F21"/>
    <mergeCell ref="G21:H21"/>
    <mergeCell ref="A22:K22"/>
    <mergeCell ref="A13:A14"/>
    <mergeCell ref="C13:C14"/>
    <mergeCell ref="D13:D14"/>
    <mergeCell ref="E13:E14"/>
    <mergeCell ref="H13:H14"/>
    <mergeCell ref="J13:J14"/>
    <mergeCell ref="K13:K14"/>
  </mergeCells>
  <phoneticPr fontId="16" type="noConversion"/>
  <pageMargins left="0.70833331346511796" right="0.51041668653488204" top="0.54166668653488204" bottom="0.42708334326744102" header="0.3125" footer="0.3125"/>
  <pageSetup paperSize="9" orientation="landscape" useFirstPageNumber="1"/>
  <headerFooter>
    <oddFooter>&amp;R&amp;P/&amp;N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topLeftCell="A4" workbookViewId="0">
      <selection activeCell="D9" sqref="D9:E9"/>
    </sheetView>
  </sheetViews>
  <sheetFormatPr defaultColWidth="9.125" defaultRowHeight="13.5" customHeight="1"/>
  <cols>
    <col min="1" max="1" width="11.375" style="2" customWidth="1"/>
    <col min="2" max="2" width="24.125" style="2" customWidth="1"/>
    <col min="3" max="3" width="6.125" style="2" customWidth="1"/>
    <col min="4" max="4" width="5.375" style="2" customWidth="1"/>
    <col min="5" max="5" width="4.5" style="2" customWidth="1"/>
    <col min="6" max="10" width="12.375" style="2" customWidth="1"/>
    <col min="11" max="11" width="19.625" style="2" customWidth="1"/>
    <col min="12" max="12" width="5.25" style="2" customWidth="1"/>
    <col min="13" max="13" width="9.125" style="2" customWidth="1"/>
    <col min="14" max="16384" width="9.125" style="2"/>
  </cols>
  <sheetData>
    <row r="1" spans="1:12" ht="23.25" customHeight="1">
      <c r="A1" s="3" t="s">
        <v>0</v>
      </c>
      <c r="B1" s="3"/>
      <c r="C1" s="88" t="s">
        <v>1</v>
      </c>
      <c r="D1" s="88"/>
      <c r="E1" s="88"/>
      <c r="F1" s="88"/>
      <c r="G1" s="88"/>
      <c r="H1" s="88"/>
      <c r="I1" s="88"/>
      <c r="J1" s="3"/>
      <c r="K1" s="3"/>
      <c r="L1" s="3"/>
    </row>
    <row r="2" spans="1:12" ht="28.5" customHeight="1">
      <c r="A2" s="4"/>
      <c r="B2" s="5"/>
      <c r="C2" s="89"/>
      <c r="D2" s="89"/>
      <c r="E2" s="89"/>
      <c r="F2" s="89"/>
      <c r="G2" s="89"/>
      <c r="H2" s="89"/>
      <c r="I2" s="89"/>
      <c r="J2" s="5"/>
      <c r="K2" s="5"/>
      <c r="L2" s="7"/>
    </row>
    <row r="3" spans="1:12" ht="8.25" customHeight="1">
      <c r="A3" s="6"/>
      <c r="B3" s="7"/>
      <c r="C3" s="8"/>
      <c r="D3" s="8"/>
      <c r="E3" s="8"/>
      <c r="F3" s="8"/>
      <c r="G3" s="8"/>
      <c r="H3" s="8"/>
      <c r="I3" s="8"/>
      <c r="J3" s="7"/>
      <c r="K3" s="7"/>
      <c r="L3" s="7"/>
    </row>
    <row r="4" spans="1:12" ht="31.5" customHeight="1">
      <c r="A4" s="9" t="s">
        <v>2</v>
      </c>
      <c r="B4" s="10" t="s">
        <v>80</v>
      </c>
      <c r="J4" s="42" t="s">
        <v>4</v>
      </c>
      <c r="K4" s="2" t="s">
        <v>65</v>
      </c>
      <c r="L4" s="42"/>
    </row>
    <row r="5" spans="1:12" ht="18" customHeight="1">
      <c r="A5" s="11" t="s">
        <v>5</v>
      </c>
      <c r="B5" s="12" t="s">
        <v>81</v>
      </c>
      <c r="C5" s="13"/>
      <c r="D5" s="13"/>
      <c r="E5" s="13"/>
      <c r="F5" s="13"/>
      <c r="G5" s="13"/>
      <c r="H5" s="13"/>
      <c r="I5" s="13"/>
      <c r="J5" s="43" t="s">
        <v>6</v>
      </c>
      <c r="K5" s="44">
        <v>45090</v>
      </c>
      <c r="L5" s="45"/>
    </row>
    <row r="6" spans="1:12" ht="18" customHeight="1">
      <c r="A6" s="14" t="s">
        <v>7</v>
      </c>
      <c r="B6" s="15" t="s">
        <v>8</v>
      </c>
      <c r="C6" s="14" t="s">
        <v>9</v>
      </c>
      <c r="D6" s="71" t="s">
        <v>10</v>
      </c>
      <c r="E6" s="72"/>
      <c r="F6" s="14" t="s">
        <v>11</v>
      </c>
      <c r="G6" s="92" t="s">
        <v>57</v>
      </c>
      <c r="H6" s="93"/>
      <c r="I6" s="94"/>
      <c r="J6" s="60" t="s">
        <v>12</v>
      </c>
      <c r="K6" s="61" t="s">
        <v>58</v>
      </c>
      <c r="L6" s="46"/>
    </row>
    <row r="7" spans="1:12" ht="23.25" customHeight="1">
      <c r="A7" s="14" t="s">
        <v>13</v>
      </c>
      <c r="B7" s="16" t="s">
        <v>14</v>
      </c>
      <c r="C7" s="14" t="s">
        <v>15</v>
      </c>
      <c r="D7" s="71">
        <v>101300</v>
      </c>
      <c r="E7" s="72">
        <v>101304</v>
      </c>
      <c r="F7" s="14" t="s">
        <v>16</v>
      </c>
      <c r="G7" s="95" t="s">
        <v>59</v>
      </c>
      <c r="H7" s="96"/>
      <c r="I7" s="97"/>
      <c r="J7" s="59" t="s">
        <v>17</v>
      </c>
      <c r="K7" s="61" t="s">
        <v>60</v>
      </c>
      <c r="L7" s="46"/>
    </row>
    <row r="8" spans="1:12" ht="26.25" customHeight="1">
      <c r="A8" s="14" t="s">
        <v>18</v>
      </c>
      <c r="B8" s="15" t="s">
        <v>19</v>
      </c>
      <c r="C8" s="14" t="s">
        <v>20</v>
      </c>
      <c r="D8" s="98" t="s">
        <v>21</v>
      </c>
      <c r="E8" s="99" t="s">
        <v>22</v>
      </c>
      <c r="F8" s="14" t="s">
        <v>18</v>
      </c>
      <c r="G8" s="73" t="s">
        <v>61</v>
      </c>
      <c r="H8" s="74"/>
      <c r="I8" s="75"/>
      <c r="J8" s="59" t="s">
        <v>23</v>
      </c>
      <c r="K8" s="62" t="s">
        <v>62</v>
      </c>
      <c r="L8" s="46"/>
    </row>
    <row r="9" spans="1:12" ht="18" customHeight="1">
      <c r="A9" s="14" t="s">
        <v>24</v>
      </c>
      <c r="B9" s="17" t="s">
        <v>25</v>
      </c>
      <c r="C9" s="14" t="s">
        <v>26</v>
      </c>
      <c r="D9" s="71" t="s">
        <v>91</v>
      </c>
      <c r="E9" s="72"/>
      <c r="F9" s="14" t="s">
        <v>24</v>
      </c>
      <c r="G9" s="73" t="s">
        <v>63</v>
      </c>
      <c r="H9" s="74"/>
      <c r="I9" s="75"/>
      <c r="J9" s="59" t="s">
        <v>26</v>
      </c>
      <c r="K9" s="61" t="s">
        <v>64</v>
      </c>
      <c r="L9" s="46"/>
    </row>
    <row r="10" spans="1:12" s="1" customFormat="1" ht="2.25" customHeight="1">
      <c r="A10" s="18"/>
      <c r="B10" s="19"/>
      <c r="C10" s="20"/>
      <c r="D10" s="20"/>
      <c r="E10" s="20"/>
      <c r="F10" s="20"/>
      <c r="G10" s="21"/>
      <c r="H10" s="21"/>
      <c r="I10" s="21"/>
      <c r="J10" s="20"/>
      <c r="K10" s="21"/>
      <c r="L10" s="27"/>
    </row>
    <row r="11" spans="1:12" s="1" customFormat="1" ht="2.25" customHeight="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7"/>
    </row>
    <row r="12" spans="1:12" s="1" customFormat="1" ht="2.25" customHeight="1">
      <c r="A12" s="23"/>
      <c r="B12" s="24"/>
      <c r="C12" s="25"/>
      <c r="D12" s="25"/>
      <c r="E12" s="26"/>
      <c r="F12" s="25"/>
      <c r="G12" s="27"/>
      <c r="H12" s="28"/>
      <c r="I12" s="27"/>
      <c r="J12" s="25"/>
      <c r="K12" s="27"/>
      <c r="L12" s="27"/>
    </row>
    <row r="13" spans="1:12" ht="18" customHeight="1">
      <c r="A13" s="84" t="s">
        <v>27</v>
      </c>
      <c r="B13" s="30" t="s">
        <v>28</v>
      </c>
      <c r="C13" s="84" t="s">
        <v>29</v>
      </c>
      <c r="D13" s="84" t="s">
        <v>30</v>
      </c>
      <c r="E13" s="86" t="s">
        <v>31</v>
      </c>
      <c r="F13" s="29" t="s">
        <v>32</v>
      </c>
      <c r="G13" s="29" t="s">
        <v>32</v>
      </c>
      <c r="H13" s="84" t="s">
        <v>33</v>
      </c>
      <c r="I13" s="29" t="s">
        <v>34</v>
      </c>
      <c r="J13" s="84" t="s">
        <v>35</v>
      </c>
      <c r="K13" s="84" t="s">
        <v>36</v>
      </c>
      <c r="L13" s="47"/>
    </row>
    <row r="14" spans="1:12" ht="18" customHeight="1">
      <c r="A14" s="85"/>
      <c r="B14" s="32"/>
      <c r="C14" s="85"/>
      <c r="D14" s="85"/>
      <c r="E14" s="87"/>
      <c r="F14" s="31" t="s">
        <v>37</v>
      </c>
      <c r="G14" s="31" t="s">
        <v>38</v>
      </c>
      <c r="H14" s="85"/>
      <c r="I14" s="31" t="s">
        <v>39</v>
      </c>
      <c r="J14" s="85"/>
      <c r="K14" s="85"/>
      <c r="L14" s="47"/>
    </row>
    <row r="15" spans="1:12" ht="22.5" customHeight="1">
      <c r="A15" s="14" t="s">
        <v>82</v>
      </c>
      <c r="B15" s="32" t="s">
        <v>72</v>
      </c>
      <c r="C15" s="34">
        <v>1</v>
      </c>
      <c r="D15" s="35">
        <v>6</v>
      </c>
      <c r="E15" s="33" t="s">
        <v>69</v>
      </c>
      <c r="F15" s="64">
        <v>401.95</v>
      </c>
      <c r="G15" s="64">
        <f>F15*1.13</f>
        <v>454.20349999999996</v>
      </c>
      <c r="H15" s="64">
        <f>D15*F15</f>
        <v>2411.6999999999998</v>
      </c>
      <c r="I15" s="64">
        <f>H15*1.13</f>
        <v>2725.2209999999995</v>
      </c>
      <c r="J15" s="31" t="s">
        <v>83</v>
      </c>
      <c r="K15" s="31" t="s">
        <v>40</v>
      </c>
      <c r="L15" s="47"/>
    </row>
    <row r="16" spans="1:12" ht="22.5" customHeight="1">
      <c r="A16" s="14" t="s">
        <v>84</v>
      </c>
      <c r="B16" s="32" t="s">
        <v>68</v>
      </c>
      <c r="C16" s="34">
        <v>1</v>
      </c>
      <c r="D16" s="35">
        <v>6</v>
      </c>
      <c r="E16" s="33" t="s">
        <v>69</v>
      </c>
      <c r="F16" s="64">
        <v>401.95</v>
      </c>
      <c r="G16" s="64">
        <f t="shared" ref="G16:G18" si="0">F16*1.13</f>
        <v>454.20349999999996</v>
      </c>
      <c r="H16" s="64">
        <f t="shared" ref="H16:H18" si="1">D16*F16</f>
        <v>2411.6999999999998</v>
      </c>
      <c r="I16" s="64">
        <f>D16*G16</f>
        <v>2725.2209999999995</v>
      </c>
      <c r="J16" s="31" t="s">
        <v>83</v>
      </c>
      <c r="K16" s="31" t="s">
        <v>40</v>
      </c>
    </row>
    <row r="17" spans="1:12" ht="22.5" customHeight="1">
      <c r="A17" s="14" t="s">
        <v>85</v>
      </c>
      <c r="B17" s="32" t="s">
        <v>72</v>
      </c>
      <c r="C17" s="34">
        <v>1</v>
      </c>
      <c r="D17" s="35">
        <v>2</v>
      </c>
      <c r="E17" s="33" t="s">
        <v>69</v>
      </c>
      <c r="F17" s="64">
        <v>474.95</v>
      </c>
      <c r="G17" s="64">
        <f t="shared" si="0"/>
        <v>536.69349999999997</v>
      </c>
      <c r="H17" s="64">
        <f t="shared" si="1"/>
        <v>949.9</v>
      </c>
      <c r="I17" s="64">
        <f t="shared" ref="I17:I18" si="2">H17*1.13</f>
        <v>1073.3869999999999</v>
      </c>
      <c r="J17" s="31" t="s">
        <v>83</v>
      </c>
      <c r="K17" s="31" t="s">
        <v>40</v>
      </c>
    </row>
    <row r="18" spans="1:12" ht="22.5" customHeight="1">
      <c r="A18" s="14" t="s">
        <v>86</v>
      </c>
      <c r="B18" s="32" t="s">
        <v>68</v>
      </c>
      <c r="C18" s="34">
        <v>1</v>
      </c>
      <c r="D18" s="35">
        <v>2</v>
      </c>
      <c r="E18" s="33" t="s">
        <v>69</v>
      </c>
      <c r="F18" s="64">
        <v>474.95</v>
      </c>
      <c r="G18" s="64">
        <f t="shared" si="0"/>
        <v>536.69349999999997</v>
      </c>
      <c r="H18" s="64">
        <f t="shared" si="1"/>
        <v>949.9</v>
      </c>
      <c r="I18" s="64">
        <f t="shared" si="2"/>
        <v>1073.3869999999999</v>
      </c>
      <c r="J18" s="31" t="s">
        <v>83</v>
      </c>
      <c r="K18" s="31" t="s">
        <v>40</v>
      </c>
    </row>
    <row r="19" spans="1:12" ht="18" customHeight="1">
      <c r="A19" s="76" t="s">
        <v>41</v>
      </c>
      <c r="B19" s="77"/>
      <c r="C19" s="77"/>
      <c r="D19" s="77"/>
      <c r="E19" s="77"/>
      <c r="F19" s="78"/>
      <c r="G19" s="79" t="s">
        <v>42</v>
      </c>
      <c r="H19" s="80"/>
      <c r="I19" s="48">
        <f>SUM(I15:I18)</f>
        <v>7597.2159999999985</v>
      </c>
      <c r="J19" s="49"/>
      <c r="K19" s="50"/>
      <c r="L19" s="51"/>
    </row>
    <row r="20" spans="1:12" ht="131.25" customHeight="1">
      <c r="A20" s="81" t="s">
        <v>43</v>
      </c>
      <c r="B20" s="82"/>
      <c r="C20" s="82"/>
      <c r="D20" s="82"/>
      <c r="E20" s="82"/>
      <c r="F20" s="82"/>
      <c r="G20" s="82"/>
      <c r="H20" s="82"/>
      <c r="I20" s="82"/>
      <c r="J20" s="82"/>
      <c r="K20" s="83"/>
      <c r="L20" s="52"/>
    </row>
    <row r="21" spans="1:12" ht="18" customHeight="1">
      <c r="A21" s="36" t="s">
        <v>45</v>
      </c>
      <c r="B21" s="90" t="s">
        <v>8</v>
      </c>
      <c r="C21" s="91"/>
      <c r="D21" s="91"/>
      <c r="E21" s="91"/>
      <c r="F21" s="70"/>
      <c r="G21" s="37" t="s">
        <v>46</v>
      </c>
      <c r="H21" s="90" t="s">
        <v>44</v>
      </c>
      <c r="I21" s="91"/>
      <c r="J21" s="91"/>
      <c r="K21" s="70"/>
      <c r="L21" s="53"/>
    </row>
    <row r="22" spans="1:12" ht="18" customHeight="1">
      <c r="A22" s="36" t="s">
        <v>77</v>
      </c>
      <c r="B22" s="90" t="s">
        <v>90</v>
      </c>
      <c r="C22" s="91"/>
      <c r="D22" s="91"/>
      <c r="E22" s="91"/>
      <c r="F22" s="70"/>
      <c r="G22" s="37" t="s">
        <v>47</v>
      </c>
      <c r="H22" s="90" t="s">
        <v>48</v>
      </c>
      <c r="I22" s="70"/>
      <c r="J22" s="54" t="s">
        <v>49</v>
      </c>
      <c r="K22" s="55" t="s">
        <v>78</v>
      </c>
      <c r="L22" s="56"/>
    </row>
    <row r="23" spans="1:12" ht="21" customHeight="1">
      <c r="A23" s="36" t="s">
        <v>50</v>
      </c>
      <c r="B23" s="66" t="s">
        <v>79</v>
      </c>
      <c r="C23" s="67"/>
      <c r="D23" s="67"/>
      <c r="E23" s="67"/>
      <c r="F23" s="68"/>
      <c r="G23" s="37" t="s">
        <v>51</v>
      </c>
      <c r="H23" s="69">
        <v>13311369093</v>
      </c>
      <c r="I23" s="70"/>
      <c r="J23" s="54" t="s">
        <v>52</v>
      </c>
      <c r="K23" s="57">
        <v>18811578842</v>
      </c>
      <c r="L23" s="58"/>
    </row>
    <row r="24" spans="1:12" ht="14.25" customHeight="1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</row>
    <row r="25" spans="1:12" ht="13.5" customHeight="1">
      <c r="A25" s="39"/>
    </row>
    <row r="26" spans="1:12" ht="13.5" customHeight="1">
      <c r="B26" s="40" t="s">
        <v>53</v>
      </c>
      <c r="I26" s="40" t="s">
        <v>54</v>
      </c>
    </row>
    <row r="27" spans="1:12" ht="13.5" customHeight="1">
      <c r="B27" s="40"/>
      <c r="I27" s="40"/>
    </row>
    <row r="28" spans="1:12" ht="13.5" customHeight="1">
      <c r="B28" s="40" t="s">
        <v>55</v>
      </c>
      <c r="I28" s="40" t="s">
        <v>56</v>
      </c>
    </row>
    <row r="29" spans="1:12" ht="13.5" customHeight="1">
      <c r="A29" s="41"/>
    </row>
  </sheetData>
  <mergeCells count="25">
    <mergeCell ref="C1:I2"/>
    <mergeCell ref="B21:F21"/>
    <mergeCell ref="H21:K21"/>
    <mergeCell ref="B22:F22"/>
    <mergeCell ref="H22:I22"/>
    <mergeCell ref="D6:E6"/>
    <mergeCell ref="G6:I6"/>
    <mergeCell ref="D7:E7"/>
    <mergeCell ref="G7:I7"/>
    <mergeCell ref="D8:E8"/>
    <mergeCell ref="G8:I8"/>
    <mergeCell ref="B23:F23"/>
    <mergeCell ref="H23:I23"/>
    <mergeCell ref="D9:E9"/>
    <mergeCell ref="G9:I9"/>
    <mergeCell ref="A19:F19"/>
    <mergeCell ref="G19:H19"/>
    <mergeCell ref="A20:K20"/>
    <mergeCell ref="A13:A14"/>
    <mergeCell ref="C13:C14"/>
    <mergeCell ref="D13:D14"/>
    <mergeCell ref="E13:E14"/>
    <mergeCell ref="H13:H14"/>
    <mergeCell ref="J13:J14"/>
    <mergeCell ref="K13:K14"/>
  </mergeCells>
  <phoneticPr fontId="16" type="noConversion"/>
  <pageMargins left="0.70833331346511796" right="0.51041668653488204" top="0.54166668653488204" bottom="0.42708334326744102" header="0.3125" footer="0.3125"/>
  <pageSetup paperSize="9" orientation="landscape" useFirstPageNumber="1"/>
  <headerFooter>
    <oddFooter>&amp;R&amp;P/&amp;N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topLeftCell="A3" workbookViewId="0">
      <selection activeCell="N20" sqref="N20"/>
    </sheetView>
  </sheetViews>
  <sheetFormatPr defaultColWidth="9.125" defaultRowHeight="13.5" customHeight="1"/>
  <cols>
    <col min="1" max="1" width="11.375" style="2" customWidth="1"/>
    <col min="2" max="2" width="24.125" style="2" customWidth="1"/>
    <col min="3" max="3" width="6.125" style="2" customWidth="1"/>
    <col min="4" max="4" width="5.375" style="2" customWidth="1"/>
    <col min="5" max="5" width="4.5" style="2" customWidth="1"/>
    <col min="6" max="10" width="12.375" style="2" customWidth="1"/>
    <col min="11" max="11" width="19.625" style="2" customWidth="1"/>
    <col min="12" max="12" width="5.25" style="2" customWidth="1"/>
    <col min="13" max="13" width="9.125" style="2" customWidth="1"/>
    <col min="14" max="16384" width="9.125" style="2"/>
  </cols>
  <sheetData>
    <row r="1" spans="1:12" ht="23.25" customHeight="1">
      <c r="A1" s="3" t="s">
        <v>0</v>
      </c>
      <c r="B1" s="3"/>
      <c r="C1" s="88" t="s">
        <v>1</v>
      </c>
      <c r="D1" s="88"/>
      <c r="E1" s="88"/>
      <c r="F1" s="88"/>
      <c r="G1" s="88"/>
      <c r="H1" s="88"/>
      <c r="I1" s="88"/>
      <c r="J1" s="3"/>
      <c r="K1" s="3"/>
      <c r="L1" s="3"/>
    </row>
    <row r="2" spans="1:12" ht="28.5" customHeight="1">
      <c r="A2" s="4"/>
      <c r="B2" s="5"/>
      <c r="C2" s="89"/>
      <c r="D2" s="89"/>
      <c r="E2" s="89"/>
      <c r="F2" s="89"/>
      <c r="G2" s="89"/>
      <c r="H2" s="89"/>
      <c r="I2" s="89"/>
      <c r="J2" s="5"/>
      <c r="K2" s="5"/>
      <c r="L2" s="7"/>
    </row>
    <row r="3" spans="1:12" ht="8.25" customHeight="1">
      <c r="A3" s="6"/>
      <c r="B3" s="7"/>
      <c r="C3" s="8"/>
      <c r="D3" s="8"/>
      <c r="E3" s="8"/>
      <c r="F3" s="8"/>
      <c r="G3" s="8"/>
      <c r="H3" s="8"/>
      <c r="I3" s="8"/>
      <c r="J3" s="7"/>
      <c r="K3" s="7"/>
      <c r="L3" s="7"/>
    </row>
    <row r="4" spans="1:12" ht="31.5" customHeight="1">
      <c r="A4" s="9" t="s">
        <v>2</v>
      </c>
      <c r="B4" s="10" t="s">
        <v>80</v>
      </c>
      <c r="J4" s="42" t="s">
        <v>4</v>
      </c>
      <c r="K4" s="2" t="s">
        <v>65</v>
      </c>
      <c r="L4" s="42"/>
    </row>
    <row r="5" spans="1:12" ht="18" customHeight="1">
      <c r="A5" s="11" t="s">
        <v>5</v>
      </c>
      <c r="B5" s="12" t="s">
        <v>87</v>
      </c>
      <c r="C5" s="13"/>
      <c r="D5" s="13"/>
      <c r="E5" s="13"/>
      <c r="F5" s="13"/>
      <c r="G5" s="13"/>
      <c r="H5" s="13"/>
      <c r="I5" s="13"/>
      <c r="J5" s="43" t="s">
        <v>6</v>
      </c>
      <c r="K5" s="44">
        <v>45121</v>
      </c>
      <c r="L5" s="45"/>
    </row>
    <row r="6" spans="1:12" ht="18" customHeight="1">
      <c r="A6" s="14" t="s">
        <v>7</v>
      </c>
      <c r="B6" s="15" t="s">
        <v>8</v>
      </c>
      <c r="C6" s="14" t="s">
        <v>9</v>
      </c>
      <c r="D6" s="71" t="s">
        <v>10</v>
      </c>
      <c r="E6" s="72"/>
      <c r="F6" s="14" t="s">
        <v>11</v>
      </c>
      <c r="G6" s="92" t="s">
        <v>57</v>
      </c>
      <c r="H6" s="93"/>
      <c r="I6" s="94"/>
      <c r="J6" s="60" t="s">
        <v>12</v>
      </c>
      <c r="K6" s="61" t="s">
        <v>58</v>
      </c>
      <c r="L6" s="46"/>
    </row>
    <row r="7" spans="1:12" ht="23.25" customHeight="1">
      <c r="A7" s="14" t="s">
        <v>13</v>
      </c>
      <c r="B7" s="16" t="s">
        <v>14</v>
      </c>
      <c r="C7" s="14" t="s">
        <v>15</v>
      </c>
      <c r="D7" s="71">
        <v>101300</v>
      </c>
      <c r="E7" s="72">
        <v>101304</v>
      </c>
      <c r="F7" s="14" t="s">
        <v>16</v>
      </c>
      <c r="G7" s="95" t="s">
        <v>59</v>
      </c>
      <c r="H7" s="96"/>
      <c r="I7" s="97"/>
      <c r="J7" s="59" t="s">
        <v>17</v>
      </c>
      <c r="K7" s="61" t="s">
        <v>60</v>
      </c>
      <c r="L7" s="46"/>
    </row>
    <row r="8" spans="1:12" ht="24.75" customHeight="1">
      <c r="A8" s="14" t="s">
        <v>18</v>
      </c>
      <c r="B8" s="15" t="s">
        <v>19</v>
      </c>
      <c r="C8" s="14" t="s">
        <v>20</v>
      </c>
      <c r="D8" s="98" t="s">
        <v>21</v>
      </c>
      <c r="E8" s="99" t="s">
        <v>22</v>
      </c>
      <c r="F8" s="14" t="s">
        <v>18</v>
      </c>
      <c r="G8" s="73" t="s">
        <v>61</v>
      </c>
      <c r="H8" s="74"/>
      <c r="I8" s="75"/>
      <c r="J8" s="59" t="s">
        <v>23</v>
      </c>
      <c r="K8" s="62" t="s">
        <v>62</v>
      </c>
      <c r="L8" s="46"/>
    </row>
    <row r="9" spans="1:12" ht="18" customHeight="1">
      <c r="A9" s="14" t="s">
        <v>24</v>
      </c>
      <c r="B9" s="17" t="s">
        <v>25</v>
      </c>
      <c r="C9" s="14" t="s">
        <v>26</v>
      </c>
      <c r="D9" s="71" t="s">
        <v>92</v>
      </c>
      <c r="E9" s="72"/>
      <c r="F9" s="14" t="s">
        <v>24</v>
      </c>
      <c r="G9" s="73" t="s">
        <v>63</v>
      </c>
      <c r="H9" s="74"/>
      <c r="I9" s="75"/>
      <c r="J9" s="59" t="s">
        <v>26</v>
      </c>
      <c r="K9" s="61" t="s">
        <v>64</v>
      </c>
      <c r="L9" s="46"/>
    </row>
    <row r="10" spans="1:12" s="1" customFormat="1" ht="2.25" customHeight="1">
      <c r="A10" s="18"/>
      <c r="B10" s="19"/>
      <c r="C10" s="20"/>
      <c r="D10" s="20"/>
      <c r="E10" s="20"/>
      <c r="F10" s="20"/>
      <c r="G10" s="21"/>
      <c r="H10" s="21"/>
      <c r="I10" s="21"/>
      <c r="J10" s="20"/>
      <c r="K10" s="21"/>
      <c r="L10" s="27"/>
    </row>
    <row r="11" spans="1:12" s="1" customFormat="1" ht="2.25" customHeight="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7"/>
    </row>
    <row r="12" spans="1:12" s="1" customFormat="1" ht="2.25" customHeight="1">
      <c r="A12" s="23"/>
      <c r="B12" s="24"/>
      <c r="C12" s="25"/>
      <c r="D12" s="25"/>
      <c r="E12" s="26"/>
      <c r="F12" s="25"/>
      <c r="G12" s="27"/>
      <c r="H12" s="28"/>
      <c r="I12" s="27"/>
      <c r="J12" s="25"/>
      <c r="K12" s="27"/>
      <c r="L12" s="27"/>
    </row>
    <row r="13" spans="1:12" ht="18" customHeight="1">
      <c r="A13" s="84" t="s">
        <v>27</v>
      </c>
      <c r="B13" s="30" t="s">
        <v>28</v>
      </c>
      <c r="C13" s="84" t="s">
        <v>29</v>
      </c>
      <c r="D13" s="84" t="s">
        <v>30</v>
      </c>
      <c r="E13" s="86" t="s">
        <v>31</v>
      </c>
      <c r="F13" s="29" t="s">
        <v>32</v>
      </c>
      <c r="G13" s="29" t="s">
        <v>32</v>
      </c>
      <c r="H13" s="84" t="s">
        <v>33</v>
      </c>
      <c r="I13" s="29" t="s">
        <v>34</v>
      </c>
      <c r="J13" s="84" t="s">
        <v>35</v>
      </c>
      <c r="K13" s="84" t="s">
        <v>36</v>
      </c>
      <c r="L13" s="47"/>
    </row>
    <row r="14" spans="1:12" ht="18" customHeight="1">
      <c r="A14" s="85"/>
      <c r="B14" s="32"/>
      <c r="C14" s="85"/>
      <c r="D14" s="85"/>
      <c r="E14" s="87"/>
      <c r="F14" s="31" t="s">
        <v>37</v>
      </c>
      <c r="G14" s="31" t="s">
        <v>38</v>
      </c>
      <c r="H14" s="85"/>
      <c r="I14" s="31" t="s">
        <v>39</v>
      </c>
      <c r="J14" s="85"/>
      <c r="K14" s="85"/>
      <c r="L14" s="47"/>
    </row>
    <row r="15" spans="1:12" ht="22.5" customHeight="1">
      <c r="A15" s="14" t="s">
        <v>82</v>
      </c>
      <c r="B15" s="32" t="s">
        <v>72</v>
      </c>
      <c r="C15" s="34">
        <v>1</v>
      </c>
      <c r="D15" s="35">
        <v>4</v>
      </c>
      <c r="E15" s="33" t="s">
        <v>69</v>
      </c>
      <c r="F15" s="64">
        <v>401.95</v>
      </c>
      <c r="G15" s="64">
        <f>F15*1.13</f>
        <v>454.20349999999996</v>
      </c>
      <c r="H15" s="64">
        <f>D15*F15</f>
        <v>1607.8</v>
      </c>
      <c r="I15" s="64">
        <f>H15*1.13</f>
        <v>1816.8139999999999</v>
      </c>
      <c r="J15" s="31" t="s">
        <v>88</v>
      </c>
      <c r="K15" s="31" t="s">
        <v>40</v>
      </c>
      <c r="L15" s="47"/>
    </row>
    <row r="16" spans="1:12" ht="22.5" customHeight="1">
      <c r="A16" s="14" t="s">
        <v>84</v>
      </c>
      <c r="B16" s="32" t="s">
        <v>68</v>
      </c>
      <c r="C16" s="34">
        <v>1</v>
      </c>
      <c r="D16" s="35">
        <v>4</v>
      </c>
      <c r="E16" s="33" t="s">
        <v>69</v>
      </c>
      <c r="F16" s="64">
        <v>401.95</v>
      </c>
      <c r="G16" s="64">
        <f t="shared" ref="G16:G18" si="0">F16*1.13</f>
        <v>454.20349999999996</v>
      </c>
      <c r="H16" s="64">
        <f t="shared" ref="H16:H18" si="1">D16*F16</f>
        <v>1607.8</v>
      </c>
      <c r="I16" s="64">
        <f t="shared" ref="I16:I18" si="2">H16*1.13</f>
        <v>1816.8139999999999</v>
      </c>
      <c r="J16" s="31" t="s">
        <v>88</v>
      </c>
      <c r="K16" s="31" t="s">
        <v>40</v>
      </c>
    </row>
    <row r="17" spans="1:12" ht="22.5" customHeight="1">
      <c r="A17" s="14" t="s">
        <v>85</v>
      </c>
      <c r="B17" s="32" t="s">
        <v>72</v>
      </c>
      <c r="C17" s="34">
        <v>1</v>
      </c>
      <c r="D17" s="35">
        <v>6</v>
      </c>
      <c r="E17" s="33" t="s">
        <v>69</v>
      </c>
      <c r="F17" s="64">
        <v>474.95</v>
      </c>
      <c r="G17" s="64">
        <f t="shared" si="0"/>
        <v>536.69349999999997</v>
      </c>
      <c r="H17" s="64">
        <f t="shared" si="1"/>
        <v>2849.7</v>
      </c>
      <c r="I17" s="64">
        <f t="shared" si="2"/>
        <v>3220.1609999999996</v>
      </c>
      <c r="J17" s="31" t="s">
        <v>88</v>
      </c>
      <c r="K17" s="31" t="s">
        <v>40</v>
      </c>
    </row>
    <row r="18" spans="1:12" ht="22.5" customHeight="1">
      <c r="A18" s="14" t="s">
        <v>86</v>
      </c>
      <c r="B18" s="32" t="s">
        <v>68</v>
      </c>
      <c r="C18" s="34">
        <v>1</v>
      </c>
      <c r="D18" s="35">
        <v>6</v>
      </c>
      <c r="E18" s="33" t="s">
        <v>69</v>
      </c>
      <c r="F18" s="64">
        <v>474.95</v>
      </c>
      <c r="G18" s="64">
        <f t="shared" si="0"/>
        <v>536.69349999999997</v>
      </c>
      <c r="H18" s="64">
        <f t="shared" si="1"/>
        <v>2849.7</v>
      </c>
      <c r="I18" s="64">
        <f t="shared" si="2"/>
        <v>3220.1609999999996</v>
      </c>
      <c r="J18" s="31" t="s">
        <v>88</v>
      </c>
      <c r="K18" s="31" t="s">
        <v>40</v>
      </c>
    </row>
    <row r="19" spans="1:12" ht="18" customHeight="1">
      <c r="A19" s="76" t="s">
        <v>41</v>
      </c>
      <c r="B19" s="77"/>
      <c r="C19" s="77"/>
      <c r="D19" s="77"/>
      <c r="E19" s="77"/>
      <c r="F19" s="78"/>
      <c r="G19" s="79" t="s">
        <v>42</v>
      </c>
      <c r="H19" s="80"/>
      <c r="I19" s="48">
        <f>SUM(I15:I18)</f>
        <v>10073.949999999999</v>
      </c>
      <c r="J19" s="49"/>
      <c r="K19" s="50"/>
      <c r="L19" s="51"/>
    </row>
    <row r="20" spans="1:12" ht="132" customHeight="1">
      <c r="A20" s="81" t="s">
        <v>93</v>
      </c>
      <c r="B20" s="82"/>
      <c r="C20" s="82"/>
      <c r="D20" s="82"/>
      <c r="E20" s="82"/>
      <c r="F20" s="82"/>
      <c r="G20" s="82"/>
      <c r="H20" s="82"/>
      <c r="I20" s="82"/>
      <c r="J20" s="82"/>
      <c r="K20" s="83"/>
      <c r="L20" s="52"/>
    </row>
    <row r="21" spans="1:12" ht="18" customHeight="1">
      <c r="A21" s="36" t="s">
        <v>45</v>
      </c>
      <c r="B21" s="90" t="s">
        <v>8</v>
      </c>
      <c r="C21" s="91"/>
      <c r="D21" s="91"/>
      <c r="E21" s="91"/>
      <c r="F21" s="70"/>
      <c r="G21" s="37" t="s">
        <v>46</v>
      </c>
      <c r="H21" s="90" t="s">
        <v>44</v>
      </c>
      <c r="I21" s="91"/>
      <c r="J21" s="91"/>
      <c r="K21" s="70"/>
      <c r="L21" s="53"/>
    </row>
    <row r="22" spans="1:12" ht="18" customHeight="1">
      <c r="A22" s="36" t="s">
        <v>77</v>
      </c>
      <c r="B22" s="90" t="s">
        <v>90</v>
      </c>
      <c r="C22" s="91"/>
      <c r="D22" s="91"/>
      <c r="E22" s="91"/>
      <c r="F22" s="70"/>
      <c r="G22" s="37" t="s">
        <v>47</v>
      </c>
      <c r="H22" s="90" t="s">
        <v>48</v>
      </c>
      <c r="I22" s="70"/>
      <c r="J22" s="54" t="s">
        <v>49</v>
      </c>
      <c r="K22" s="55" t="s">
        <v>78</v>
      </c>
      <c r="L22" s="56"/>
    </row>
    <row r="23" spans="1:12" ht="21" customHeight="1">
      <c r="A23" s="36" t="s">
        <v>50</v>
      </c>
      <c r="B23" s="66" t="s">
        <v>79</v>
      </c>
      <c r="C23" s="67"/>
      <c r="D23" s="67"/>
      <c r="E23" s="67"/>
      <c r="F23" s="68"/>
      <c r="G23" s="37" t="s">
        <v>51</v>
      </c>
      <c r="H23" s="69">
        <v>13311369093</v>
      </c>
      <c r="I23" s="70"/>
      <c r="J23" s="54" t="s">
        <v>52</v>
      </c>
      <c r="K23" s="57">
        <v>18811578842</v>
      </c>
      <c r="L23" s="58"/>
    </row>
    <row r="24" spans="1:12" ht="14.25" customHeight="1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</row>
    <row r="25" spans="1:12" ht="13.5" customHeight="1">
      <c r="A25" s="39"/>
    </row>
    <row r="26" spans="1:12" ht="13.5" customHeight="1">
      <c r="B26" s="40" t="s">
        <v>53</v>
      </c>
      <c r="I26" s="40" t="s">
        <v>54</v>
      </c>
    </row>
    <row r="27" spans="1:12" ht="13.5" customHeight="1">
      <c r="B27" s="40"/>
      <c r="I27" s="40"/>
    </row>
    <row r="28" spans="1:12" ht="13.5" customHeight="1">
      <c r="B28" s="40" t="s">
        <v>55</v>
      </c>
      <c r="I28" s="40" t="s">
        <v>56</v>
      </c>
    </row>
    <row r="29" spans="1:12" ht="13.5" customHeight="1">
      <c r="A29" s="41"/>
    </row>
  </sheetData>
  <mergeCells count="25">
    <mergeCell ref="C1:I2"/>
    <mergeCell ref="B21:F21"/>
    <mergeCell ref="H21:K21"/>
    <mergeCell ref="B22:F22"/>
    <mergeCell ref="H22:I22"/>
    <mergeCell ref="D6:E6"/>
    <mergeCell ref="G6:I6"/>
    <mergeCell ref="D7:E7"/>
    <mergeCell ref="G7:I7"/>
    <mergeCell ref="D8:E8"/>
    <mergeCell ref="G8:I8"/>
    <mergeCell ref="B23:F23"/>
    <mergeCell ref="H23:I23"/>
    <mergeCell ref="D9:E9"/>
    <mergeCell ref="G9:I9"/>
    <mergeCell ref="A19:F19"/>
    <mergeCell ref="G19:H19"/>
    <mergeCell ref="A20:K20"/>
    <mergeCell ref="A13:A14"/>
    <mergeCell ref="C13:C14"/>
    <mergeCell ref="D13:D14"/>
    <mergeCell ref="E13:E14"/>
    <mergeCell ref="H13:H14"/>
    <mergeCell ref="J13:J14"/>
    <mergeCell ref="K13:K14"/>
  </mergeCells>
  <phoneticPr fontId="16" type="noConversion"/>
  <pageMargins left="0.70833331346511796" right="0.51041668653488204" top="0.54166668653488204" bottom="0.42708334326744102" header="0.3125" footer="0.3125"/>
  <pageSetup paperSize="9" orientation="landscape" useFirstPageNumber="1"/>
  <headerFooter>
    <oddFooter>&amp;R&amp;P/&amp;N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订单P系列-28套</vt:lpstr>
      <vt:lpstr>订单VS系列-8套</vt:lpstr>
      <vt:lpstr>订单VS系列-10套</vt:lpstr>
      <vt:lpstr>'订单P系列-28套'!Print_Area</vt:lpstr>
      <vt:lpstr>'订单VS系列-10套'!Print_Area</vt:lpstr>
      <vt:lpstr>'订单VS系列-8套'!Print_Area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2023-05-12T11:15:00Z</dcterms:created>
  <dcterms:modified xsi:type="dcterms:W3CDTF">2023-12-19T05:04:49Z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