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青沪纸业" sheetId="1" r:id="rId1"/>
  </sheets>
  <definedNames>
    <definedName name="_xlnm.Print_Area" localSheetId="0">青沪纸业!$A$1:$GW$38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<sst xmlns="http://schemas.openxmlformats.org/spreadsheetml/2006/main" count="59" uniqueCount="41">
  <si>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零部件采购价格协议</t>
  </si>
  <si>
    <t xml:space="preserve">                                                协议编号：HBZYXY-2024-111-01</t>
  </si>
  <si>
    <t>甲方：河北光华荣昌汽车部件有限公司</t>
  </si>
  <si>
    <t>乙方：黄骅市常郭镇街西纸箱厂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</si>
  <si>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</si>
  <si>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</si>
  <si>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</si>
  <si>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</si>
  <si>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</si>
  <si>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</si>
  <si>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</si>
  <si>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</si>
  <si>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</si>
  <si>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</si>
  <si>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</si>
  <si>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</si>
  <si>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</si>
  <si>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</si>
  <si>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</si>
  <si>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</si>
  <si>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</si>
  <si>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</si>
  <si>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TSY0000141</t>
  </si>
  <si>
    <t>绝缘纸板条420*121</t>
  </si>
  <si>
    <t>EA</t>
  </si>
  <si>
    <t>/</t>
  </si>
  <si>
    <t>TSY0000877</t>
  </si>
  <si>
    <t>绝缘纸板条410*121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</si>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</sst>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P6" sqref="P6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1.12775</v>
      </c>
      <c r="G9" s="22">
        <f>F9*0.99</f>
        <v>1.1164725</v>
      </c>
      <c r="H9" s="23" t="s">
        <v>25</v>
      </c>
      <c r="I9" s="40" t="s">
        <v>25</v>
      </c>
      <c r="J9" s="41" t="s">
        <v>25</v>
      </c>
      <c r="K9" s="42">
        <f>G9</f>
        <v>1.1164725</v>
      </c>
      <c r="L9" s="42">
        <f>K9*0.13</f>
        <v>0.145141425</v>
      </c>
      <c r="M9" s="22">
        <f>K9+L9</f>
        <v>1.261613925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1"/>
      <c r="E10" s="21" t="s">
        <v>24</v>
      </c>
      <c r="F10" s="21">
        <v>1.115</v>
      </c>
      <c r="G10" s="22">
        <f>F10*0.99</f>
        <v>1.10385</v>
      </c>
      <c r="H10" s="23"/>
      <c r="I10" s="40"/>
      <c r="J10" s="41"/>
      <c r="K10" s="42">
        <f>G10</f>
        <v>1.10385</v>
      </c>
      <c r="L10" s="42">
        <f>K10*0.13</f>
        <v>0.1435005</v>
      </c>
      <c r="M10" s="22">
        <f>K10+L10</f>
        <v>1.2473505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4"/>
      <c r="E11" s="25" t="s">
        <v>24</v>
      </c>
      <c r="F11" s="21"/>
      <c r="G11" s="22"/>
      <c r="H11" s="23"/>
      <c r="I11" s="40"/>
      <c r="J11" s="41"/>
      <c r="K11" s="42"/>
      <c r="L11" s="42"/>
      <c r="M11" s="22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5" t="s">
        <v>24</v>
      </c>
      <c r="F12" s="21"/>
      <c r="G12" s="22"/>
      <c r="H12" s="23"/>
      <c r="I12" s="40"/>
      <c r="J12" s="41"/>
      <c r="K12" s="42"/>
      <c r="L12" s="42"/>
      <c r="M12" s="22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5" t="s">
        <v>24</v>
      </c>
      <c r="F13" s="21"/>
      <c r="G13" s="22"/>
      <c r="H13" s="23"/>
      <c r="I13" s="40"/>
      <c r="J13" s="41"/>
      <c r="K13" s="42"/>
      <c r="L13" s="42"/>
      <c r="M13" s="22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5" t="s">
        <v>24</v>
      </c>
      <c r="F14" s="21"/>
      <c r="G14" s="22"/>
      <c r="H14" s="23"/>
      <c r="I14" s="40"/>
      <c r="J14" s="41"/>
      <c r="K14" s="42"/>
      <c r="L14" s="42"/>
      <c r="M14" s="22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5" t="s">
        <v>24</v>
      </c>
      <c r="F15" s="21"/>
      <c r="G15" s="22"/>
      <c r="H15" s="23"/>
      <c r="I15" s="40"/>
      <c r="J15" s="41"/>
      <c r="K15" s="42"/>
      <c r="L15" s="42"/>
      <c r="M15" s="22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5" t="s">
        <v>24</v>
      </c>
      <c r="F16" s="21"/>
      <c r="G16" s="22"/>
      <c r="H16" s="23"/>
      <c r="I16" s="40"/>
      <c r="J16" s="41"/>
      <c r="K16" s="42"/>
      <c r="L16" s="42"/>
      <c r="M16" s="22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5" t="s">
        <v>24</v>
      </c>
      <c r="F17" s="21"/>
      <c r="G17" s="22"/>
      <c r="H17" s="23"/>
      <c r="I17" s="40"/>
      <c r="J17" s="41"/>
      <c r="K17" s="42"/>
      <c r="L17" s="42"/>
      <c r="M17" s="2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5" t="s">
        <v>24</v>
      </c>
      <c r="F18" s="21"/>
      <c r="G18" s="22"/>
      <c r="H18" s="23"/>
      <c r="I18" s="40"/>
      <c r="J18" s="41"/>
      <c r="K18" s="42"/>
      <c r="L18" s="42"/>
      <c r="M18" s="2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5" t="s">
        <v>24</v>
      </c>
      <c r="F19" s="21"/>
      <c r="G19" s="22"/>
      <c r="H19" s="23"/>
      <c r="I19" s="40"/>
      <c r="J19" s="41"/>
      <c r="K19" s="42"/>
      <c r="L19" s="42"/>
      <c r="M19" s="2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5" t="s">
        <v>24</v>
      </c>
      <c r="F20" s="21"/>
      <c r="G20" s="22"/>
      <c r="H20" s="23"/>
      <c r="I20" s="40"/>
      <c r="J20" s="41"/>
      <c r="K20" s="42"/>
      <c r="L20" s="42"/>
      <c r="M20" s="22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5" t="s">
        <v>24</v>
      </c>
      <c r="F21" s="21"/>
      <c r="G21" s="22"/>
      <c r="H21" s="23"/>
      <c r="I21" s="40"/>
      <c r="J21" s="41"/>
      <c r="K21" s="42"/>
      <c r="L21" s="42"/>
      <c r="M21" s="22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5" t="s">
        <v>24</v>
      </c>
      <c r="F22" s="21"/>
      <c r="G22" s="22"/>
      <c r="H22" s="23"/>
      <c r="I22" s="40"/>
      <c r="J22" s="41"/>
      <c r="K22" s="42"/>
      <c r="L22" s="42"/>
      <c r="M22" s="22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30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31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35</v>
      </c>
      <c r="B31" s="32"/>
      <c r="C31" s="33"/>
      <c r="G31" s="34"/>
      <c r="H31" s="2" t="s">
        <v>3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36</v>
      </c>
      <c r="B32" s="32"/>
      <c r="C32" s="33"/>
      <c r="G32" s="34"/>
      <c r="H32" s="2" t="s">
        <v>37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38</v>
      </c>
      <c r="B34" s="31"/>
      <c r="C34" s="35"/>
      <c r="G34" s="34"/>
      <c r="H34" s="2" t="s">
        <v>39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40</v>
      </c>
      <c r="C35" s="36"/>
      <c r="G35" s="34"/>
      <c r="I35" s="36" t="s">
        <v>40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青沪纸业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