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吉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<sst xmlns="http://schemas.openxmlformats.org/spreadsheetml/2006/main" count="70" uniqueCount="50">
  <si>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t>零部件采购价格协议</t>
  </si>
  <si>
    <t xml:space="preserve">                                                协议编号：HBZYXY-2024-006-01</t>
  </si>
  <si>
    <t>甲方：河北光华荣昌汽车部件有限公司</t>
  </si>
  <si>
    <r>
      <t>乙方：</t>
    </r>
    <r>
      <rPr>
        <u/>
        <sz val="12"/>
        <rFont val="楷体"/>
        <charset val="134"/>
      </rPr>
      <t>北京吉信气弹簧制品有限公司</t>
    </r>
    <r>
      <rPr>
        <sz val="12"/>
        <rFont val="楷体"/>
        <charset val="134"/>
      </rPr>
      <t>廊坊分公司</t>
    </r>
    <r>
      <rPr>
        <u/>
        <sz val="12"/>
        <rFont val="楷体"/>
        <charset val="134"/>
      </rPr>
      <t xml:space="preserve">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</si>
  <si>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</si>
  <si>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</si>
  <si>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</si>
  <si>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</si>
  <si>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</si>
  <si>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</si>
  <si>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</si>
  <si>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</si>
  <si>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</si>
  <si>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</si>
  <si>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</si>
  <si>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</si>
  <si>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</si>
  <si>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</si>
  <si>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>2024年</t>
  </si>
  <si>
    <t>模检具总价</t>
  </si>
  <si>
    <t>摊销费</t>
  </si>
  <si>
    <t>摊销方式</t>
  </si>
  <si>
    <t>BFA0000290</t>
  </si>
  <si>
    <t>上卧铺气弹簧球头</t>
  </si>
  <si>
    <t>EA</t>
  </si>
  <si>
    <t>/</t>
  </si>
  <si>
    <t>SHT0000780</t>
  </si>
  <si>
    <t>气弹簧总成</t>
  </si>
  <si>
    <t>BSP0010020</t>
  </si>
  <si>
    <t>弹簧卡子</t>
  </si>
  <si>
    <t>SHT0000689</t>
  </si>
  <si>
    <t>气弹簧总成H4中长车上卧铺</t>
  </si>
  <si>
    <t>1984*578*40   厚40mm</t>
  </si>
  <si>
    <t>SHT0012233</t>
  </si>
  <si>
    <t>气弹簧总成T5-1.0靠背放平</t>
  </si>
  <si>
    <t>硬质棉、1984*578*40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</si>
  <si>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</si>
  <si>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12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</si>
  <si>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</si>
  <si>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</si>
  <si>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</si>
  <si>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</si>
  <si>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</si>
  <si>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</si>
  <si>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 xml:space="preserve">乙方：北京吉信气弹簧制品有限公司廊坊分公司 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</si>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</sst>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6" fillId="2" borderId="2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3"/>
  <sheetViews>
    <sheetView tabSelected="1" zoomScale="80" zoomScaleNormal="80" topLeftCell="A7" workbookViewId="0">
      <selection activeCell="K32" sqref="K32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25.070796460177" style="4" customWidth="1"/>
    <col min="4" max="4" width="21.5309734513274" style="6" customWidth="1"/>
    <col min="5" max="5" width="5" style="7" customWidth="1"/>
    <col min="6" max="6" width="10.3362831858407" style="8" customWidth="1"/>
    <col min="7" max="7" width="11.7345132743363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8.73451327433628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84" width="9" style="4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8" t="s">
        <v>12</v>
      </c>
      <c r="J7" s="38"/>
      <c r="K7" s="38"/>
      <c r="L7" s="18" t="s">
        <v>13</v>
      </c>
      <c r="M7" s="18" t="s">
        <v>14</v>
      </c>
      <c r="N7" s="18" t="s">
        <v>15</v>
      </c>
      <c r="O7" s="39" t="s">
        <v>16</v>
      </c>
      <c r="P7" s="40"/>
    </row>
    <row r="8" ht="24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1" t="s">
        <v>19</v>
      </c>
      <c r="J8" s="41" t="s">
        <v>20</v>
      </c>
      <c r="K8" s="41" t="s">
        <v>21</v>
      </c>
      <c r="L8" s="18" t="s">
        <v>18</v>
      </c>
      <c r="M8" s="18"/>
      <c r="N8" s="18"/>
      <c r="O8" s="39"/>
      <c r="P8" s="40"/>
    </row>
    <row r="9" s="1" customFormat="1" ht="13.5" customHeight="1" spans="1:206">
      <c r="A9" s="19">
        <v>1</v>
      </c>
      <c r="B9" s="20" t="s">
        <v>22</v>
      </c>
      <c r="C9" s="21" t="s">
        <v>23</v>
      </c>
      <c r="D9" s="21"/>
      <c r="E9" s="22" t="s">
        <v>24</v>
      </c>
      <c r="F9" s="23">
        <v>1.3789</v>
      </c>
      <c r="G9" s="23">
        <v>1.24</v>
      </c>
      <c r="H9" s="23">
        <v>11.0345</v>
      </c>
      <c r="I9" s="42" t="s">
        <v>25</v>
      </c>
      <c r="J9" s="43" t="s">
        <v>25</v>
      </c>
      <c r="K9" s="44" t="s">
        <v>25</v>
      </c>
      <c r="L9" s="45">
        <f>G9</f>
        <v>1.24</v>
      </c>
      <c r="M9" s="45">
        <f>L9*0.13</f>
        <v>0.1612</v>
      </c>
      <c r="N9" s="23">
        <f>L9+M9</f>
        <v>1.4012</v>
      </c>
      <c r="O9" s="46"/>
      <c r="P9" s="47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</row>
    <row r="10" s="1" customFormat="1" ht="13.5" customHeight="1" spans="1:206">
      <c r="A10" s="19">
        <v>2</v>
      </c>
      <c r="B10" s="20" t="s">
        <v>26</v>
      </c>
      <c r="C10" s="21" t="s">
        <v>27</v>
      </c>
      <c r="D10" s="21"/>
      <c r="E10" s="22" t="s">
        <v>24</v>
      </c>
      <c r="F10" s="23">
        <v>17.935</v>
      </c>
      <c r="G10" s="23">
        <v>17</v>
      </c>
      <c r="H10" s="23">
        <v>12.0345</v>
      </c>
      <c r="I10" s="42" t="s">
        <v>25</v>
      </c>
      <c r="J10" s="43" t="s">
        <v>25</v>
      </c>
      <c r="K10" s="44" t="s">
        <v>25</v>
      </c>
      <c r="L10" s="45">
        <f t="shared" ref="L10:L13" si="0">G10</f>
        <v>17</v>
      </c>
      <c r="M10" s="45">
        <f t="shared" ref="M10:M13" si="1">L10*0.13</f>
        <v>2.21</v>
      </c>
      <c r="N10" s="23">
        <f t="shared" ref="N10:N13" si="2">L10+M10</f>
        <v>19.21</v>
      </c>
      <c r="O10" s="46"/>
      <c r="P10" s="47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</row>
    <row r="11" s="1" customFormat="1" ht="13.5" customHeight="1" spans="1:206">
      <c r="A11" s="19">
        <v>3</v>
      </c>
      <c r="B11" s="20" t="s">
        <v>28</v>
      </c>
      <c r="C11" s="21" t="s">
        <v>29</v>
      </c>
      <c r="D11" s="21"/>
      <c r="E11" s="22" t="s">
        <v>24</v>
      </c>
      <c r="F11" s="23">
        <v>0.55</v>
      </c>
      <c r="G11" s="23">
        <v>0.55</v>
      </c>
      <c r="H11" s="23">
        <v>13.0345</v>
      </c>
      <c r="I11" s="42" t="s">
        <v>25</v>
      </c>
      <c r="J11" s="43" t="s">
        <v>25</v>
      </c>
      <c r="K11" s="44" t="s">
        <v>25</v>
      </c>
      <c r="L11" s="45">
        <f t="shared" si="0"/>
        <v>0.55</v>
      </c>
      <c r="M11" s="45">
        <f t="shared" si="1"/>
        <v>0.0715</v>
      </c>
      <c r="N11" s="23">
        <f t="shared" si="2"/>
        <v>0.6215</v>
      </c>
      <c r="O11" s="46"/>
      <c r="P11" s="47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</row>
    <row r="12" s="1" customFormat="1" ht="13.5" customHeight="1" spans="1:206">
      <c r="A12" s="19">
        <v>4</v>
      </c>
      <c r="B12" s="20" t="s">
        <v>30</v>
      </c>
      <c r="C12" s="21" t="s">
        <v>31</v>
      </c>
      <c r="D12" s="21" t="s">
        <v>32</v>
      </c>
      <c r="E12" s="22" t="s">
        <v>24</v>
      </c>
      <c r="F12" s="23">
        <v>17.246</v>
      </c>
      <c r="G12" s="23">
        <v>16</v>
      </c>
      <c r="H12" s="23">
        <v>14.0345</v>
      </c>
      <c r="I12" s="42" t="s">
        <v>25</v>
      </c>
      <c r="J12" s="43" t="s">
        <v>25</v>
      </c>
      <c r="K12" s="44" t="s">
        <v>25</v>
      </c>
      <c r="L12" s="45">
        <f t="shared" si="0"/>
        <v>16</v>
      </c>
      <c r="M12" s="45">
        <f t="shared" si="1"/>
        <v>2.08</v>
      </c>
      <c r="N12" s="23">
        <f t="shared" si="2"/>
        <v>18.08</v>
      </c>
      <c r="O12" s="46"/>
      <c r="P12" s="47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</row>
    <row r="13" s="1" customFormat="1" ht="13.5" customHeight="1" spans="1:206">
      <c r="A13" s="19">
        <v>5</v>
      </c>
      <c r="B13" s="20" t="s">
        <v>33</v>
      </c>
      <c r="C13" s="21" t="s">
        <v>34</v>
      </c>
      <c r="D13" s="21" t="s">
        <v>35</v>
      </c>
      <c r="E13" s="22" t="s">
        <v>24</v>
      </c>
      <c r="F13" s="23">
        <v>19</v>
      </c>
      <c r="G13" s="23">
        <f t="shared" ref="G13" si="3">F13*0.9</f>
        <v>17.1</v>
      </c>
      <c r="H13" s="23">
        <v>15.0345</v>
      </c>
      <c r="I13" s="42" t="s">
        <v>25</v>
      </c>
      <c r="J13" s="43" t="s">
        <v>25</v>
      </c>
      <c r="K13" s="44" t="s">
        <v>25</v>
      </c>
      <c r="L13" s="45">
        <f t="shared" si="0"/>
        <v>17.1</v>
      </c>
      <c r="M13" s="45">
        <f t="shared" si="1"/>
        <v>2.223</v>
      </c>
      <c r="N13" s="23">
        <f t="shared" si="2"/>
        <v>19.323</v>
      </c>
      <c r="O13" s="46"/>
      <c r="P13" s="47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</row>
    <row r="14" s="1" customFormat="1" ht="13.5" customHeight="1" spans="1:206">
      <c r="A14" s="19">
        <v>6</v>
      </c>
      <c r="B14" s="20"/>
      <c r="C14" s="21"/>
      <c r="D14" s="21"/>
      <c r="E14" s="22"/>
      <c r="F14" s="23"/>
      <c r="G14" s="23"/>
      <c r="H14" s="23"/>
      <c r="I14" s="42"/>
      <c r="J14" s="43"/>
      <c r="K14" s="44"/>
      <c r="L14" s="45"/>
      <c r="M14" s="45"/>
      <c r="N14" s="23"/>
      <c r="O14" s="46"/>
      <c r="P14" s="47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</row>
    <row r="15" s="1" customFormat="1" ht="13.5" customHeight="1" spans="1:206">
      <c r="A15" s="19">
        <v>7</v>
      </c>
      <c r="B15" s="20"/>
      <c r="C15" s="21"/>
      <c r="D15" s="21"/>
      <c r="E15" s="22"/>
      <c r="F15" s="23"/>
      <c r="G15" s="23"/>
      <c r="H15" s="23"/>
      <c r="I15" s="42"/>
      <c r="J15" s="43"/>
      <c r="K15" s="44"/>
      <c r="L15" s="45"/>
      <c r="M15" s="45"/>
      <c r="N15" s="23"/>
      <c r="O15" s="46"/>
      <c r="P15" s="47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</row>
    <row r="16" s="1" customFormat="1" ht="13.5" customHeight="1" spans="1:206">
      <c r="A16" s="19">
        <v>8</v>
      </c>
      <c r="B16" s="20"/>
      <c r="C16" s="21"/>
      <c r="D16" s="21"/>
      <c r="E16" s="22"/>
      <c r="F16" s="23"/>
      <c r="G16" s="23"/>
      <c r="H16" s="23"/>
      <c r="I16" s="42"/>
      <c r="J16" s="43"/>
      <c r="K16" s="44"/>
      <c r="L16" s="45"/>
      <c r="M16" s="45"/>
      <c r="N16" s="23"/>
      <c r="O16" s="46"/>
      <c r="P16" s="47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</row>
    <row r="17" s="1" customFormat="1" ht="13.5" customHeight="1" spans="1:206">
      <c r="A17" s="19">
        <v>9</v>
      </c>
      <c r="B17" s="20"/>
      <c r="C17" s="21"/>
      <c r="D17" s="21"/>
      <c r="E17" s="22"/>
      <c r="F17" s="23"/>
      <c r="G17" s="23"/>
      <c r="H17" s="23"/>
      <c r="I17" s="42"/>
      <c r="J17" s="43"/>
      <c r="K17" s="44"/>
      <c r="L17" s="45"/>
      <c r="M17" s="45"/>
      <c r="N17" s="23"/>
      <c r="O17" s="46"/>
      <c r="P17" s="47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</row>
    <row r="18" s="1" customFormat="1" ht="13.5" customHeight="1" spans="1:206">
      <c r="A18" s="19">
        <v>10</v>
      </c>
      <c r="B18" s="20"/>
      <c r="C18" s="21"/>
      <c r="D18" s="21"/>
      <c r="E18" s="22"/>
      <c r="F18" s="23"/>
      <c r="G18" s="23"/>
      <c r="H18" s="23"/>
      <c r="I18" s="42"/>
      <c r="J18" s="43"/>
      <c r="K18" s="44"/>
      <c r="L18" s="45"/>
      <c r="M18" s="45"/>
      <c r="N18" s="23"/>
      <c r="O18" s="46"/>
      <c r="P18" s="47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</row>
    <row r="19" s="2" customFormat="1" spans="1:16">
      <c r="A19" s="24" t="s">
        <v>36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</row>
    <row r="20" s="2" customFormat="1" spans="1:16">
      <c r="A20" s="25" t="s">
        <v>37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</row>
    <row r="21" s="2" customFormat="1" spans="1:16">
      <c r="A21" s="24" t="s">
        <v>38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5"/>
    </row>
    <row r="22" s="2" customFormat="1" spans="1:16">
      <c r="A22" s="25" t="s">
        <v>39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="2" customFormat="1" spans="1:16">
      <c r="A23" s="25" t="s">
        <v>40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="2" customFormat="1" spans="1:16">
      <c r="A24" s="25" t="s">
        <v>41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</row>
    <row r="25" s="2" customFormat="1" spans="1:16">
      <c r="A25" s="26" t="s">
        <v>42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</row>
    <row r="26" s="2" customFormat="1" ht="23.25" customHeight="1" spans="1:16">
      <c r="A26" s="26"/>
      <c r="B26" s="26"/>
      <c r="C26" s="26"/>
      <c r="D26" s="26"/>
      <c r="E26" s="26"/>
      <c r="F26" s="27"/>
      <c r="G26" s="28"/>
      <c r="H26" s="29"/>
      <c r="I26" s="26"/>
      <c r="J26" s="26"/>
      <c r="K26" s="26"/>
      <c r="L26" s="26"/>
      <c r="M26" s="26"/>
      <c r="N26" s="29"/>
      <c r="O26" s="26"/>
      <c r="P26" s="26"/>
    </row>
    <row r="27" s="2" customFormat="1" spans="1:16">
      <c r="A27" s="30" t="s">
        <v>43</v>
      </c>
      <c r="B27" s="31"/>
      <c r="C27" s="32"/>
      <c r="F27" s="1"/>
      <c r="G27" s="33"/>
      <c r="H27" s="34"/>
      <c r="I27" s="2" t="s">
        <v>44</v>
      </c>
      <c r="J27" s="48"/>
      <c r="K27" s="32"/>
      <c r="L27" s="36"/>
      <c r="M27" s="36"/>
      <c r="N27" s="49"/>
      <c r="O27" s="29"/>
      <c r="P27" s="50"/>
    </row>
    <row r="28" s="2" customFormat="1" spans="1:16">
      <c r="A28" s="32" t="s">
        <v>45</v>
      </c>
      <c r="B28" s="31"/>
      <c r="C28" s="32"/>
      <c r="F28" s="1"/>
      <c r="G28" s="33"/>
      <c r="H28" s="34"/>
      <c r="I28" s="2" t="s">
        <v>46</v>
      </c>
      <c r="J28" s="32"/>
      <c r="K28" s="32"/>
      <c r="L28" s="36"/>
      <c r="M28" s="32"/>
      <c r="N28" s="51"/>
      <c r="O28" s="34"/>
      <c r="P28" s="52"/>
    </row>
    <row r="29" s="2" customFormat="1" spans="1:16">
      <c r="A29" s="32"/>
      <c r="B29" s="31"/>
      <c r="C29" s="32"/>
      <c r="F29" s="1"/>
      <c r="G29" s="33"/>
      <c r="H29" s="34"/>
      <c r="J29" s="32"/>
      <c r="K29" s="32"/>
      <c r="L29" s="36"/>
      <c r="M29" s="32"/>
      <c r="N29" s="51"/>
      <c r="O29" s="34"/>
      <c r="P29" s="52"/>
    </row>
    <row r="30" s="2" customFormat="1" spans="1:16">
      <c r="A30" s="30" t="s">
        <v>47</v>
      </c>
      <c r="B30" s="30"/>
      <c r="C30" s="35"/>
      <c r="F30" s="1"/>
      <c r="G30" s="33"/>
      <c r="H30" s="34"/>
      <c r="I30" s="2" t="s">
        <v>48</v>
      </c>
      <c r="J30" s="30"/>
      <c r="K30" s="35"/>
      <c r="L30" s="36"/>
      <c r="M30" s="36"/>
      <c r="N30" s="49"/>
      <c r="O30" s="34"/>
      <c r="P30" s="52"/>
    </row>
    <row r="31" s="2" customFormat="1" ht="14.25" customHeight="1" spans="1:16">
      <c r="A31" s="36"/>
      <c r="B31" s="37" t="s">
        <v>49</v>
      </c>
      <c r="C31" s="36"/>
      <c r="F31" s="1"/>
      <c r="G31" s="33"/>
      <c r="H31" s="34"/>
      <c r="J31" s="36" t="s">
        <v>49</v>
      </c>
      <c r="K31" s="36"/>
      <c r="L31" s="36"/>
      <c r="M31" s="36"/>
      <c r="N31" s="49"/>
      <c r="O31" s="34"/>
      <c r="P31" s="52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="3" customFormat="1" spans="1:16319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="3" customFormat="1" spans="1:16319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9:O19"/>
    <mergeCell ref="A20:O20"/>
    <mergeCell ref="A21:O21"/>
    <mergeCell ref="A22:O22"/>
    <mergeCell ref="A23:O23"/>
    <mergeCell ref="A24:O24"/>
    <mergeCell ref="A25:O25"/>
    <mergeCell ref="A7:A8"/>
    <mergeCell ref="B7:B8"/>
    <mergeCell ref="C7:C8"/>
    <mergeCell ref="D7:D8"/>
    <mergeCell ref="E7:E8"/>
    <mergeCell ref="O7:O8"/>
  </mergeCells>
  <conditionalFormatting sqref="D32:D1048576 J27:J31 D19:D26 D1:D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2023-11-20T09:19:00Z</dcterms:created>
  <dcterms:modified xsi:type="dcterms:W3CDTF">2023-12-28T05:59:09Z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6007226F26EB4EC88FA9C469DBAF954F_12</vt:lpwstr>
  </property>
  <property fmtid="{D5CDD505-2E9C-101B-9397-08002B2CF9AE}" pid="3" name="KSOProductBuildVer">
    <vt:lpwstr>2052-12.1.0.15990</vt:lpwstr>
  </property>
</Properties>
</file>