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桌面\欧马可13套冲孔模\"/>
    </mc:Choice>
  </mc:AlternateContent>
  <bookViews>
    <workbookView xWindow="0" yWindow="0" windowWidth="28080" windowHeight="12645"/>
  </bookViews>
  <sheets>
    <sheet name="零件清单" sheetId="1" r:id="rId1"/>
  </sheets>
  <definedNames>
    <definedName name="_xlnm.Print_Area" localSheetId="0">零件清单!$B$2:$I$16</definedName>
  </definedNames>
  <calcPr calcId="152511"/>
</workbook>
</file>

<file path=xl/calcChain.xml><?xml version="1.0" encoding="utf-8"?>
<calcChain xmlns="http://schemas.openxmlformats.org/spreadsheetml/2006/main">
  <c r="O14" i="1" l="1"/>
  <c r="O8" i="1"/>
  <c r="Q11" i="1"/>
  <c r="O9" i="1"/>
  <c r="Q9" i="1" s="1"/>
  <c r="O10" i="1"/>
  <c r="Q10" i="1" s="1"/>
  <c r="O11" i="1"/>
  <c r="Q14" i="1"/>
  <c r="U15" i="1" l="1"/>
  <c r="T14" i="1"/>
  <c r="Q8" i="1"/>
  <c r="T10" i="1" l="1"/>
  <c r="T9" i="1"/>
  <c r="T15" i="1" l="1"/>
  <c r="R15" i="1"/>
</calcChain>
</file>

<file path=xl/sharedStrings.xml><?xml version="1.0" encoding="utf-8"?>
<sst xmlns="http://schemas.openxmlformats.org/spreadsheetml/2006/main" count="56" uniqueCount="50">
  <si>
    <r>
      <rPr>
        <b/>
        <sz val="22"/>
        <color theme="1"/>
        <rFont val="宋体"/>
        <charset val="134"/>
        <scheme val="minor"/>
      </rPr>
      <t>河北光华荣昌汽车部件有限公司</t>
    </r>
    <r>
      <rPr>
        <b/>
        <sz val="11"/>
        <color theme="1"/>
        <rFont val="宋体"/>
        <charset val="134"/>
        <scheme val="minor"/>
      </rPr>
      <t xml:space="preserve">
</t>
    </r>
    <r>
      <rPr>
        <b/>
        <sz val="14"/>
        <color theme="1"/>
        <rFont val="宋体"/>
        <charset val="134"/>
        <scheme val="minor"/>
      </rPr>
      <t>模板材料请购单</t>
    </r>
  </si>
  <si>
    <t>序号</t>
  </si>
  <si>
    <t>代码</t>
  </si>
  <si>
    <t>模板名称</t>
  </si>
  <si>
    <t>材质</t>
  </si>
  <si>
    <t>规格（L*W*T）</t>
  </si>
  <si>
    <t>热处理</t>
  </si>
  <si>
    <t>数量/PCS</t>
  </si>
  <si>
    <t>备注</t>
  </si>
  <si>
    <t>单价</t>
  </si>
  <si>
    <t>材料总价</t>
  </si>
  <si>
    <t>热处理总价</t>
  </si>
  <si>
    <t>TD总价</t>
  </si>
  <si>
    <t>45#</t>
  </si>
  <si>
    <t>/</t>
  </si>
  <si>
    <t>周边倒角C2</t>
  </si>
  <si>
    <t>上夹板</t>
  </si>
  <si>
    <t>DC53</t>
  </si>
  <si>
    <t>卸料板</t>
  </si>
  <si>
    <r>
      <rPr>
        <b/>
        <sz val="11"/>
        <color theme="1"/>
        <rFont val="宋体"/>
        <charset val="134"/>
        <scheme val="minor"/>
      </rPr>
      <t xml:space="preserve"> 备注：
      1.非热处理板材厚度公差为+0.3/+0.6，需热处理板材厚度公差为+0.4/+0.5；
      2.除特殊注明外，板材四周均倒角C2.0；
      3.相同名称的模板高度必须相等；
      4.供应商材料的材质，规格必须严格按照上述要求，否则视对本厂造成损失的程度进行适
        当的扣款或索赔</t>
    </r>
    <r>
      <rPr>
        <sz val="11"/>
        <color theme="1"/>
        <rFont val="宋体"/>
        <charset val="134"/>
        <scheme val="minor"/>
      </rPr>
      <t xml:space="preserve">
</t>
    </r>
  </si>
  <si>
    <t xml:space="preserve">  编辑：___________ 审核：________________________  批准：____________</t>
  </si>
  <si>
    <t>90*65*54</t>
    <phoneticPr fontId="10" type="noConversion"/>
  </si>
  <si>
    <r>
      <t>项目代码:</t>
    </r>
    <r>
      <rPr>
        <u/>
        <sz val="12"/>
        <color theme="1"/>
        <rFont val="宋体"/>
        <charset val="134"/>
        <scheme val="minor"/>
      </rPr>
      <t xml:space="preserve">   </t>
    </r>
    <phoneticPr fontId="10" type="noConversion"/>
  </si>
  <si>
    <r>
      <t>本司模号：__</t>
    </r>
    <r>
      <rPr>
        <sz val="12"/>
        <color theme="1"/>
        <rFont val="宋体"/>
        <family val="3"/>
        <charset val="134"/>
        <scheme val="minor"/>
      </rPr>
      <t>1</t>
    </r>
    <r>
      <rPr>
        <u/>
        <sz val="12"/>
        <color theme="1"/>
        <rFont val="宋体"/>
        <charset val="134"/>
        <scheme val="minor"/>
      </rPr>
      <t>套冲压模具，详见下表</t>
    </r>
    <r>
      <rPr>
        <sz val="12"/>
        <color theme="1"/>
        <rFont val="宋体"/>
        <charset val="134"/>
        <scheme val="minor"/>
      </rPr>
      <t xml:space="preserve">___        </t>
    </r>
    <phoneticPr fontId="10" type="noConversion"/>
  </si>
  <si>
    <t>上模座、下模座</t>
    <phoneticPr fontId="10" type="noConversion"/>
  </si>
  <si>
    <t>上垫板</t>
    <phoneticPr fontId="10" type="noConversion"/>
  </si>
  <si>
    <t>103*75*90</t>
    <phoneticPr fontId="10" type="noConversion"/>
  </si>
  <si>
    <t>240*155*39</t>
    <phoneticPr fontId="10" type="noConversion"/>
  </si>
  <si>
    <t>215*39*60</t>
    <phoneticPr fontId="10" type="noConversion"/>
  </si>
  <si>
    <t>58-62</t>
    <phoneticPr fontId="10" type="noConversion"/>
  </si>
  <si>
    <t>欧马可自制冲压模物料</t>
    <phoneticPr fontId="10" type="noConversion"/>
  </si>
  <si>
    <t>产品名称：小背下连接边板</t>
    <phoneticPr fontId="10" type="noConversion"/>
  </si>
  <si>
    <r>
      <t xml:space="preserve">      申请日期：</t>
    </r>
    <r>
      <rPr>
        <u/>
        <sz val="12"/>
        <color theme="1"/>
        <rFont val="宋体"/>
        <charset val="134"/>
        <scheme val="minor"/>
      </rPr>
      <t>2024.01.10</t>
    </r>
    <phoneticPr fontId="10" type="noConversion"/>
  </si>
  <si>
    <r>
      <t xml:space="preserve">      需求日期：</t>
    </r>
    <r>
      <rPr>
        <u/>
        <sz val="12"/>
        <color theme="1"/>
        <rFont val="宋体"/>
        <charset val="134"/>
        <scheme val="minor"/>
      </rPr>
      <t xml:space="preserve"> 202</t>
    </r>
    <r>
      <rPr>
        <u/>
        <sz val="12"/>
        <color theme="1"/>
        <rFont val="宋体"/>
        <family val="3"/>
        <charset val="134"/>
        <scheme val="minor"/>
      </rPr>
      <t>4</t>
    </r>
    <r>
      <rPr>
        <u/>
        <sz val="12"/>
        <color theme="1"/>
        <rFont val="宋体"/>
        <charset val="134"/>
        <scheme val="minor"/>
      </rPr>
      <t>.</t>
    </r>
    <r>
      <rPr>
        <u/>
        <sz val="12"/>
        <color theme="1"/>
        <rFont val="宋体"/>
        <family val="3"/>
        <charset val="134"/>
        <scheme val="minor"/>
      </rPr>
      <t>01</t>
    </r>
    <r>
      <rPr>
        <u/>
        <sz val="12"/>
        <color theme="1"/>
        <rFont val="宋体"/>
        <charset val="134"/>
        <scheme val="minor"/>
      </rPr>
      <t>.20</t>
    </r>
    <phoneticPr fontId="10" type="noConversion"/>
  </si>
  <si>
    <t>505*245*39</t>
    <phoneticPr fontId="10" type="noConversion"/>
  </si>
  <si>
    <t>345*185*19</t>
    <phoneticPr fontId="10" type="noConversion"/>
  </si>
  <si>
    <t>345*185*24</t>
    <phoneticPr fontId="10" type="noConversion"/>
  </si>
  <si>
    <t>345*185*32</t>
    <phoneticPr fontId="10" type="noConversion"/>
  </si>
  <si>
    <t>下模板</t>
    <phoneticPr fontId="10" type="noConversion"/>
  </si>
  <si>
    <t>345*185*59</t>
    <phoneticPr fontId="10" type="noConversion"/>
  </si>
  <si>
    <t>下垫板</t>
    <phoneticPr fontId="10" type="noConversion"/>
  </si>
  <si>
    <t>45#</t>
    <phoneticPr fontId="10" type="noConversion"/>
  </si>
  <si>
    <t>镶块备料</t>
    <phoneticPr fontId="10" type="noConversion"/>
  </si>
  <si>
    <t>193*91*61</t>
    <phoneticPr fontId="10" type="noConversion"/>
  </si>
  <si>
    <t>40-45</t>
    <phoneticPr fontId="10" type="noConversion"/>
  </si>
  <si>
    <t>36-40</t>
    <phoneticPr fontId="10" type="noConversion"/>
  </si>
  <si>
    <t>40-45</t>
    <phoneticPr fontId="10" type="noConversion"/>
  </si>
  <si>
    <t>36-40</t>
    <phoneticPr fontId="10" type="noConversion"/>
  </si>
  <si>
    <t>40-45</t>
    <phoneticPr fontId="10" type="noConversion"/>
  </si>
  <si>
    <t>SLT0011087-小背下连接边板-冲孔模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</si>
</sst>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&quot;￥&quot;#,##0.0;&quot;￥&quot;\-#,##0.0"/>
  </numFmts>
  <fonts count="15" x14ac:knownFonts="1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2"/>
      <color theme="1"/>
      <name val="宋体"/>
      <charset val="134"/>
      <scheme val="minor"/>
    </font>
    <font>
      <sz val="10"/>
      <name val="宋体"/>
      <family val="3"/>
      <charset val="134"/>
    </font>
    <font>
      <sz val="9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u/>
      <sz val="12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0" fontId="7" fillId="0" borderId="0"/>
    <xf numFmtId="0" fontId="7" fillId="0" borderId="0">
      <alignment vertical="center"/>
    </xf>
  </cellStyleXfs>
  <cellXfs count="47">
    <xf numFmtId="0" fontId="0" fillId="0" borderId="0" xfId="0"/>
    <xf numFmtId="0" fontId="1" fillId="0" borderId="0" xfId="0" applyFont="1"/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/>
    <xf numFmtId="0" fontId="0" fillId="0" borderId="0" xfId="0" applyFont="1" applyAlignment="1">
      <alignment horizontal="left" vertical="top"/>
    </xf>
    <xf numFmtId="0" fontId="6" fillId="0" borderId="0" xfId="0" applyFont="1" applyAlignment="1">
      <alignment horizontal="left" vertical="center"/>
    </xf>
    <xf numFmtId="176" fontId="0" fillId="0" borderId="0" xfId="0" applyNumberFormat="1"/>
    <xf numFmtId="0" fontId="9" fillId="0" borderId="4" xfId="0" applyNumberFormat="1" applyFont="1" applyFill="1" applyBorder="1" applyAlignment="1">
      <alignment horizontal="center" vertical="center" wrapText="1"/>
    </xf>
    <xf numFmtId="0" fontId="9" fillId="0" borderId="4" xfId="0" applyNumberFormat="1" applyFont="1" applyFill="1" applyBorder="1" applyAlignment="1">
      <alignment horizontal="center" vertical="center"/>
    </xf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6" fillId="0" borderId="9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11" fillId="0" borderId="7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3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13" fillId="0" borderId="4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/>
    </xf>
    <xf numFmtId="0" fontId="0" fillId="0" borderId="6" xfId="0" applyFont="1" applyBorder="1" applyAlignment="1">
      <alignment horizontal="left" vertical="top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1" fillId="0" borderId="17" xfId="0" applyFont="1" applyFill="1" applyBorder="1" applyAlignment="1">
      <alignment horizontal="center" vertical="center" wrapText="1"/>
    </xf>
    <xf numFmtId="0" fontId="11" fillId="0" borderId="18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4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left" vertical="center" wrapText="1"/>
    </xf>
    <xf numFmtId="0" fontId="13" fillId="0" borderId="4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</cellXfs>
  <cellStyles count="3">
    <cellStyle name="常规" xfId="0" builtinId="0"/>
    <cellStyle name="常规 2" xfId="1"/>
    <cellStyle name="常规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U16"/>
  <sheetViews>
    <sheetView tabSelected="1" workbookViewId="0">
      <selection activeCell="I8" sqref="I8:I14"/>
    </sheetView>
  </sheetViews>
  <sheetFormatPr defaultColWidth="9" defaultRowHeight="13.5" x14ac:dyDescent="0.15"/>
  <cols>
    <col min="2" max="2" width="5.875" customWidth="1"/>
    <col min="3" max="3" width="11.875" customWidth="1"/>
    <col min="4" max="4" width="16.125" customWidth="1"/>
    <col min="5" max="5" width="10.5" customWidth="1"/>
    <col min="6" max="6" width="23.25" customWidth="1"/>
    <col min="7" max="7" width="10.375" customWidth="1"/>
    <col min="8" max="9" width="11.125" customWidth="1"/>
    <col min="10" max="10" width="9" customWidth="1"/>
    <col min="11" max="11" width="11.125" customWidth="1"/>
    <col min="12" max="12" width="9" customWidth="1"/>
    <col min="13" max="13" width="9.375" customWidth="1"/>
    <col min="14" max="14" width="9" customWidth="1"/>
    <col min="15" max="15" width="10.125" customWidth="1"/>
    <col min="16" max="16" width="5.125" customWidth="1"/>
    <col min="17" max="17" width="11.5" customWidth="1"/>
    <col min="18" max="18" width="11.75" customWidth="1"/>
    <col min="19" max="19" width="5.75" customWidth="1"/>
    <col min="20" max="20" width="10.625" customWidth="1"/>
    <col min="21" max="21" width="10.25"/>
  </cols>
  <sheetData>
    <row r="2" spans="2:21" ht="5.0999999999999996" customHeight="1" thickBot="1" x14ac:dyDescent="0.2">
      <c r="B2" s="18"/>
      <c r="C2" s="19"/>
      <c r="D2" s="19"/>
      <c r="E2" s="19"/>
      <c r="F2" s="19"/>
      <c r="G2" s="19"/>
      <c r="H2" s="19"/>
      <c r="I2" s="20"/>
    </row>
    <row r="3" spans="2:21" ht="51" customHeight="1" x14ac:dyDescent="0.15">
      <c r="B3" s="37" t="s">
        <v>0</v>
      </c>
      <c r="C3" s="38"/>
      <c r="D3" s="38"/>
      <c r="E3" s="38"/>
      <c r="F3" s="38"/>
      <c r="G3" s="38"/>
      <c r="H3" s="38"/>
      <c r="I3" s="39"/>
      <c r="J3" s="5"/>
      <c r="K3" s="5"/>
    </row>
    <row r="4" spans="2:21" ht="14.25" customHeight="1" x14ac:dyDescent="0.15">
      <c r="B4" s="40" t="s">
        <v>30</v>
      </c>
      <c r="C4" s="41"/>
      <c r="D4" s="41"/>
      <c r="E4" s="41"/>
      <c r="F4" s="41"/>
      <c r="G4" s="41"/>
      <c r="H4" s="41"/>
      <c r="I4" s="42"/>
      <c r="J4" s="6"/>
      <c r="K4" s="6"/>
    </row>
    <row r="5" spans="2:21" ht="21" customHeight="1" x14ac:dyDescent="0.15">
      <c r="B5" s="26" t="s">
        <v>22</v>
      </c>
      <c r="C5" s="27"/>
      <c r="D5" s="27"/>
      <c r="E5" s="43" t="s">
        <v>31</v>
      </c>
      <c r="F5" s="27"/>
      <c r="G5" s="44" t="s">
        <v>32</v>
      </c>
      <c r="H5" s="45"/>
      <c r="I5" s="46"/>
      <c r="J5" s="7"/>
      <c r="K5" s="7"/>
    </row>
    <row r="6" spans="2:21" ht="21" customHeight="1" x14ac:dyDescent="0.15">
      <c r="B6" s="26" t="s">
        <v>23</v>
      </c>
      <c r="C6" s="27"/>
      <c r="D6" s="27"/>
      <c r="E6" s="27"/>
      <c r="F6" s="27"/>
      <c r="G6" s="28" t="s">
        <v>33</v>
      </c>
      <c r="H6" s="27"/>
      <c r="I6" s="29"/>
      <c r="J6" s="8"/>
      <c r="K6" s="8"/>
    </row>
    <row r="7" spans="2:21" ht="20.100000000000001" customHeight="1" x14ac:dyDescent="0.15">
      <c r="B7" s="2" t="s">
        <v>1</v>
      </c>
      <c r="C7" s="3" t="s">
        <v>2</v>
      </c>
      <c r="D7" s="3" t="s">
        <v>3</v>
      </c>
      <c r="E7" s="3" t="s">
        <v>4</v>
      </c>
      <c r="F7" s="3" t="s">
        <v>5</v>
      </c>
      <c r="G7" s="3" t="s">
        <v>6</v>
      </c>
      <c r="H7" s="4" t="s">
        <v>7</v>
      </c>
      <c r="I7" s="9" t="s">
        <v>8</v>
      </c>
      <c r="J7" s="10"/>
      <c r="K7" s="10"/>
      <c r="L7" s="5"/>
      <c r="M7" s="5"/>
      <c r="P7" t="s">
        <v>9</v>
      </c>
      <c r="Q7" t="s">
        <v>10</v>
      </c>
      <c r="S7" t="s">
        <v>9</v>
      </c>
      <c r="T7" t="s">
        <v>11</v>
      </c>
      <c r="U7" t="s">
        <v>12</v>
      </c>
    </row>
    <row r="8" spans="2:21" s="1" customFormat="1" ht="18" customHeight="1" x14ac:dyDescent="0.15">
      <c r="B8" s="33">
        <v>1</v>
      </c>
      <c r="C8" s="35" t="s">
        <v>49</v>
      </c>
      <c r="D8" s="16" t="s">
        <v>24</v>
      </c>
      <c r="E8" s="17" t="s">
        <v>13</v>
      </c>
      <c r="F8" s="17" t="s">
        <v>34</v>
      </c>
      <c r="G8" s="17" t="s">
        <v>14</v>
      </c>
      <c r="H8" s="17">
        <v>2</v>
      </c>
      <c r="I8" s="24" t="s">
        <v>15</v>
      </c>
      <c r="J8" s="11"/>
      <c r="K8" s="17" t="s">
        <v>28</v>
      </c>
      <c r="L8" s="11">
        <v>400</v>
      </c>
      <c r="M8" s="11">
        <v>215</v>
      </c>
      <c r="N8" s="1">
        <v>39</v>
      </c>
      <c r="O8" s="1">
        <f>L8*M8*N8*7.85/1000000</f>
        <v>26.328900000000001</v>
      </c>
      <c r="P8" s="1">
        <v>9</v>
      </c>
      <c r="Q8" s="12">
        <f>O8*P8*H8</f>
        <v>473.92020000000002</v>
      </c>
      <c r="S8" s="1">
        <v>9.5</v>
      </c>
    </row>
    <row r="9" spans="2:21" s="1" customFormat="1" ht="18" customHeight="1" x14ac:dyDescent="0.15">
      <c r="B9" s="34"/>
      <c r="C9" s="36"/>
      <c r="D9" s="16" t="s">
        <v>25</v>
      </c>
      <c r="E9" s="17" t="s">
        <v>13</v>
      </c>
      <c r="F9" s="17" t="s">
        <v>35</v>
      </c>
      <c r="G9" s="17" t="s">
        <v>44</v>
      </c>
      <c r="H9" s="17">
        <v>1</v>
      </c>
      <c r="I9" s="25"/>
      <c r="J9" s="11"/>
      <c r="K9" s="17" t="s">
        <v>26</v>
      </c>
      <c r="L9" s="11">
        <v>240</v>
      </c>
      <c r="M9" s="11">
        <v>155</v>
      </c>
      <c r="N9" s="1">
        <v>19</v>
      </c>
      <c r="O9" s="1">
        <f t="shared" ref="O9:O11" si="0">L9*M9*N9*7.85/1000000</f>
        <v>5.5483799999999999</v>
      </c>
      <c r="P9" s="1">
        <v>9</v>
      </c>
      <c r="Q9" s="12">
        <f t="shared" ref="Q9:Q14" si="1">O9*P9*H9</f>
        <v>49.935420000000001</v>
      </c>
      <c r="S9" s="1">
        <v>9.5</v>
      </c>
      <c r="T9" s="12">
        <f t="shared" ref="T9:T14" si="2">S9*O9*H9</f>
        <v>52.709609999999998</v>
      </c>
    </row>
    <row r="10" spans="2:21" s="1" customFormat="1" ht="18" customHeight="1" x14ac:dyDescent="0.15">
      <c r="B10" s="34"/>
      <c r="C10" s="36"/>
      <c r="D10" s="16" t="s">
        <v>16</v>
      </c>
      <c r="E10" s="17" t="s">
        <v>13</v>
      </c>
      <c r="F10" s="17" t="s">
        <v>36</v>
      </c>
      <c r="G10" s="17" t="s">
        <v>45</v>
      </c>
      <c r="H10" s="17">
        <v>1</v>
      </c>
      <c r="I10" s="25"/>
      <c r="J10" s="11"/>
      <c r="K10" s="17" t="s">
        <v>27</v>
      </c>
      <c r="L10" s="11">
        <v>240</v>
      </c>
      <c r="M10" s="11">
        <v>155</v>
      </c>
      <c r="N10" s="1">
        <v>24</v>
      </c>
      <c r="O10" s="1">
        <f t="shared" si="0"/>
        <v>7.0084799999999996</v>
      </c>
      <c r="P10" s="1">
        <v>9</v>
      </c>
      <c r="Q10" s="12">
        <f t="shared" si="1"/>
        <v>63.076319999999996</v>
      </c>
      <c r="S10" s="1">
        <v>9.5</v>
      </c>
      <c r="T10" s="12">
        <f t="shared" si="2"/>
        <v>66.580559999999991</v>
      </c>
    </row>
    <row r="11" spans="2:21" s="1" customFormat="1" ht="18" customHeight="1" x14ac:dyDescent="0.15">
      <c r="B11" s="34"/>
      <c r="C11" s="36"/>
      <c r="D11" s="17" t="s">
        <v>18</v>
      </c>
      <c r="E11" s="17" t="s">
        <v>13</v>
      </c>
      <c r="F11" s="17" t="s">
        <v>37</v>
      </c>
      <c r="G11" s="17" t="s">
        <v>46</v>
      </c>
      <c r="H11" s="17">
        <v>1</v>
      </c>
      <c r="I11" s="25"/>
      <c r="J11" s="11"/>
      <c r="K11" s="17"/>
      <c r="L11" s="11">
        <v>240</v>
      </c>
      <c r="M11" s="11">
        <v>155</v>
      </c>
      <c r="N11" s="1">
        <v>24</v>
      </c>
      <c r="O11" s="1">
        <f t="shared" si="0"/>
        <v>7.0084799999999996</v>
      </c>
      <c r="P11" s="1">
        <v>9</v>
      </c>
      <c r="Q11" s="12">
        <f t="shared" si="1"/>
        <v>63.076319999999996</v>
      </c>
      <c r="T11" s="12"/>
    </row>
    <row r="12" spans="2:21" s="1" customFormat="1" ht="18" customHeight="1" x14ac:dyDescent="0.15">
      <c r="B12" s="34"/>
      <c r="C12" s="36"/>
      <c r="D12" s="17" t="s">
        <v>38</v>
      </c>
      <c r="E12" s="17" t="s">
        <v>41</v>
      </c>
      <c r="F12" s="17" t="s">
        <v>39</v>
      </c>
      <c r="G12" s="17" t="s">
        <v>47</v>
      </c>
      <c r="H12" s="17">
        <v>1</v>
      </c>
      <c r="I12" s="25"/>
      <c r="J12" s="11"/>
      <c r="K12" s="17"/>
      <c r="L12" s="11"/>
      <c r="M12" s="11"/>
      <c r="Q12" s="12"/>
      <c r="T12" s="12"/>
    </row>
    <row r="13" spans="2:21" s="1" customFormat="1" ht="18" customHeight="1" x14ac:dyDescent="0.15">
      <c r="B13" s="34"/>
      <c r="C13" s="36"/>
      <c r="D13" s="17" t="s">
        <v>40</v>
      </c>
      <c r="E13" s="17" t="s">
        <v>41</v>
      </c>
      <c r="F13" s="17" t="s">
        <v>35</v>
      </c>
      <c r="G13" s="17" t="s">
        <v>48</v>
      </c>
      <c r="H13" s="17">
        <v>1</v>
      </c>
      <c r="I13" s="25"/>
      <c r="J13" s="11"/>
      <c r="K13" s="17"/>
      <c r="L13" s="11"/>
      <c r="M13" s="11"/>
      <c r="Q13" s="12"/>
      <c r="T13" s="12"/>
    </row>
    <row r="14" spans="2:21" s="1" customFormat="1" ht="18" customHeight="1" x14ac:dyDescent="0.15">
      <c r="B14" s="34"/>
      <c r="C14" s="36"/>
      <c r="D14" s="17" t="s">
        <v>42</v>
      </c>
      <c r="E14" s="17" t="s">
        <v>17</v>
      </c>
      <c r="F14" s="17" t="s">
        <v>43</v>
      </c>
      <c r="G14" s="17" t="s">
        <v>29</v>
      </c>
      <c r="H14" s="17">
        <v>1</v>
      </c>
      <c r="I14" s="25"/>
      <c r="J14" s="11"/>
      <c r="K14" s="17" t="s">
        <v>21</v>
      </c>
      <c r="L14" s="11">
        <v>103</v>
      </c>
      <c r="M14" s="11">
        <v>75</v>
      </c>
      <c r="N14" s="1">
        <v>90</v>
      </c>
      <c r="O14" s="1">
        <f>L14*M14*N14*7.85/1000000</f>
        <v>5.4577125000000004</v>
      </c>
      <c r="P14" s="1">
        <v>53</v>
      </c>
      <c r="Q14" s="12">
        <f t="shared" si="1"/>
        <v>289.25876250000005</v>
      </c>
      <c r="S14" s="1">
        <v>11.5</v>
      </c>
      <c r="T14" s="12">
        <f t="shared" si="2"/>
        <v>62.763693750000002</v>
      </c>
    </row>
    <row r="15" spans="2:21" ht="86.1" customHeight="1" x14ac:dyDescent="0.15">
      <c r="B15" s="30" t="s">
        <v>19</v>
      </c>
      <c r="C15" s="31"/>
      <c r="D15" s="31"/>
      <c r="E15" s="31"/>
      <c r="F15" s="31"/>
      <c r="G15" s="31"/>
      <c r="H15" s="31"/>
      <c r="I15" s="32"/>
      <c r="J15" s="13"/>
      <c r="K15" s="13"/>
      <c r="R15" s="15">
        <f>SUM(R8:R14)</f>
        <v>0</v>
      </c>
      <c r="T15" s="15">
        <f>SUM(T8:T14)</f>
        <v>182.05386375</v>
      </c>
      <c r="U15" s="15">
        <f>SUM(U8:U14)</f>
        <v>0</v>
      </c>
    </row>
    <row r="16" spans="2:21" ht="42.75" customHeight="1" thickBot="1" x14ac:dyDescent="0.2">
      <c r="B16" s="21" t="s">
        <v>20</v>
      </c>
      <c r="C16" s="22"/>
      <c r="D16" s="22"/>
      <c r="E16" s="22"/>
      <c r="F16" s="22"/>
      <c r="G16" s="22"/>
      <c r="H16" s="22"/>
      <c r="I16" s="23"/>
      <c r="J16" s="14"/>
      <c r="K16" s="14"/>
    </row>
  </sheetData>
  <mergeCells count="12">
    <mergeCell ref="B3:I3"/>
    <mergeCell ref="B4:I4"/>
    <mergeCell ref="B5:D5"/>
    <mergeCell ref="E5:F5"/>
    <mergeCell ref="G5:I5"/>
    <mergeCell ref="B16:I16"/>
    <mergeCell ref="I8:I14"/>
    <mergeCell ref="B6:F6"/>
    <mergeCell ref="G6:I6"/>
    <mergeCell ref="B15:I15"/>
    <mergeCell ref="B8:B14"/>
    <mergeCell ref="C8:C14"/>
  </mergeCells>
  <phoneticPr fontId="10" type="noConversion"/>
  <printOptions horizontalCentered="1" verticalCentered="1"/>
  <pageMargins left="0" right="0" top="0" bottom="0" header="0.31388888888888899" footer="0.31388888888888899"/>
  <pageSetup paperSize="9" scale="93" orientation="portrait" r:id="rId1"/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零件清单</vt:lpstr>
      <vt:lpstr>零件清单!Print_Area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xb21cn</dc:creator>
  <cp:lastModifiedBy>Administrator</cp:lastModifiedBy>
  <cp:lastPrinted>2021-09-08T09:10:00Z</cp:lastPrinted>
  <dcterms:created xsi:type="dcterms:W3CDTF">2021-09-06T01:52:00Z</dcterms:created>
  <dcterms:modified xsi:type="dcterms:W3CDTF">2024-01-12T07:49:03Z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2052-10.1.0.7311</vt:lpwstr>
  </property>
  <property fmtid="{D5CDD505-2E9C-101B-9397-08002B2CF9AE}" pid="3" name="ICV">
    <vt:lpwstr>E6B999036A14432F89A934AB0AF90EDE</vt:lpwstr>
  </property>
</Properties>
</file>