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45" yWindow="1125" windowWidth="19230" windowHeight="14625"/>
  </bookViews>
  <sheets>
    <sheet name="账单" sheetId="1" r:id="rId1"/>
    <sheet name="项目明细" sheetId="2" r:id="rId2"/>
  </sheets>
  <definedNames>
    <definedName name="_xlnm._FilterDatabase" localSheetId="0" hidden="1">账单!$A$4:$AA$35</definedName>
    <definedName name="JR_PAGE_ANCHOR_0_1">账单!$A$1</definedName>
  </definedNames>
  <calcPr calcId="191029"/>
</workbook>
</file>

<file path=xl/calcChain.xml><?xml version="1.0" encoding="utf-8"?>
<calcChain xmlns="http://schemas.openxmlformats.org/spreadsheetml/2006/main">
  <c r="D13" i="2" l="1"/>
  <c r="AA35" i="1"/>
  <c r="O35" i="1"/>
  <c r="A3" i="1" s="1"/>
  <c r="N35" i="1"/>
  <c r="M35" i="1"/>
  <c r="L35" i="1"/>
  <c r="K35" i="1"/>
  <c r="J35" i="1"/>
  <c r="I35" i="1"/>
  <c r="G35" i="1"/>
  <c r="F35" i="1"/>
  <c r="E35" i="1"/>
</calcChain>
</file>

<file path=xl/sharedStrings.xml><?xml version="1.0" encoding="utf-8"?>
<sst xmlns="http://schemas.openxmlformats.org/spreadsheetml/2006/main" count="470" uniqueCount="228">
  <si>
    <t>纳入月份：2023-12 北京光华荣昌汽车部件有限公司 月结清单</t>
  </si>
  <si>
    <t>承运商：北京跨越速递有限公司          财务联系人：林千惠          联系电话：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</si>
  <si>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</si>
  <si>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</si>
  <si>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</si>
  <si>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</si>
  <si>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</si>
  <si>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</si>
  <si>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</si>
  <si>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</si>
  <si>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</si>
  <si>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</si>
  <si>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保费</t>
  </si>
  <si>
    <t>木架费</t>
  </si>
  <si>
    <t>派货专车费</t>
  </si>
  <si>
    <t>超长费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</si>
  <si>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</si>
  <si>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</si>
  <si>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</si>
  <si>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</si>
  <si>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</si>
  <si>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</si>
  <si>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</si>
  <si>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</si>
  <si>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</si>
  <si>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</si>
  <si>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</si>
  <si>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</si>
  <si>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2023-12-01 19:00</t>
  </si>
  <si>
    <t>KY4000263726648</t>
  </si>
  <si>
    <t>连晓雨</t>
  </si>
  <si>
    <t>0571</t>
  </si>
  <si>
    <t>刘志强</t>
  </si>
  <si>
    <t>陆运件</t>
  </si>
  <si>
    <t>浙江省杭州市钱塘区临江工业园纬五路3366号</t>
  </si>
  <si>
    <t>0317</t>
  </si>
  <si>
    <t>河北省沧州市黄骅市公安局黄骅派出所北(泰山道东)河北光华荣昌汽车部件有限公司</t>
  </si>
  <si>
    <t>10.0+1119.0*2.3</t>
  </si>
  <si>
    <t>2023-12-01 19:02</t>
  </si>
  <si>
    <t>KY4000263759818</t>
  </si>
  <si>
    <t>010</t>
  </si>
  <si>
    <t>梅小飞</t>
  </si>
  <si>
    <t>省内次日</t>
  </si>
  <si>
    <t>北京北京市昌平区流村镇工业园区北京光华荣昌汽车部件有限公司</t>
  </si>
  <si>
    <t>12.0+83.38*2.5</t>
  </si>
  <si>
    <t>2023-12-02 17:18</t>
  </si>
  <si>
    <t>KY4000224729753</t>
  </si>
  <si>
    <t>刘艳霞</t>
  </si>
  <si>
    <t>北京光华荣昌</t>
  </si>
  <si>
    <t>刘海英</t>
  </si>
  <si>
    <t>北京北京市昌平区流村镇北流村工业园北京光华荣昌汽车配件有限公司</t>
  </si>
  <si>
    <t>12.0+152.25*2.5</t>
  </si>
  <si>
    <t>2023-12-02 17:24</t>
  </si>
  <si>
    <t>卓主任</t>
  </si>
  <si>
    <t>河北光华荣昌汽车部件有限公司</t>
  </si>
  <si>
    <t>董会娟</t>
  </si>
  <si>
    <t>次日达</t>
  </si>
  <si>
    <t>河北省沧州市黄骅市经济技术开发区泰山道南端</t>
  </si>
  <si>
    <t>0537</t>
  </si>
  <si>
    <t>山东省济宁市曲阜市高铁经济开发区崇德路1号山东金达汽车部件制造股份有限公司</t>
  </si>
  <si>
    <t>22.0+9.0*12.0+20.0*12.0+20.0*12.0+34.0*10.0</t>
  </si>
  <si>
    <t>2023-12-03 14:19</t>
  </si>
  <si>
    <t>KY4000244791942</t>
  </si>
  <si>
    <t>刘志</t>
  </si>
  <si>
    <t>整车运输</t>
  </si>
  <si>
    <t>浙江省杭州市钱塘区临江工业园区纬五路3366号 311228</t>
  </si>
  <si>
    <t>北京北京市昌平区南雁路流村中学东550米北京光华荣昌汽车部件有限公司</t>
  </si>
  <si>
    <t>运费来源于整车报价</t>
  </si>
  <si>
    <t>2023-12-04 12:15</t>
  </si>
  <si>
    <t>KY4000294746999</t>
  </si>
  <si>
    <t>吕喜</t>
  </si>
  <si>
    <t>河北省沧州市黄骅市经济技术开发区泰山道南端光华荣昌</t>
  </si>
  <si>
    <t>12.0+101.33*2.5</t>
  </si>
  <si>
    <t>2023-12-04 15:53</t>
  </si>
  <si>
    <t>KY4000215791403</t>
  </si>
  <si>
    <t>12.0+49.0*2.5,运费最低收费135.0（四舍五入取整）</t>
  </si>
  <si>
    <t>2023-12-05 10:56</t>
  </si>
  <si>
    <t>KY4000275728664</t>
  </si>
  <si>
    <t>邢焕</t>
  </si>
  <si>
    <t>020</t>
  </si>
  <si>
    <t>广电计量</t>
  </si>
  <si>
    <t>何晓枫</t>
  </si>
  <si>
    <t>广东省广州市黄埔区科学城 南翔二路31号穗达科技园三栋广电计量化学实验</t>
  </si>
  <si>
    <t>北京北京市昌平区流村镇北流村北流村工业园北京光华荣昌汽车配件有限公司</t>
  </si>
  <si>
    <t>10.0+29.0*3.0,运费最低收费97.0（四舍五入取整）</t>
  </si>
  <si>
    <t>2023-12-05 13:26</t>
  </si>
  <si>
    <t>KY4000294747854</t>
  </si>
  <si>
    <t>北京北京市怀柔区庙城镇李两河村288号北京宝华钢结构公司</t>
  </si>
  <si>
    <t>2023-12-08 16:04</t>
  </si>
  <si>
    <t>KY4000258791434</t>
  </si>
  <si>
    <t>12.0+245.23*2.3</t>
  </si>
  <si>
    <t>2023-12-08 15:16</t>
  </si>
  <si>
    <t>KY4000248735110</t>
  </si>
  <si>
    <t>北京光华荣昌汽车部件有限公司</t>
  </si>
  <si>
    <t>连小雨</t>
  </si>
  <si>
    <t>浙江省杭州市钱塘区萧山区临江工业园区纬五路3366号</t>
  </si>
  <si>
    <t>10.0+288.33*2.1</t>
  </si>
  <si>
    <t>2023-12-11 18:06</t>
  </si>
  <si>
    <t>KY4000260853885</t>
  </si>
  <si>
    <t>12.0+206.0*2.3</t>
  </si>
  <si>
    <t>2023-12-12 10:15</t>
  </si>
  <si>
    <t>KY4000290872686</t>
  </si>
  <si>
    <t>于磊磊</t>
  </si>
  <si>
    <t>吴孝伟</t>
  </si>
  <si>
    <t>0531</t>
  </si>
  <si>
    <t>山东省济南市章丘区赭山南路3600号山东民利达院内新联大物流</t>
  </si>
  <si>
    <t>10.0+136.47*4.0</t>
  </si>
  <si>
    <t>2023-12-13 16:36</t>
  </si>
  <si>
    <t>KY4000222861789</t>
  </si>
  <si>
    <t>12.0+78.25*2.5</t>
  </si>
  <si>
    <t>2023-12-14 13:44</t>
  </si>
  <si>
    <t>KY4000282882649</t>
  </si>
  <si>
    <t>2023-12-14 18:21</t>
  </si>
  <si>
    <t>KY4000252866145</t>
  </si>
  <si>
    <t>隔日达</t>
  </si>
  <si>
    <t>15.0+279.0*6.0</t>
  </si>
  <si>
    <t>2023-12-21 17:51</t>
  </si>
  <si>
    <t>KY4000248804979</t>
  </si>
  <si>
    <t>北京北京市昌平区流村镇流村工业园光华荣昌汽车部件有限公司</t>
  </si>
  <si>
    <t>12.0+75.5*2.5</t>
  </si>
  <si>
    <t>2023-12-22 17:57</t>
  </si>
  <si>
    <t>KY4000229800444</t>
  </si>
  <si>
    <t>0431</t>
  </si>
  <si>
    <t>徐海峰</t>
  </si>
  <si>
    <t>吉林省长春市长春经济技术开发区二道区常德路1800号9-3号厂房  180 0442 5122</t>
  </si>
  <si>
    <t>15.0+119.5*5.5</t>
  </si>
  <si>
    <t>2023-12-22 16:12</t>
  </si>
  <si>
    <t>陶贵金</t>
  </si>
  <si>
    <t>吉林省长春市长春经济技术开发区经济技术开发区常德路1800号9-3</t>
  </si>
  <si>
    <t>15.0+99.5*6.0</t>
  </si>
  <si>
    <t>2023-12-22 19:25</t>
  </si>
  <si>
    <t>KY4000229852518</t>
  </si>
  <si>
    <t>北京泰纳特斯汽车零部件有限公司</t>
  </si>
  <si>
    <t>成祥龙</t>
  </si>
  <si>
    <t>北京北京市顺义区张良路与七大路交叉口西320米欧恩科科技园</t>
  </si>
  <si>
    <t>河北省沧州市黄骅市公安局黄骅派出所（泰山道东） 河北光华荣昌汽车部件有限公司</t>
  </si>
  <si>
    <t>12.0+49.35*2.5</t>
  </si>
  <si>
    <t>2023-12-22 19:28</t>
  </si>
  <si>
    <t>KY4000229855290</t>
  </si>
  <si>
    <t>0576</t>
  </si>
  <si>
    <t>陈维国</t>
  </si>
  <si>
    <t>浙江省台州市黄岩区新前街道双丰村裕名路22号佩雷希模具</t>
  </si>
  <si>
    <t>10.0+49.25*4.2</t>
  </si>
  <si>
    <t>2023-12-25 18:05</t>
  </si>
  <si>
    <t>KY4000201951527</t>
  </si>
  <si>
    <t>12.0+68.0*2.5</t>
  </si>
  <si>
    <t>2023-12-25 18:00</t>
  </si>
  <si>
    <t>KY4000211970643</t>
  </si>
  <si>
    <t>赵工</t>
  </si>
  <si>
    <t>15.0+313.1*5.5</t>
  </si>
  <si>
    <t>2023-12-26 17:12</t>
  </si>
  <si>
    <t>KY4000291923026</t>
  </si>
  <si>
    <t>河北省沧州市黄骅市公安局黄骅派出所（泰山道东）河北光华荣昌汽车部件有限公司</t>
  </si>
  <si>
    <t>2023-12-27 14:03</t>
  </si>
  <si>
    <t>KY4000232965649</t>
  </si>
  <si>
    <t>0519</t>
  </si>
  <si>
    <t>江苏力乐公司</t>
  </si>
  <si>
    <t>唐志宝</t>
  </si>
  <si>
    <t>江苏省常州市溧阳市别桥镇建设南路1号</t>
  </si>
  <si>
    <t>10.0+162.5*2.8</t>
  </si>
  <si>
    <t>2023-12-27 17:45</t>
  </si>
  <si>
    <t>KY4000292908913</t>
  </si>
  <si>
    <t>12.0+136.34*2.5</t>
  </si>
  <si>
    <t>2023-12-28 13:51</t>
  </si>
  <si>
    <t>KY4000203985405</t>
  </si>
  <si>
    <t>北京北京市昌平区流村镇流村镇工业园区600号  收</t>
  </si>
  <si>
    <t>河北省沧州市黄骅市黄骅镇石港路与泰山道交叉口南河北光华荣昌汽车部件有限公司</t>
  </si>
  <si>
    <t>12.0+198.83*2.5</t>
  </si>
  <si>
    <t>2023-12-28 14:03</t>
  </si>
  <si>
    <t>KY4000203981307</t>
  </si>
  <si>
    <t>安德英</t>
  </si>
  <si>
    <t>北京北京市大兴区北臧村镇天荣街32号</t>
  </si>
  <si>
    <t>12.0+1519.0*2.0</t>
  </si>
  <si>
    <t>2023-12-29 17:37</t>
  </si>
  <si>
    <t>KY4000264970587</t>
  </si>
  <si>
    <t>金淑静</t>
  </si>
  <si>
    <t>山东省济南市历城区高新区华奥路 中国重汽科技大厦 汽车研究总院 车身与造型设计部 车身内饰所姓名  济南重汽技术 180 1019 5366</t>
  </si>
  <si>
    <t>10.0+159.41*4.0</t>
  </si>
  <si>
    <t>2023-12-30 15:01</t>
  </si>
  <si>
    <t>KY4000225916317</t>
  </si>
  <si>
    <t>12.0+56.0*2.5</t>
  </si>
  <si>
    <t>合计</t>
  </si>
  <si>
    <t>71.38</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</si>
  <si>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</si>
  <si>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</si>
  <si>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</si>
  <si>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</si>
  <si>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</si>
  <si>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</si>
  <si>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</si>
  <si>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</si>
  <si>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</si>
  <si>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</si>
  <si>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</si>
  <si>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G3</t>
    <phoneticPr fontId="8" type="noConversion"/>
  </si>
  <si>
    <t>ZY2207</t>
    <phoneticPr fontId="8" type="noConversion"/>
  </si>
  <si>
    <t>刘志强</t>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</si>
  <si>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</si>
  <si>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</si>
  <si>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t>G3</t>
    <phoneticPr fontId="8" type="noConversion"/>
  </si>
  <si>
    <t>ZY2207</t>
    <phoneticPr fontId="8" type="noConversion"/>
  </si>
  <si>
    <t>项目编号</t>
    <phoneticPr fontId="8" type="noConversion"/>
  </si>
  <si>
    <t>ZY2221</t>
    <phoneticPr fontId="8" type="noConversion"/>
  </si>
  <si>
    <t>KY4000209803396</t>
    <phoneticPr fontId="8" type="noConversion"/>
  </si>
  <si>
    <t>G3</t>
    <phoneticPr fontId="8" type="noConversion"/>
  </si>
  <si>
    <t>ZY2207</t>
    <phoneticPr fontId="8" type="noConversion"/>
  </si>
  <si>
    <t>KY4000214794381</t>
    <phoneticPr fontId="8" type="noConversion"/>
  </si>
  <si>
    <t>ZY2355</t>
    <phoneticPr fontId="8" type="noConversion"/>
  </si>
  <si>
    <t>统帅悍将</t>
    <phoneticPr fontId="8" type="noConversion"/>
  </si>
  <si>
    <t>A6</t>
    <phoneticPr fontId="8" type="noConversion"/>
  </si>
  <si>
    <t>ZY2248</t>
    <phoneticPr fontId="8" type="noConversion"/>
  </si>
  <si>
    <r>
      <t>H6</t>
    </r>
    <r>
      <rPr>
        <sz val="9"/>
        <color rgb="FF000000"/>
        <rFont val="宋体"/>
        <family val="3"/>
        <charset val="134"/>
      </rPr>
      <t>卧铺</t>
    </r>
    <phoneticPr fontId="8" type="noConversion"/>
  </si>
  <si>
    <t>ZY2346</t>
    <phoneticPr fontId="8" type="noConversion"/>
  </si>
  <si>
    <r>
      <t>J6G24</t>
    </r>
    <r>
      <rPr>
        <sz val="9"/>
        <color rgb="FF000000"/>
        <rFont val="宋体"/>
        <family val="3"/>
        <charset val="134"/>
      </rPr>
      <t>款</t>
    </r>
    <phoneticPr fontId="8" type="noConversion"/>
  </si>
  <si>
    <t>拆解对标座椅</t>
    <phoneticPr fontId="8" type="noConversion"/>
  </si>
  <si>
    <t>ZY2341</t>
    <phoneticPr fontId="8" type="noConversion"/>
  </si>
  <si>
    <r>
      <rPr>
        <sz val="9"/>
        <color rgb="FF000000"/>
        <rFont val="宋体"/>
        <family val="3"/>
        <charset val="134"/>
      </rPr>
      <t>解放</t>
    </r>
    <r>
      <rPr>
        <sz val="9"/>
        <color rgb="FF000000"/>
        <rFont val="ChineseFontFamily"/>
        <family val="2"/>
      </rPr>
      <t>3.1C</t>
    </r>
    <r>
      <rPr>
        <sz val="9"/>
        <color rgb="FF000000"/>
        <rFont val="宋体"/>
        <family val="3"/>
        <charset val="134"/>
      </rPr>
      <t>自适应</t>
    </r>
    <phoneticPr fontId="8" type="noConversion"/>
  </si>
  <si>
    <t>ZY2347</t>
    <phoneticPr fontId="8" type="noConversion"/>
  </si>
  <si>
    <t>欧航中卡</t>
    <phoneticPr fontId="8" type="noConversion"/>
  </si>
  <si>
    <t>ZY2359</t>
    <phoneticPr fontId="8" type="noConversion"/>
  </si>
  <si>
    <r>
      <rPr>
        <sz val="9"/>
        <color rgb="FF000000"/>
        <rFont val="宋体"/>
        <family val="3"/>
        <charset val="134"/>
      </rPr>
      <t>解放</t>
    </r>
    <r>
      <rPr>
        <sz val="9"/>
        <color rgb="FF000000"/>
        <rFont val="ChineseFontFamily"/>
        <family val="2"/>
      </rPr>
      <t>24</t>
    </r>
    <r>
      <rPr>
        <sz val="9"/>
        <color rgb="FF000000"/>
        <rFont val="宋体"/>
        <family val="3"/>
        <charset val="134"/>
      </rPr>
      <t>款</t>
    </r>
    <r>
      <rPr>
        <sz val="9"/>
        <color rgb="FF000000"/>
        <rFont val="ChineseFontFamily"/>
        <family val="2"/>
      </rPr>
      <t>J6G</t>
    </r>
    <r>
      <rPr>
        <sz val="9"/>
        <color rgb="FF000000"/>
        <rFont val="宋体"/>
        <family val="3"/>
        <charset val="134"/>
      </rPr>
      <t>低配座椅</t>
    </r>
    <phoneticPr fontId="8" type="noConversion"/>
  </si>
  <si>
    <r>
      <t>X5000S</t>
    </r>
    <r>
      <rPr>
        <sz val="9"/>
        <color rgb="FF000000"/>
        <rFont val="宋体"/>
        <family val="3"/>
        <charset val="134"/>
      </rPr>
      <t>升级</t>
    </r>
    <phoneticPr fontId="8" type="noConversion"/>
  </si>
  <si>
    <t>ZY2401</t>
    <phoneticPr fontId="8" type="noConversion"/>
  </si>
  <si>
    <t>序号</t>
    <phoneticPr fontId="8" type="noConversion"/>
  </si>
  <si>
    <t>项目代号</t>
    <phoneticPr fontId="8" type="noConversion"/>
  </si>
  <si>
    <t>12月份跨越物流费用明细</t>
    <phoneticPr fontId="8" type="noConversion"/>
  </si>
  <si>
    <t>费用</t>
    <phoneticPr fontId="8" type="noConversion"/>
  </si>
  <si>
    <t>合计</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</si>
</sst>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4">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sz val="9"/>
      <color rgb="FF000000"/>
      <name val="ChineseFontFamily"/>
      <family val="3"/>
      <charset val="134"/>
    </font>
    <font>
      <b/>
      <sz val="14"/>
      <color theme="1"/>
      <name val="等线"/>
      <family val="3"/>
      <charset val="134"/>
      <scheme val="minor"/>
    </font>
    <font>
      <b/>
      <sz val="11"/>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5" fillId="12" borderId="3" xfId="0" applyFont="1" applyFill="1" applyBorder="1" applyAlignment="1">
      <alignment horizontal="left" vertical="center" wrapText="1"/>
    </xf>
    <xf numFmtId="0" fontId="0" fillId="14" borderId="1" xfId="0" applyFill="1" applyBorder="1" applyAlignment="1" applyProtection="1">
      <alignment wrapText="1"/>
      <protection locked="0"/>
    </xf>
    <xf numFmtId="0" fontId="1" fillId="2" borderId="3"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0" fillId="3" borderId="3" xfId="0" applyFill="1" applyBorder="1" applyAlignment="1" applyProtection="1">
      <alignment wrapText="1"/>
      <protection locked="0"/>
    </xf>
    <xf numFmtId="0" fontId="9"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0" fillId="0" borderId="4" xfId="0" applyBorder="1" applyAlignment="1">
      <alignment horizontal="center" vertical="center"/>
    </xf>
    <xf numFmtId="0" fontId="3" fillId="6" borderId="4"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176" fontId="3" fillId="7" borderId="4" xfId="0" applyNumberFormat="1" applyFont="1" applyFill="1" applyBorder="1" applyAlignment="1">
      <alignment horizontal="center" vertical="center" wrapText="1"/>
    </xf>
    <xf numFmtId="0" fontId="13"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2" fillId="0" borderId="4" xfId="0" applyFont="1" applyBorder="1" applyAlignment="1">
      <alignment horizontal="center" vertical="center"/>
    </xf>
    <xf numFmtId="0" fontId="0" fillId="0" borderId="5" xfId="0" applyBorder="1" applyAlignment="1">
      <alignment horizontal="center" vertical="top"/>
    </xf>
    <xf numFmtId="0" fontId="13" fillId="15" borderId="0" xfId="0" applyFont="1" applyFill="1" applyAlignment="1">
      <alignment horizontal="center" vertical="top"/>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274532488" name="Picture">
          <a:extLst>
            <a:ext uri="{FF2B5EF4-FFF2-40B4-BE49-F238E27FC236}">
              <a16:creationId xmlns:a16="http://schemas.microsoft.com/office/drawing/2014/main" id="{00000000-0008-0000-0000-000088085D10}"/>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A46"/>
  <sheetViews>
    <sheetView tabSelected="1" workbookViewId="0">
      <pane ySplit="4" topLeftCell="A5" activePane="bottomLeft" state="frozen"/>
      <selection pane="bottomLeft" activeCell="AA1" sqref="Z1:AA1048576"/>
    </sheetView>
  </sheetViews>
  <sheetFormatPr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4" width="6.625" hidden="1" customWidth="1"/>
    <col min="15" max="15" width="13.375" customWidth="1"/>
    <col min="16" max="16" width="8.375" customWidth="1"/>
    <col min="17" max="17" width="8.375" hidden="1" customWidth="1"/>
    <col min="18" max="18" width="16.625" hidden="1" customWidth="1"/>
    <col min="19" max="19" width="6.625" customWidth="1"/>
    <col min="20" max="22" width="10" customWidth="1"/>
    <col min="23" max="23" width="47.125" customWidth="1"/>
    <col min="24" max="24" width="10" customWidth="1"/>
    <col min="25" max="25" width="60.75" customWidth="1"/>
    <col min="26" max="26" width="30" hidden="1" customWidth="1"/>
    <col min="27" max="27" width="10" hidden="1" customWidth="1"/>
  </cols>
  <sheetData>
    <row r="1" spans="1:27" ht="50.1" customHeight="1">
      <c r="A1" s="28" t="s">
        <v>0</v>
      </c>
      <c r="B1" s="28"/>
      <c r="C1" s="28"/>
      <c r="D1" s="28"/>
      <c r="E1" s="28"/>
      <c r="F1" s="28"/>
      <c r="G1" s="28"/>
      <c r="H1" s="28"/>
      <c r="I1" s="28"/>
      <c r="J1" s="28"/>
      <c r="K1" s="28"/>
      <c r="L1" s="28"/>
      <c r="M1" s="28"/>
      <c r="N1" s="28"/>
      <c r="O1" s="28"/>
      <c r="P1" s="28"/>
      <c r="Q1" s="28"/>
      <c r="R1" s="28"/>
      <c r="S1" s="28"/>
      <c r="T1" s="28"/>
      <c r="U1" s="10"/>
      <c r="V1" s="10"/>
      <c r="W1" s="1"/>
      <c r="X1" s="1"/>
      <c r="Y1" s="1"/>
      <c r="Z1" s="1"/>
      <c r="AA1" s="1"/>
    </row>
    <row r="2" spans="1:27" ht="24" customHeight="1">
      <c r="A2" s="29" t="s">
        <v>1</v>
      </c>
      <c r="B2" s="29"/>
      <c r="C2" s="29"/>
      <c r="D2" s="29"/>
      <c r="E2" s="29"/>
      <c r="F2" s="29"/>
      <c r="G2" s="29"/>
      <c r="H2" s="29"/>
      <c r="I2" s="29"/>
      <c r="J2" s="29"/>
      <c r="K2" s="29"/>
      <c r="L2" s="29"/>
      <c r="M2" s="29"/>
      <c r="N2" s="29"/>
      <c r="O2" s="29"/>
      <c r="P2" s="29"/>
      <c r="Q2" s="29"/>
      <c r="R2" s="29"/>
      <c r="S2" s="29"/>
      <c r="T2" s="29"/>
      <c r="U2" s="11"/>
      <c r="V2" s="11"/>
      <c r="W2" s="1"/>
      <c r="X2" s="1"/>
      <c r="Y2" s="1"/>
      <c r="Z2" s="1"/>
      <c r="AA2" s="1"/>
    </row>
    <row r="3" spans="1:27" ht="24" customHeight="1">
      <c r="A3" s="29" t="str">
        <f>CONCATENATE("本期应付总额：",TEXT(O35,"#,##0.00"),"元（",SUBSTITUTE(SUBSTITUTE(SUBSTITUTE(NUMBERSTRING(INT(ABS(O35)),2)&amp;"圆"&amp;TEXT(MOD(ABS(O35),1)*100,"[dbnum2]0角0分"),"零角零分","整"),"零角","零"),"零分",""),"）")</f>
        <v>本期应付总额：19,027.03元（壹万玖仟零贰拾柒圆零叁分）</v>
      </c>
      <c r="B3" s="29"/>
      <c r="C3" s="29"/>
      <c r="D3" s="29"/>
      <c r="E3" s="29"/>
      <c r="F3" s="29"/>
      <c r="G3" s="29"/>
      <c r="H3" s="29"/>
      <c r="I3" s="29"/>
      <c r="J3" s="29"/>
      <c r="K3" s="29"/>
      <c r="L3" s="29"/>
      <c r="M3" s="29"/>
      <c r="N3" s="29"/>
      <c r="O3" s="29"/>
      <c r="P3" s="29"/>
      <c r="Q3" s="29"/>
      <c r="R3" s="29"/>
      <c r="S3" s="29"/>
      <c r="T3" s="29"/>
      <c r="U3" s="11"/>
      <c r="V3" s="11"/>
      <c r="W3" s="1"/>
      <c r="X3" s="1"/>
      <c r="Y3" s="1"/>
      <c r="Z3" s="1"/>
      <c r="AA3" s="1"/>
    </row>
    <row r="4" spans="1:27"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15" t="s">
        <v>193</v>
      </c>
      <c r="V4" s="15" t="s">
        <v>201</v>
      </c>
      <c r="W4" s="2" t="s">
        <v>22</v>
      </c>
      <c r="X4" s="2" t="s">
        <v>23</v>
      </c>
      <c r="Y4" s="2" t="s">
        <v>24</v>
      </c>
      <c r="Z4" s="2" t="s">
        <v>25</v>
      </c>
      <c r="AA4" s="2" t="s">
        <v>26</v>
      </c>
    </row>
    <row r="5" spans="1:27" ht="15" customHeight="1">
      <c r="A5" s="3">
        <v>1</v>
      </c>
      <c r="B5" s="3" t="s">
        <v>27</v>
      </c>
      <c r="C5" s="3" t="s">
        <v>28</v>
      </c>
      <c r="D5" s="3" t="s">
        <v>29</v>
      </c>
      <c r="E5" s="3">
        <v>4</v>
      </c>
      <c r="F5" s="4">
        <v>1120</v>
      </c>
      <c r="G5" s="4">
        <v>2583.6999999999998</v>
      </c>
      <c r="H5" s="4">
        <v>65</v>
      </c>
      <c r="I5" s="4">
        <v>1679.41</v>
      </c>
      <c r="J5" s="4">
        <v>0</v>
      </c>
      <c r="K5" s="4">
        <v>0</v>
      </c>
      <c r="L5" s="4">
        <v>0</v>
      </c>
      <c r="M5" s="4">
        <v>0</v>
      </c>
      <c r="N5" s="4">
        <v>0</v>
      </c>
      <c r="O5" s="4">
        <v>1679.41</v>
      </c>
      <c r="P5" s="3" t="s">
        <v>30</v>
      </c>
      <c r="Q5" s="3" t="s">
        <v>31</v>
      </c>
      <c r="R5" s="3"/>
      <c r="S5" s="3" t="s">
        <v>32</v>
      </c>
      <c r="T5" s="3" t="s">
        <v>33</v>
      </c>
      <c r="U5" s="3" t="s">
        <v>194</v>
      </c>
      <c r="V5" s="3" t="s">
        <v>195</v>
      </c>
      <c r="W5" s="3" t="s">
        <v>34</v>
      </c>
      <c r="X5" s="3" t="s">
        <v>35</v>
      </c>
      <c r="Y5" s="3" t="s">
        <v>36</v>
      </c>
      <c r="Z5" s="3" t="s">
        <v>37</v>
      </c>
      <c r="AA5" s="4">
        <v>2.31</v>
      </c>
    </row>
    <row r="6" spans="1:27" ht="15" customHeight="1">
      <c r="A6" s="3">
        <v>2</v>
      </c>
      <c r="B6" s="3" t="s">
        <v>27</v>
      </c>
      <c r="C6" s="3" t="s">
        <v>38</v>
      </c>
      <c r="D6" s="3" t="s">
        <v>39</v>
      </c>
      <c r="E6" s="3">
        <v>1</v>
      </c>
      <c r="F6" s="4">
        <v>84.38</v>
      </c>
      <c r="G6" s="4">
        <v>220.45</v>
      </c>
      <c r="H6" s="4">
        <v>65</v>
      </c>
      <c r="I6" s="4">
        <v>143.29</v>
      </c>
      <c r="J6" s="4">
        <v>0</v>
      </c>
      <c r="K6" s="4">
        <v>0</v>
      </c>
      <c r="L6" s="4">
        <v>0</v>
      </c>
      <c r="M6" s="4">
        <v>0</v>
      </c>
      <c r="N6" s="4">
        <v>0</v>
      </c>
      <c r="O6" s="4">
        <v>143.29</v>
      </c>
      <c r="P6" s="3" t="s">
        <v>30</v>
      </c>
      <c r="Q6" s="3" t="s">
        <v>40</v>
      </c>
      <c r="R6" s="3"/>
      <c r="S6" s="3" t="s">
        <v>41</v>
      </c>
      <c r="T6" s="3" t="s">
        <v>42</v>
      </c>
      <c r="U6" s="3" t="s">
        <v>194</v>
      </c>
      <c r="V6" s="3" t="s">
        <v>195</v>
      </c>
      <c r="W6" s="3" t="s">
        <v>43</v>
      </c>
      <c r="X6" s="3" t="s">
        <v>35</v>
      </c>
      <c r="Y6" s="3" t="s">
        <v>36</v>
      </c>
      <c r="Z6" s="3" t="s">
        <v>44</v>
      </c>
      <c r="AA6" s="4">
        <v>2.61</v>
      </c>
    </row>
    <row r="7" spans="1:27" ht="15" customHeight="1">
      <c r="A7" s="3">
        <v>3</v>
      </c>
      <c r="B7" s="3" t="s">
        <v>27</v>
      </c>
      <c r="C7" s="3" t="s">
        <v>45</v>
      </c>
      <c r="D7" s="3" t="s">
        <v>46</v>
      </c>
      <c r="E7" s="3">
        <v>1</v>
      </c>
      <c r="F7" s="4">
        <v>153.25</v>
      </c>
      <c r="G7" s="4">
        <v>392.62</v>
      </c>
      <c r="H7" s="4">
        <v>65</v>
      </c>
      <c r="I7" s="4">
        <v>255.2</v>
      </c>
      <c r="J7" s="4">
        <v>0</v>
      </c>
      <c r="K7" s="4">
        <v>0</v>
      </c>
      <c r="L7" s="4">
        <v>0</v>
      </c>
      <c r="M7" s="4">
        <v>0</v>
      </c>
      <c r="N7" s="4">
        <v>0</v>
      </c>
      <c r="O7" s="4">
        <v>255.2</v>
      </c>
      <c r="P7" s="3" t="s">
        <v>47</v>
      </c>
      <c r="Q7" s="3" t="s">
        <v>40</v>
      </c>
      <c r="R7" s="3" t="s">
        <v>48</v>
      </c>
      <c r="S7" s="3" t="s">
        <v>49</v>
      </c>
      <c r="T7" s="3" t="s">
        <v>42</v>
      </c>
      <c r="U7" s="17" t="s">
        <v>214</v>
      </c>
      <c r="V7" s="18" t="s">
        <v>215</v>
      </c>
      <c r="W7" s="3" t="s">
        <v>50</v>
      </c>
      <c r="X7" s="3" t="s">
        <v>35</v>
      </c>
      <c r="Y7" s="3" t="s">
        <v>36</v>
      </c>
      <c r="Z7" s="3" t="s">
        <v>51</v>
      </c>
      <c r="AA7" s="4">
        <v>2.56</v>
      </c>
    </row>
    <row r="8" spans="1:27" ht="15" customHeight="1">
      <c r="A8" s="3">
        <v>4</v>
      </c>
      <c r="B8" s="3" t="s">
        <v>27</v>
      </c>
      <c r="C8" s="3" t="s">
        <v>52</v>
      </c>
      <c r="D8" s="3" t="s">
        <v>206</v>
      </c>
      <c r="E8" s="3">
        <v>2</v>
      </c>
      <c r="F8" s="4">
        <v>84</v>
      </c>
      <c r="G8" s="4">
        <v>950</v>
      </c>
      <c r="H8" s="4">
        <v>90</v>
      </c>
      <c r="I8" s="4">
        <v>855</v>
      </c>
      <c r="J8" s="4">
        <v>3</v>
      </c>
      <c r="K8" s="4">
        <v>0</v>
      </c>
      <c r="L8" s="4">
        <v>0</v>
      </c>
      <c r="M8" s="4">
        <v>0</v>
      </c>
      <c r="N8" s="4">
        <v>0</v>
      </c>
      <c r="O8" s="4">
        <v>858</v>
      </c>
      <c r="P8" s="3" t="s">
        <v>53</v>
      </c>
      <c r="Q8" s="3" t="s">
        <v>35</v>
      </c>
      <c r="R8" s="3" t="s">
        <v>54</v>
      </c>
      <c r="S8" s="3" t="s">
        <v>55</v>
      </c>
      <c r="T8" s="3" t="s">
        <v>56</v>
      </c>
      <c r="U8" s="3" t="s">
        <v>209</v>
      </c>
      <c r="V8" s="3" t="s">
        <v>210</v>
      </c>
      <c r="W8" s="3" t="s">
        <v>57</v>
      </c>
      <c r="X8" s="3" t="s">
        <v>58</v>
      </c>
      <c r="Y8" s="3" t="s">
        <v>59</v>
      </c>
      <c r="Z8" s="3" t="s">
        <v>60</v>
      </c>
      <c r="AA8" s="4">
        <v>11.31</v>
      </c>
    </row>
    <row r="9" spans="1:27" ht="15" customHeight="1">
      <c r="A9" s="3">
        <v>5</v>
      </c>
      <c r="B9" s="3" t="s">
        <v>27</v>
      </c>
      <c r="C9" s="3" t="s">
        <v>61</v>
      </c>
      <c r="D9" s="3" t="s">
        <v>62</v>
      </c>
      <c r="E9" s="3">
        <v>1</v>
      </c>
      <c r="F9" s="4">
        <v>100</v>
      </c>
      <c r="G9" s="4">
        <v>3180</v>
      </c>
      <c r="H9" s="4">
        <v>100</v>
      </c>
      <c r="I9" s="4">
        <v>3180</v>
      </c>
      <c r="J9" s="4">
        <v>0</v>
      </c>
      <c r="K9" s="4">
        <v>50</v>
      </c>
      <c r="L9" s="4">
        <v>0</v>
      </c>
      <c r="M9" s="4">
        <v>0</v>
      </c>
      <c r="N9" s="4">
        <v>0</v>
      </c>
      <c r="O9" s="4">
        <v>3230</v>
      </c>
      <c r="P9" s="3" t="s">
        <v>30</v>
      </c>
      <c r="Q9" s="3" t="s">
        <v>31</v>
      </c>
      <c r="R9" s="3" t="s">
        <v>63</v>
      </c>
      <c r="S9" s="16" t="s">
        <v>196</v>
      </c>
      <c r="T9" s="3" t="s">
        <v>64</v>
      </c>
      <c r="U9" s="3" t="s">
        <v>194</v>
      </c>
      <c r="V9" s="3" t="s">
        <v>195</v>
      </c>
      <c r="W9" s="3" t="s">
        <v>65</v>
      </c>
      <c r="X9" s="3" t="s">
        <v>40</v>
      </c>
      <c r="Y9" s="3" t="s">
        <v>66</v>
      </c>
      <c r="Z9" s="3" t="s">
        <v>67</v>
      </c>
      <c r="AA9" s="4">
        <v>31.8</v>
      </c>
    </row>
    <row r="10" spans="1:27" ht="15" customHeight="1">
      <c r="A10" s="3">
        <v>6</v>
      </c>
      <c r="B10" s="3" t="s">
        <v>27</v>
      </c>
      <c r="C10" s="3" t="s">
        <v>68</v>
      </c>
      <c r="D10" s="3" t="s">
        <v>69</v>
      </c>
      <c r="E10" s="3">
        <v>1</v>
      </c>
      <c r="F10" s="4">
        <v>102.33</v>
      </c>
      <c r="G10" s="4">
        <v>265.32</v>
      </c>
      <c r="H10" s="4">
        <v>65</v>
      </c>
      <c r="I10" s="4">
        <v>172.46</v>
      </c>
      <c r="J10" s="4">
        <v>0</v>
      </c>
      <c r="K10" s="4">
        <v>0</v>
      </c>
      <c r="L10" s="4">
        <v>0</v>
      </c>
      <c r="M10" s="4">
        <v>0</v>
      </c>
      <c r="N10" s="4">
        <v>50</v>
      </c>
      <c r="O10" s="4">
        <v>222.46</v>
      </c>
      <c r="P10" s="3" t="s">
        <v>70</v>
      </c>
      <c r="Q10" s="3" t="s">
        <v>35</v>
      </c>
      <c r="R10" s="3"/>
      <c r="S10" s="3" t="s">
        <v>55</v>
      </c>
      <c r="T10" s="3" t="s">
        <v>42</v>
      </c>
      <c r="U10" s="3" t="s">
        <v>211</v>
      </c>
      <c r="V10" s="3" t="s">
        <v>202</v>
      </c>
      <c r="W10" s="3" t="s">
        <v>71</v>
      </c>
      <c r="X10" s="3" t="s">
        <v>40</v>
      </c>
      <c r="Y10" s="3" t="s">
        <v>43</v>
      </c>
      <c r="Z10" s="3" t="s">
        <v>72</v>
      </c>
      <c r="AA10" s="4">
        <v>2.59</v>
      </c>
    </row>
    <row r="11" spans="1:27" ht="15" customHeight="1">
      <c r="A11" s="3">
        <v>7</v>
      </c>
      <c r="B11" s="3" t="s">
        <v>27</v>
      </c>
      <c r="C11" s="3" t="s">
        <v>73</v>
      </c>
      <c r="D11" s="3" t="s">
        <v>74</v>
      </c>
      <c r="E11" s="3">
        <v>1</v>
      </c>
      <c r="F11" s="4">
        <v>50</v>
      </c>
      <c r="G11" s="4">
        <v>135</v>
      </c>
      <c r="H11" s="4">
        <v>65</v>
      </c>
      <c r="I11" s="4">
        <v>87.75</v>
      </c>
      <c r="J11" s="4">
        <v>0</v>
      </c>
      <c r="K11" s="4">
        <v>0</v>
      </c>
      <c r="L11" s="4">
        <v>0</v>
      </c>
      <c r="M11" s="4">
        <v>0</v>
      </c>
      <c r="N11" s="4">
        <v>0</v>
      </c>
      <c r="O11" s="4">
        <v>87.75</v>
      </c>
      <c r="P11" s="3" t="s">
        <v>47</v>
      </c>
      <c r="Q11" s="3" t="s">
        <v>40</v>
      </c>
      <c r="R11" s="3" t="s">
        <v>48</v>
      </c>
      <c r="S11" s="3" t="s">
        <v>49</v>
      </c>
      <c r="T11" s="3" t="s">
        <v>42</v>
      </c>
      <c r="U11" s="19" t="s">
        <v>216</v>
      </c>
      <c r="V11" s="18" t="s">
        <v>217</v>
      </c>
      <c r="W11" s="3" t="s">
        <v>50</v>
      </c>
      <c r="X11" s="3" t="s">
        <v>35</v>
      </c>
      <c r="Y11" s="3" t="s">
        <v>36</v>
      </c>
      <c r="Z11" s="3" t="s">
        <v>75</v>
      </c>
      <c r="AA11" s="4">
        <v>2.7</v>
      </c>
    </row>
    <row r="12" spans="1:27" ht="15" customHeight="1">
      <c r="A12" s="3">
        <v>8</v>
      </c>
      <c r="B12" s="3" t="s">
        <v>27</v>
      </c>
      <c r="C12" s="3" t="s">
        <v>76</v>
      </c>
      <c r="D12" s="3" t="s">
        <v>77</v>
      </c>
      <c r="E12" s="3">
        <v>1</v>
      </c>
      <c r="F12" s="4">
        <v>30</v>
      </c>
      <c r="G12" s="4">
        <v>97</v>
      </c>
      <c r="H12" s="4">
        <v>65</v>
      </c>
      <c r="I12" s="4">
        <v>63.05</v>
      </c>
      <c r="J12" s="4">
        <v>0</v>
      </c>
      <c r="K12" s="4">
        <v>0</v>
      </c>
      <c r="L12" s="4">
        <v>0</v>
      </c>
      <c r="M12" s="4">
        <v>0</v>
      </c>
      <c r="N12" s="4">
        <v>0</v>
      </c>
      <c r="O12" s="4">
        <v>63.05</v>
      </c>
      <c r="P12" s="3" t="s">
        <v>78</v>
      </c>
      <c r="Q12" s="3" t="s">
        <v>79</v>
      </c>
      <c r="R12" s="3" t="s">
        <v>80</v>
      </c>
      <c r="S12" s="3" t="s">
        <v>81</v>
      </c>
      <c r="T12" s="3" t="s">
        <v>33</v>
      </c>
      <c r="U12" s="3" t="s">
        <v>204</v>
      </c>
      <c r="V12" s="3" t="s">
        <v>205</v>
      </c>
      <c r="W12" s="3" t="s">
        <v>82</v>
      </c>
      <c r="X12" s="3" t="s">
        <v>40</v>
      </c>
      <c r="Y12" s="3" t="s">
        <v>83</v>
      </c>
      <c r="Z12" s="3" t="s">
        <v>84</v>
      </c>
      <c r="AA12" s="4">
        <v>3.23</v>
      </c>
    </row>
    <row r="13" spans="1:27" ht="15" customHeight="1">
      <c r="A13" s="3">
        <v>9</v>
      </c>
      <c r="B13" s="3" t="s">
        <v>27</v>
      </c>
      <c r="C13" s="3" t="s">
        <v>85</v>
      </c>
      <c r="D13" s="3" t="s">
        <v>86</v>
      </c>
      <c r="E13" s="3">
        <v>0</v>
      </c>
      <c r="F13" s="4">
        <v>0</v>
      </c>
      <c r="G13" s="4">
        <v>0</v>
      </c>
      <c r="H13" s="4">
        <v>100</v>
      </c>
      <c r="I13" s="4">
        <v>0</v>
      </c>
      <c r="J13" s="4">
        <v>0</v>
      </c>
      <c r="K13" s="4">
        <v>0</v>
      </c>
      <c r="L13" s="4">
        <v>0</v>
      </c>
      <c r="M13" s="4">
        <v>0</v>
      </c>
      <c r="N13" s="4">
        <v>0</v>
      </c>
      <c r="O13" s="4">
        <v>0</v>
      </c>
      <c r="P13" s="3" t="s">
        <v>70</v>
      </c>
      <c r="Q13" s="3"/>
      <c r="R13" s="3"/>
      <c r="S13" s="3"/>
      <c r="T13" s="3" t="s">
        <v>33</v>
      </c>
      <c r="U13" s="3" t="s">
        <v>211</v>
      </c>
      <c r="V13" s="3" t="s">
        <v>202</v>
      </c>
      <c r="W13" s="3" t="s">
        <v>87</v>
      </c>
      <c r="X13" s="3" t="s">
        <v>40</v>
      </c>
      <c r="Y13" s="3" t="s">
        <v>87</v>
      </c>
      <c r="Z13" s="3"/>
      <c r="AA13" s="4"/>
    </row>
    <row r="14" spans="1:27" ht="15" customHeight="1">
      <c r="A14" s="3">
        <v>10</v>
      </c>
      <c r="B14" s="3" t="s">
        <v>27</v>
      </c>
      <c r="C14" s="3" t="s">
        <v>88</v>
      </c>
      <c r="D14" s="3" t="s">
        <v>89</v>
      </c>
      <c r="E14" s="3">
        <v>1</v>
      </c>
      <c r="F14" s="4">
        <v>246.23</v>
      </c>
      <c r="G14" s="4">
        <v>576.02</v>
      </c>
      <c r="H14" s="4">
        <v>65</v>
      </c>
      <c r="I14" s="4">
        <v>374.41</v>
      </c>
      <c r="J14" s="4">
        <v>0</v>
      </c>
      <c r="K14" s="4">
        <v>0</v>
      </c>
      <c r="L14" s="4">
        <v>352.8</v>
      </c>
      <c r="M14" s="4">
        <v>0</v>
      </c>
      <c r="N14" s="4">
        <v>0</v>
      </c>
      <c r="O14" s="4">
        <v>727.21</v>
      </c>
      <c r="P14" s="3" t="s">
        <v>47</v>
      </c>
      <c r="Q14" s="3" t="s">
        <v>40</v>
      </c>
      <c r="R14" s="3" t="s">
        <v>48</v>
      </c>
      <c r="S14" s="3" t="s">
        <v>49</v>
      </c>
      <c r="T14" s="3" t="s">
        <v>42</v>
      </c>
      <c r="U14" s="3" t="s">
        <v>194</v>
      </c>
      <c r="V14" s="3" t="s">
        <v>195</v>
      </c>
      <c r="W14" s="3" t="s">
        <v>50</v>
      </c>
      <c r="X14" s="3" t="s">
        <v>35</v>
      </c>
      <c r="Y14" s="3" t="s">
        <v>36</v>
      </c>
      <c r="Z14" s="3" t="s">
        <v>90</v>
      </c>
      <c r="AA14" s="4">
        <v>2.34</v>
      </c>
    </row>
    <row r="15" spans="1:27" ht="15" customHeight="1">
      <c r="A15" s="3">
        <v>11</v>
      </c>
      <c r="B15" s="3" t="s">
        <v>27</v>
      </c>
      <c r="C15" s="3" t="s">
        <v>91</v>
      </c>
      <c r="D15" s="3" t="s">
        <v>92</v>
      </c>
      <c r="E15" s="3">
        <v>2</v>
      </c>
      <c r="F15" s="4">
        <v>289.33</v>
      </c>
      <c r="G15" s="4">
        <v>615.49</v>
      </c>
      <c r="H15" s="4">
        <v>65</v>
      </c>
      <c r="I15" s="4">
        <v>400.07</v>
      </c>
      <c r="J15" s="4">
        <v>0</v>
      </c>
      <c r="K15" s="4">
        <v>0</v>
      </c>
      <c r="L15" s="4">
        <v>316.58</v>
      </c>
      <c r="M15" s="4">
        <v>0</v>
      </c>
      <c r="N15" s="4">
        <v>0</v>
      </c>
      <c r="O15" s="4">
        <v>716.65</v>
      </c>
      <c r="P15" s="3" t="s">
        <v>32</v>
      </c>
      <c r="Q15" s="3" t="s">
        <v>40</v>
      </c>
      <c r="R15" s="3" t="s">
        <v>93</v>
      </c>
      <c r="S15" s="3" t="s">
        <v>94</v>
      </c>
      <c r="T15" s="3" t="s">
        <v>33</v>
      </c>
      <c r="U15" s="3" t="s">
        <v>199</v>
      </c>
      <c r="V15" s="3" t="s">
        <v>200</v>
      </c>
      <c r="W15" s="3" t="s">
        <v>43</v>
      </c>
      <c r="X15" s="3" t="s">
        <v>31</v>
      </c>
      <c r="Y15" s="3" t="s">
        <v>95</v>
      </c>
      <c r="Z15" s="3" t="s">
        <v>96</v>
      </c>
      <c r="AA15" s="4">
        <v>2.13</v>
      </c>
    </row>
    <row r="16" spans="1:27" ht="15" customHeight="1">
      <c r="A16" s="3">
        <v>12</v>
      </c>
      <c r="B16" s="3" t="s">
        <v>27</v>
      </c>
      <c r="C16" s="3" t="s">
        <v>97</v>
      </c>
      <c r="D16" s="3" t="s">
        <v>98</v>
      </c>
      <c r="E16" s="3">
        <v>1</v>
      </c>
      <c r="F16" s="4">
        <v>207</v>
      </c>
      <c r="G16" s="4">
        <v>485.8</v>
      </c>
      <c r="H16" s="4">
        <v>65</v>
      </c>
      <c r="I16" s="4">
        <v>315.77</v>
      </c>
      <c r="J16" s="4">
        <v>0</v>
      </c>
      <c r="K16" s="4">
        <v>0</v>
      </c>
      <c r="L16" s="4">
        <v>0</v>
      </c>
      <c r="M16" s="4">
        <v>0</v>
      </c>
      <c r="N16" s="4">
        <v>0</v>
      </c>
      <c r="O16" s="4">
        <v>315.77</v>
      </c>
      <c r="P16" s="3" t="s">
        <v>47</v>
      </c>
      <c r="Q16" s="3" t="s">
        <v>40</v>
      </c>
      <c r="R16" s="3" t="s">
        <v>48</v>
      </c>
      <c r="S16" s="3" t="s">
        <v>49</v>
      </c>
      <c r="T16" s="3" t="s">
        <v>42</v>
      </c>
      <c r="U16" s="19" t="s">
        <v>216</v>
      </c>
      <c r="V16" s="18" t="s">
        <v>217</v>
      </c>
      <c r="W16" s="3" t="s">
        <v>50</v>
      </c>
      <c r="X16" s="3" t="s">
        <v>35</v>
      </c>
      <c r="Y16" s="3" t="s">
        <v>36</v>
      </c>
      <c r="Z16" s="3" t="s">
        <v>99</v>
      </c>
      <c r="AA16" s="4">
        <v>2.35</v>
      </c>
    </row>
    <row r="17" spans="1:27" ht="15" customHeight="1">
      <c r="A17" s="3">
        <v>13</v>
      </c>
      <c r="B17" s="3" t="s">
        <v>27</v>
      </c>
      <c r="C17" s="3" t="s">
        <v>100</v>
      </c>
      <c r="D17" s="3" t="s">
        <v>101</v>
      </c>
      <c r="E17" s="3">
        <v>2</v>
      </c>
      <c r="F17" s="4">
        <v>137.47</v>
      </c>
      <c r="G17" s="4">
        <v>555.88</v>
      </c>
      <c r="H17" s="4">
        <v>65</v>
      </c>
      <c r="I17" s="4">
        <v>361.32</v>
      </c>
      <c r="J17" s="4">
        <v>0</v>
      </c>
      <c r="K17" s="4">
        <v>0</v>
      </c>
      <c r="L17" s="4">
        <v>0</v>
      </c>
      <c r="M17" s="4">
        <v>0</v>
      </c>
      <c r="N17" s="4">
        <v>0</v>
      </c>
      <c r="O17" s="4">
        <v>361.32</v>
      </c>
      <c r="P17" s="3" t="s">
        <v>102</v>
      </c>
      <c r="Q17" s="3" t="s">
        <v>40</v>
      </c>
      <c r="R17" s="3"/>
      <c r="S17" s="3" t="s">
        <v>103</v>
      </c>
      <c r="T17" s="3" t="s">
        <v>33</v>
      </c>
      <c r="U17" s="16" t="s">
        <v>208</v>
      </c>
      <c r="V17" s="3" t="s">
        <v>207</v>
      </c>
      <c r="W17" s="3" t="s">
        <v>43</v>
      </c>
      <c r="X17" s="3" t="s">
        <v>104</v>
      </c>
      <c r="Y17" s="3" t="s">
        <v>105</v>
      </c>
      <c r="Z17" s="3" t="s">
        <v>106</v>
      </c>
      <c r="AA17" s="4">
        <v>4.04</v>
      </c>
    </row>
    <row r="18" spans="1:27" ht="15" customHeight="1">
      <c r="A18" s="3">
        <v>14</v>
      </c>
      <c r="B18" s="3" t="s">
        <v>27</v>
      </c>
      <c r="C18" s="3" t="s">
        <v>107</v>
      </c>
      <c r="D18" s="3" t="s">
        <v>108</v>
      </c>
      <c r="E18" s="3">
        <v>2</v>
      </c>
      <c r="F18" s="4">
        <v>79.25</v>
      </c>
      <c r="G18" s="4">
        <v>207.62</v>
      </c>
      <c r="H18" s="4">
        <v>65</v>
      </c>
      <c r="I18" s="4">
        <v>134.94999999999999</v>
      </c>
      <c r="J18" s="4">
        <v>0</v>
      </c>
      <c r="K18" s="4">
        <v>0</v>
      </c>
      <c r="L18" s="4">
        <v>0</v>
      </c>
      <c r="M18" s="4">
        <v>0</v>
      </c>
      <c r="N18" s="4">
        <v>0</v>
      </c>
      <c r="O18" s="4">
        <v>134.94999999999999</v>
      </c>
      <c r="P18" s="3" t="s">
        <v>47</v>
      </c>
      <c r="Q18" s="3" t="s">
        <v>40</v>
      </c>
      <c r="R18" s="3" t="s">
        <v>48</v>
      </c>
      <c r="S18" s="3" t="s">
        <v>49</v>
      </c>
      <c r="T18" s="3" t="s">
        <v>42</v>
      </c>
      <c r="U18" s="18" t="s">
        <v>194</v>
      </c>
      <c r="V18" s="18" t="s">
        <v>195</v>
      </c>
      <c r="W18" s="3" t="s">
        <v>50</v>
      </c>
      <c r="X18" s="3" t="s">
        <v>35</v>
      </c>
      <c r="Y18" s="3" t="s">
        <v>36</v>
      </c>
      <c r="Z18" s="3" t="s">
        <v>109</v>
      </c>
      <c r="AA18" s="4">
        <v>2.62</v>
      </c>
    </row>
    <row r="19" spans="1:27" ht="15" customHeight="1">
      <c r="A19" s="3">
        <v>15</v>
      </c>
      <c r="B19" s="3" t="s">
        <v>27</v>
      </c>
      <c r="C19" s="3" t="s">
        <v>110</v>
      </c>
      <c r="D19" s="3" t="s">
        <v>111</v>
      </c>
      <c r="E19" s="3">
        <v>1</v>
      </c>
      <c r="F19" s="4">
        <v>50</v>
      </c>
      <c r="G19" s="4">
        <v>135</v>
      </c>
      <c r="H19" s="4">
        <v>65</v>
      </c>
      <c r="I19" s="4">
        <v>87.75</v>
      </c>
      <c r="J19" s="4">
        <v>0</v>
      </c>
      <c r="K19" s="4">
        <v>0</v>
      </c>
      <c r="L19" s="4">
        <v>0</v>
      </c>
      <c r="M19" s="4">
        <v>0</v>
      </c>
      <c r="N19" s="4">
        <v>0</v>
      </c>
      <c r="O19" s="4">
        <v>87.75</v>
      </c>
      <c r="P19" s="3" t="s">
        <v>70</v>
      </c>
      <c r="Q19" s="3" t="s">
        <v>35</v>
      </c>
      <c r="R19" s="3"/>
      <c r="S19" s="3" t="s">
        <v>55</v>
      </c>
      <c r="T19" s="3" t="s">
        <v>42</v>
      </c>
      <c r="U19" s="3" t="s">
        <v>211</v>
      </c>
      <c r="V19" s="3" t="s">
        <v>202</v>
      </c>
      <c r="W19" s="3" t="s">
        <v>71</v>
      </c>
      <c r="X19" s="3" t="s">
        <v>40</v>
      </c>
      <c r="Y19" s="3" t="s">
        <v>43</v>
      </c>
      <c r="Z19" s="3" t="s">
        <v>75</v>
      </c>
      <c r="AA19" s="4">
        <v>2.7</v>
      </c>
    </row>
    <row r="20" spans="1:27" ht="15" customHeight="1">
      <c r="A20" s="3">
        <v>16</v>
      </c>
      <c r="B20" s="3" t="s">
        <v>27</v>
      </c>
      <c r="C20" s="3" t="s">
        <v>112</v>
      </c>
      <c r="D20" s="3" t="s">
        <v>113</v>
      </c>
      <c r="E20" s="3">
        <v>1</v>
      </c>
      <c r="F20" s="4">
        <v>280</v>
      </c>
      <c r="G20" s="4">
        <v>1689</v>
      </c>
      <c r="H20" s="4">
        <v>65</v>
      </c>
      <c r="I20" s="4">
        <v>1097.8499999999999</v>
      </c>
      <c r="J20" s="4">
        <v>0</v>
      </c>
      <c r="K20" s="4">
        <v>0</v>
      </c>
      <c r="L20" s="4">
        <v>0</v>
      </c>
      <c r="M20" s="4">
        <v>0</v>
      </c>
      <c r="N20" s="4">
        <v>0</v>
      </c>
      <c r="O20" s="4">
        <v>1097.8499999999999</v>
      </c>
      <c r="P20" s="3" t="s">
        <v>30</v>
      </c>
      <c r="Q20" s="3" t="s">
        <v>31</v>
      </c>
      <c r="R20" s="3"/>
      <c r="S20" s="3" t="s">
        <v>32</v>
      </c>
      <c r="T20" s="3" t="s">
        <v>114</v>
      </c>
      <c r="U20" s="3" t="s">
        <v>194</v>
      </c>
      <c r="V20" s="3" t="s">
        <v>195</v>
      </c>
      <c r="W20" s="3" t="s">
        <v>34</v>
      </c>
      <c r="X20" s="3" t="s">
        <v>35</v>
      </c>
      <c r="Y20" s="3" t="s">
        <v>36</v>
      </c>
      <c r="Z20" s="3" t="s">
        <v>115</v>
      </c>
      <c r="AA20" s="4">
        <v>6.03</v>
      </c>
    </row>
    <row r="21" spans="1:27" ht="15" customHeight="1">
      <c r="A21" s="3">
        <v>17</v>
      </c>
      <c r="B21" s="3" t="s">
        <v>27</v>
      </c>
      <c r="C21" s="3" t="s">
        <v>116</v>
      </c>
      <c r="D21" s="3" t="s">
        <v>117</v>
      </c>
      <c r="E21" s="3">
        <v>3</v>
      </c>
      <c r="F21" s="4">
        <v>76.5</v>
      </c>
      <c r="G21" s="4">
        <v>200.75</v>
      </c>
      <c r="H21" s="4">
        <v>65</v>
      </c>
      <c r="I21" s="4">
        <v>130.49</v>
      </c>
      <c r="J21" s="4">
        <v>0</v>
      </c>
      <c r="K21" s="4">
        <v>0</v>
      </c>
      <c r="L21" s="4">
        <v>0</v>
      </c>
      <c r="M21" s="4">
        <v>0</v>
      </c>
      <c r="N21" s="4">
        <v>0</v>
      </c>
      <c r="O21" s="4">
        <v>130.49</v>
      </c>
      <c r="P21" s="3" t="s">
        <v>94</v>
      </c>
      <c r="Q21" s="3" t="s">
        <v>35</v>
      </c>
      <c r="R21" s="3"/>
      <c r="S21" s="3" t="s">
        <v>55</v>
      </c>
      <c r="T21" s="3" t="s">
        <v>42</v>
      </c>
      <c r="U21" s="3" t="s">
        <v>194</v>
      </c>
      <c r="V21" s="3" t="s">
        <v>195</v>
      </c>
      <c r="W21" s="3" t="s">
        <v>36</v>
      </c>
      <c r="X21" s="3" t="s">
        <v>40</v>
      </c>
      <c r="Y21" s="3" t="s">
        <v>118</v>
      </c>
      <c r="Z21" s="3" t="s">
        <v>119</v>
      </c>
      <c r="AA21" s="4">
        <v>2.62</v>
      </c>
    </row>
    <row r="22" spans="1:27" ht="15" customHeight="1">
      <c r="A22" s="3">
        <v>18</v>
      </c>
      <c r="B22" s="3" t="s">
        <v>27</v>
      </c>
      <c r="C22" s="3" t="s">
        <v>120</v>
      </c>
      <c r="D22" s="3" t="s">
        <v>121</v>
      </c>
      <c r="E22" s="3">
        <v>1</v>
      </c>
      <c r="F22" s="4">
        <v>120.5</v>
      </c>
      <c r="G22" s="4">
        <v>672.25</v>
      </c>
      <c r="H22" s="4">
        <v>65</v>
      </c>
      <c r="I22" s="4">
        <v>436.96</v>
      </c>
      <c r="J22" s="4">
        <v>0</v>
      </c>
      <c r="K22" s="4">
        <v>0</v>
      </c>
      <c r="L22" s="4">
        <v>0</v>
      </c>
      <c r="M22" s="4">
        <v>900</v>
      </c>
      <c r="N22" s="4">
        <v>0</v>
      </c>
      <c r="O22" s="4">
        <v>1336.96</v>
      </c>
      <c r="P22" s="3" t="s">
        <v>94</v>
      </c>
      <c r="Q22" s="3" t="s">
        <v>122</v>
      </c>
      <c r="R22" s="3"/>
      <c r="S22" s="3" t="s">
        <v>123</v>
      </c>
      <c r="T22" s="3" t="s">
        <v>114</v>
      </c>
      <c r="U22" s="3" t="s">
        <v>213</v>
      </c>
      <c r="V22" s="3" t="s">
        <v>212</v>
      </c>
      <c r="W22" s="3" t="s">
        <v>124</v>
      </c>
      <c r="X22" s="3" t="s">
        <v>40</v>
      </c>
      <c r="Y22" s="3" t="s">
        <v>118</v>
      </c>
      <c r="Z22" s="3" t="s">
        <v>125</v>
      </c>
      <c r="AA22" s="4">
        <v>5.58</v>
      </c>
    </row>
    <row r="23" spans="1:27" ht="15" customHeight="1">
      <c r="A23" s="3">
        <v>19</v>
      </c>
      <c r="B23" s="3" t="s">
        <v>27</v>
      </c>
      <c r="C23" s="3" t="s">
        <v>126</v>
      </c>
      <c r="D23" s="3" t="s">
        <v>203</v>
      </c>
      <c r="E23" s="3">
        <v>2</v>
      </c>
      <c r="F23" s="4">
        <v>100.5</v>
      </c>
      <c r="G23" s="4">
        <v>612</v>
      </c>
      <c r="H23" s="4">
        <v>65</v>
      </c>
      <c r="I23" s="4">
        <v>397.8</v>
      </c>
      <c r="J23" s="4">
        <v>0</v>
      </c>
      <c r="K23" s="4">
        <v>0</v>
      </c>
      <c r="L23" s="4">
        <v>0</v>
      </c>
      <c r="M23" s="4">
        <v>0</v>
      </c>
      <c r="N23" s="4">
        <v>0</v>
      </c>
      <c r="O23" s="4">
        <v>397.8</v>
      </c>
      <c r="P23" s="3" t="s">
        <v>127</v>
      </c>
      <c r="Q23" s="3" t="s">
        <v>35</v>
      </c>
      <c r="R23" s="3" t="s">
        <v>54</v>
      </c>
      <c r="S23" s="3" t="s">
        <v>55</v>
      </c>
      <c r="T23" s="3" t="s">
        <v>33</v>
      </c>
      <c r="U23" s="3" t="s">
        <v>204</v>
      </c>
      <c r="V23" s="3" t="s">
        <v>205</v>
      </c>
      <c r="W23" s="3" t="s">
        <v>57</v>
      </c>
      <c r="X23" s="3" t="s">
        <v>122</v>
      </c>
      <c r="Y23" s="3" t="s">
        <v>128</v>
      </c>
      <c r="Z23" s="3" t="s">
        <v>129</v>
      </c>
      <c r="AA23" s="4">
        <v>6.09</v>
      </c>
    </row>
    <row r="24" spans="1:27" ht="15" customHeight="1">
      <c r="A24" s="3">
        <v>20</v>
      </c>
      <c r="B24" s="3" t="s">
        <v>27</v>
      </c>
      <c r="C24" s="3" t="s">
        <v>130</v>
      </c>
      <c r="D24" s="3" t="s">
        <v>131</v>
      </c>
      <c r="E24" s="3">
        <v>2</v>
      </c>
      <c r="F24" s="4">
        <v>50.35</v>
      </c>
      <c r="G24" s="4">
        <v>135.37</v>
      </c>
      <c r="H24" s="4">
        <v>65</v>
      </c>
      <c r="I24" s="4">
        <v>87.99</v>
      </c>
      <c r="J24" s="4">
        <v>0</v>
      </c>
      <c r="K24" s="4">
        <v>0</v>
      </c>
      <c r="L24" s="4">
        <v>0</v>
      </c>
      <c r="M24" s="4">
        <v>0</v>
      </c>
      <c r="N24" s="4">
        <v>0</v>
      </c>
      <c r="O24" s="4">
        <v>87.99</v>
      </c>
      <c r="P24" s="3" t="s">
        <v>47</v>
      </c>
      <c r="Q24" s="3" t="s">
        <v>40</v>
      </c>
      <c r="R24" s="3" t="s">
        <v>132</v>
      </c>
      <c r="S24" s="3" t="s">
        <v>133</v>
      </c>
      <c r="T24" s="3" t="s">
        <v>42</v>
      </c>
      <c r="U24" s="18" t="s">
        <v>209</v>
      </c>
      <c r="V24" s="18" t="s">
        <v>210</v>
      </c>
      <c r="W24" s="3" t="s">
        <v>134</v>
      </c>
      <c r="X24" s="3" t="s">
        <v>35</v>
      </c>
      <c r="Y24" s="3" t="s">
        <v>135</v>
      </c>
      <c r="Z24" s="3" t="s">
        <v>136</v>
      </c>
      <c r="AA24" s="4">
        <v>2.69</v>
      </c>
    </row>
    <row r="25" spans="1:27" ht="15" customHeight="1">
      <c r="A25" s="3">
        <v>21</v>
      </c>
      <c r="B25" s="3" t="s">
        <v>27</v>
      </c>
      <c r="C25" s="3" t="s">
        <v>137</v>
      </c>
      <c r="D25" s="3" t="s">
        <v>138</v>
      </c>
      <c r="E25" s="3">
        <v>2</v>
      </c>
      <c r="F25" s="4">
        <v>50.25</v>
      </c>
      <c r="G25" s="4">
        <v>216.85</v>
      </c>
      <c r="H25" s="4">
        <v>65</v>
      </c>
      <c r="I25" s="4">
        <v>140.94999999999999</v>
      </c>
      <c r="J25" s="4">
        <v>0</v>
      </c>
      <c r="K25" s="4">
        <v>0</v>
      </c>
      <c r="L25" s="4">
        <v>0</v>
      </c>
      <c r="M25" s="4">
        <v>0</v>
      </c>
      <c r="N25" s="4">
        <v>0</v>
      </c>
      <c r="O25" s="4">
        <v>140.94999999999999</v>
      </c>
      <c r="P25" s="3" t="s">
        <v>47</v>
      </c>
      <c r="Q25" s="3" t="s">
        <v>139</v>
      </c>
      <c r="R25" s="3"/>
      <c r="S25" s="3" t="s">
        <v>140</v>
      </c>
      <c r="T25" s="3" t="s">
        <v>33</v>
      </c>
      <c r="U25" s="18" t="s">
        <v>209</v>
      </c>
      <c r="V25" s="18" t="s">
        <v>210</v>
      </c>
      <c r="W25" s="3" t="s">
        <v>141</v>
      </c>
      <c r="X25" s="3" t="s">
        <v>35</v>
      </c>
      <c r="Y25" s="3" t="s">
        <v>135</v>
      </c>
      <c r="Z25" s="3" t="s">
        <v>142</v>
      </c>
      <c r="AA25" s="4">
        <v>4.32</v>
      </c>
    </row>
    <row r="26" spans="1:27" ht="28.5" customHeight="1">
      <c r="A26" s="3">
        <v>22</v>
      </c>
      <c r="B26" s="3" t="s">
        <v>27</v>
      </c>
      <c r="C26" s="3" t="s">
        <v>143</v>
      </c>
      <c r="D26" s="3" t="s">
        <v>144</v>
      </c>
      <c r="E26" s="3">
        <v>2</v>
      </c>
      <c r="F26" s="4">
        <v>69</v>
      </c>
      <c r="G26" s="4">
        <v>182</v>
      </c>
      <c r="H26" s="4">
        <v>65</v>
      </c>
      <c r="I26" s="4">
        <v>118.3</v>
      </c>
      <c r="J26" s="4">
        <v>0</v>
      </c>
      <c r="K26" s="4">
        <v>0</v>
      </c>
      <c r="L26" s="4">
        <v>0</v>
      </c>
      <c r="M26" s="4">
        <v>0</v>
      </c>
      <c r="N26" s="4">
        <v>0</v>
      </c>
      <c r="O26" s="4">
        <v>118.3</v>
      </c>
      <c r="P26" s="3" t="s">
        <v>47</v>
      </c>
      <c r="Q26" s="3" t="s">
        <v>40</v>
      </c>
      <c r="R26" s="3" t="s">
        <v>48</v>
      </c>
      <c r="S26" s="3" t="s">
        <v>49</v>
      </c>
      <c r="T26" s="3" t="s">
        <v>42</v>
      </c>
      <c r="U26" s="18" t="s">
        <v>221</v>
      </c>
      <c r="V26" s="18" t="s">
        <v>222</v>
      </c>
      <c r="W26" s="3" t="s">
        <v>50</v>
      </c>
      <c r="X26" s="3" t="s">
        <v>35</v>
      </c>
      <c r="Y26" s="3" t="s">
        <v>135</v>
      </c>
      <c r="Z26" s="3" t="s">
        <v>145</v>
      </c>
      <c r="AA26" s="4">
        <v>2.64</v>
      </c>
    </row>
    <row r="27" spans="1:27" ht="15" customHeight="1">
      <c r="A27" s="3">
        <v>23</v>
      </c>
      <c r="B27" s="3" t="s">
        <v>27</v>
      </c>
      <c r="C27" s="3" t="s">
        <v>146</v>
      </c>
      <c r="D27" s="3" t="s">
        <v>147</v>
      </c>
      <c r="E27" s="3">
        <v>1</v>
      </c>
      <c r="F27" s="4">
        <v>314.10000000000002</v>
      </c>
      <c r="G27" s="4">
        <v>1737.05</v>
      </c>
      <c r="H27" s="4">
        <v>65</v>
      </c>
      <c r="I27" s="4">
        <v>1129.08</v>
      </c>
      <c r="J27" s="4">
        <v>0</v>
      </c>
      <c r="K27" s="4">
        <v>0</v>
      </c>
      <c r="L27" s="4">
        <v>0</v>
      </c>
      <c r="M27" s="4">
        <v>0</v>
      </c>
      <c r="N27" s="4">
        <v>0</v>
      </c>
      <c r="O27" s="4">
        <v>1129.08</v>
      </c>
      <c r="P27" s="3" t="s">
        <v>148</v>
      </c>
      <c r="Q27" s="3" t="s">
        <v>31</v>
      </c>
      <c r="R27" s="3"/>
      <c r="S27" s="3" t="s">
        <v>32</v>
      </c>
      <c r="T27" s="3" t="s">
        <v>114</v>
      </c>
      <c r="U27" s="3" t="s">
        <v>194</v>
      </c>
      <c r="V27" s="3" t="s">
        <v>205</v>
      </c>
      <c r="W27" s="3" t="s">
        <v>34</v>
      </c>
      <c r="X27" s="3" t="s">
        <v>40</v>
      </c>
      <c r="Y27" s="3" t="s">
        <v>118</v>
      </c>
      <c r="Z27" s="3" t="s">
        <v>149</v>
      </c>
      <c r="AA27" s="4">
        <v>5.53</v>
      </c>
    </row>
    <row r="28" spans="1:27" ht="18.75" customHeight="1">
      <c r="A28" s="3">
        <v>24</v>
      </c>
      <c r="B28" s="3" t="s">
        <v>27</v>
      </c>
      <c r="C28" s="3" t="s">
        <v>150</v>
      </c>
      <c r="D28" s="3" t="s">
        <v>151</v>
      </c>
      <c r="E28" s="3">
        <v>1</v>
      </c>
      <c r="F28" s="4">
        <v>50</v>
      </c>
      <c r="G28" s="4">
        <v>135</v>
      </c>
      <c r="H28" s="4">
        <v>65</v>
      </c>
      <c r="I28" s="4">
        <v>87.75</v>
      </c>
      <c r="J28" s="4">
        <v>0</v>
      </c>
      <c r="K28" s="4">
        <v>0</v>
      </c>
      <c r="L28" s="4">
        <v>0</v>
      </c>
      <c r="M28" s="4">
        <v>0</v>
      </c>
      <c r="N28" s="4">
        <v>0</v>
      </c>
      <c r="O28" s="4">
        <v>87.75</v>
      </c>
      <c r="P28" s="3" t="s">
        <v>47</v>
      </c>
      <c r="Q28" s="3" t="s">
        <v>40</v>
      </c>
      <c r="R28" s="3" t="s">
        <v>48</v>
      </c>
      <c r="S28" s="3" t="s">
        <v>49</v>
      </c>
      <c r="T28" s="3" t="s">
        <v>42</v>
      </c>
      <c r="U28" s="3" t="s">
        <v>211</v>
      </c>
      <c r="V28" s="3" t="s">
        <v>202</v>
      </c>
      <c r="W28" s="3" t="s">
        <v>50</v>
      </c>
      <c r="X28" s="3" t="s">
        <v>35</v>
      </c>
      <c r="Y28" s="3" t="s">
        <v>152</v>
      </c>
      <c r="Z28" s="3" t="s">
        <v>75</v>
      </c>
      <c r="AA28" s="4">
        <v>2.7</v>
      </c>
    </row>
    <row r="29" spans="1:27" ht="15" customHeight="1">
      <c r="A29" s="3">
        <v>25</v>
      </c>
      <c r="B29" s="3" t="s">
        <v>27</v>
      </c>
      <c r="C29" s="3" t="s">
        <v>153</v>
      </c>
      <c r="D29" s="3" t="s">
        <v>154</v>
      </c>
      <c r="E29" s="3">
        <v>1</v>
      </c>
      <c r="F29" s="4">
        <v>163.5</v>
      </c>
      <c r="G29" s="4">
        <v>465</v>
      </c>
      <c r="H29" s="4">
        <v>65</v>
      </c>
      <c r="I29" s="4">
        <v>302.25</v>
      </c>
      <c r="J29" s="4">
        <v>0</v>
      </c>
      <c r="K29" s="4">
        <v>0</v>
      </c>
      <c r="L29" s="4">
        <v>0</v>
      </c>
      <c r="M29" s="4">
        <v>0</v>
      </c>
      <c r="N29" s="4">
        <v>0</v>
      </c>
      <c r="O29" s="4">
        <v>302.25</v>
      </c>
      <c r="P29" s="3" t="s">
        <v>47</v>
      </c>
      <c r="Q29" s="3" t="s">
        <v>155</v>
      </c>
      <c r="R29" s="3" t="s">
        <v>156</v>
      </c>
      <c r="S29" s="3" t="s">
        <v>157</v>
      </c>
      <c r="T29" s="3" t="s">
        <v>33</v>
      </c>
      <c r="U29" s="3" t="s">
        <v>194</v>
      </c>
      <c r="V29" s="3" t="s">
        <v>205</v>
      </c>
      <c r="W29" s="3" t="s">
        <v>158</v>
      </c>
      <c r="X29" s="3" t="s">
        <v>35</v>
      </c>
      <c r="Y29" s="3" t="s">
        <v>135</v>
      </c>
      <c r="Z29" s="3" t="s">
        <v>159</v>
      </c>
      <c r="AA29" s="4">
        <v>2.84</v>
      </c>
    </row>
    <row r="30" spans="1:27" ht="15" customHeight="1">
      <c r="A30" s="3">
        <v>26</v>
      </c>
      <c r="B30" s="3" t="s">
        <v>27</v>
      </c>
      <c r="C30" s="3" t="s">
        <v>160</v>
      </c>
      <c r="D30" s="3" t="s">
        <v>161</v>
      </c>
      <c r="E30" s="3">
        <v>2</v>
      </c>
      <c r="F30" s="4">
        <v>137.34</v>
      </c>
      <c r="G30" s="4">
        <v>352.85</v>
      </c>
      <c r="H30" s="4">
        <v>65</v>
      </c>
      <c r="I30" s="4">
        <v>229.35</v>
      </c>
      <c r="J30" s="4">
        <v>0</v>
      </c>
      <c r="K30" s="4">
        <v>0</v>
      </c>
      <c r="L30" s="4">
        <v>0</v>
      </c>
      <c r="M30" s="4">
        <v>0</v>
      </c>
      <c r="N30" s="4">
        <v>0</v>
      </c>
      <c r="O30" s="4">
        <v>229.35</v>
      </c>
      <c r="P30" s="3" t="s">
        <v>47</v>
      </c>
      <c r="Q30" s="3" t="s">
        <v>40</v>
      </c>
      <c r="R30" s="3" t="s">
        <v>48</v>
      </c>
      <c r="S30" s="3" t="s">
        <v>49</v>
      </c>
      <c r="T30" s="3" t="s">
        <v>42</v>
      </c>
      <c r="U30" s="17" t="s">
        <v>218</v>
      </c>
      <c r="V30" s="18" t="s">
        <v>219</v>
      </c>
      <c r="W30" s="3" t="s">
        <v>50</v>
      </c>
      <c r="X30" s="3" t="s">
        <v>35</v>
      </c>
      <c r="Y30" s="3" t="s">
        <v>152</v>
      </c>
      <c r="Z30" s="3" t="s">
        <v>162</v>
      </c>
      <c r="AA30" s="4">
        <v>2.57</v>
      </c>
    </row>
    <row r="31" spans="1:27" ht="15" customHeight="1">
      <c r="A31" s="3">
        <v>27</v>
      </c>
      <c r="B31" s="3" t="s">
        <v>27</v>
      </c>
      <c r="C31" s="3" t="s">
        <v>163</v>
      </c>
      <c r="D31" s="3" t="s">
        <v>164</v>
      </c>
      <c r="E31" s="3">
        <v>2</v>
      </c>
      <c r="F31" s="4">
        <v>199.83</v>
      </c>
      <c r="G31" s="4">
        <v>509.07</v>
      </c>
      <c r="H31" s="4">
        <v>65</v>
      </c>
      <c r="I31" s="4">
        <v>330.9</v>
      </c>
      <c r="J31" s="4">
        <v>0</v>
      </c>
      <c r="K31" s="4">
        <v>0</v>
      </c>
      <c r="L31" s="4">
        <v>0</v>
      </c>
      <c r="M31" s="4">
        <v>0</v>
      </c>
      <c r="N31" s="4">
        <v>100</v>
      </c>
      <c r="O31" s="4">
        <v>430.9</v>
      </c>
      <c r="P31" s="3" t="s">
        <v>70</v>
      </c>
      <c r="Q31" s="3" t="s">
        <v>40</v>
      </c>
      <c r="R31" s="3"/>
      <c r="S31" s="3" t="s">
        <v>70</v>
      </c>
      <c r="T31" s="3" t="s">
        <v>42</v>
      </c>
      <c r="U31" s="3" t="s">
        <v>211</v>
      </c>
      <c r="V31" s="3" t="s">
        <v>202</v>
      </c>
      <c r="W31" s="3" t="s">
        <v>165</v>
      </c>
      <c r="X31" s="3" t="s">
        <v>35</v>
      </c>
      <c r="Y31" s="3" t="s">
        <v>166</v>
      </c>
      <c r="Z31" s="3" t="s">
        <v>167</v>
      </c>
      <c r="AA31" s="4">
        <v>2.5499999999999998</v>
      </c>
    </row>
    <row r="32" spans="1:27" ht="15" customHeight="1">
      <c r="A32" s="3">
        <v>28</v>
      </c>
      <c r="B32" s="3" t="s">
        <v>27</v>
      </c>
      <c r="C32" s="3" t="s">
        <v>168</v>
      </c>
      <c r="D32" s="3" t="s">
        <v>169</v>
      </c>
      <c r="E32" s="3">
        <v>1</v>
      </c>
      <c r="F32" s="4">
        <v>1520</v>
      </c>
      <c r="G32" s="4">
        <v>3050</v>
      </c>
      <c r="H32" s="4">
        <v>65</v>
      </c>
      <c r="I32" s="4">
        <v>1982.5</v>
      </c>
      <c r="J32" s="4">
        <v>0</v>
      </c>
      <c r="K32" s="4">
        <v>0</v>
      </c>
      <c r="L32" s="4">
        <v>1902.7</v>
      </c>
      <c r="M32" s="4">
        <v>0</v>
      </c>
      <c r="N32" s="4">
        <v>50</v>
      </c>
      <c r="O32" s="4">
        <v>3935.2</v>
      </c>
      <c r="P32" s="3" t="s">
        <v>70</v>
      </c>
      <c r="Q32" s="3" t="s">
        <v>40</v>
      </c>
      <c r="R32" s="3"/>
      <c r="S32" s="3" t="s">
        <v>170</v>
      </c>
      <c r="T32" s="3" t="s">
        <v>42</v>
      </c>
      <c r="U32" s="3" t="s">
        <v>211</v>
      </c>
      <c r="V32" s="3" t="s">
        <v>202</v>
      </c>
      <c r="W32" s="3" t="s">
        <v>171</v>
      </c>
      <c r="X32" s="3" t="s">
        <v>35</v>
      </c>
      <c r="Y32" s="3" t="s">
        <v>166</v>
      </c>
      <c r="Z32" s="3" t="s">
        <v>172</v>
      </c>
      <c r="AA32" s="4">
        <v>2.0099999999999998</v>
      </c>
    </row>
    <row r="33" spans="1:27" ht="15" customHeight="1">
      <c r="A33" s="3">
        <v>29</v>
      </c>
      <c r="B33" s="3" t="s">
        <v>27</v>
      </c>
      <c r="C33" s="3" t="s">
        <v>173</v>
      </c>
      <c r="D33" s="3" t="s">
        <v>174</v>
      </c>
      <c r="E33" s="3">
        <v>2</v>
      </c>
      <c r="F33" s="4">
        <v>160.41</v>
      </c>
      <c r="G33" s="4">
        <v>647.64</v>
      </c>
      <c r="H33" s="4">
        <v>65</v>
      </c>
      <c r="I33" s="4">
        <v>420.97</v>
      </c>
      <c r="J33" s="4">
        <v>0</v>
      </c>
      <c r="K33" s="4">
        <v>0</v>
      </c>
      <c r="L33" s="4">
        <v>199.58</v>
      </c>
      <c r="M33" s="4">
        <v>0</v>
      </c>
      <c r="N33" s="4">
        <v>0</v>
      </c>
      <c r="O33" s="4">
        <v>620.54999999999995</v>
      </c>
      <c r="P33" s="3" t="s">
        <v>94</v>
      </c>
      <c r="Q33" s="3" t="s">
        <v>104</v>
      </c>
      <c r="R33" s="3"/>
      <c r="S33" s="3" t="s">
        <v>175</v>
      </c>
      <c r="T33" s="3" t="s">
        <v>33</v>
      </c>
      <c r="U33" s="3" t="s">
        <v>197</v>
      </c>
      <c r="V33" s="3" t="s">
        <v>198</v>
      </c>
      <c r="W33" s="3" t="s">
        <v>176</v>
      </c>
      <c r="X33" s="3" t="s">
        <v>40</v>
      </c>
      <c r="Y33" s="3" t="s">
        <v>118</v>
      </c>
      <c r="Z33" s="3" t="s">
        <v>177</v>
      </c>
      <c r="AA33" s="4">
        <v>4.04</v>
      </c>
    </row>
    <row r="34" spans="1:27" ht="15" customHeight="1">
      <c r="A34" s="3">
        <v>30</v>
      </c>
      <c r="B34" s="3" t="s">
        <v>27</v>
      </c>
      <c r="C34" s="3" t="s">
        <v>178</v>
      </c>
      <c r="D34" s="3" t="s">
        <v>179</v>
      </c>
      <c r="E34" s="3">
        <v>3</v>
      </c>
      <c r="F34" s="4">
        <v>57</v>
      </c>
      <c r="G34" s="4">
        <v>152</v>
      </c>
      <c r="H34" s="4">
        <v>65</v>
      </c>
      <c r="I34" s="4">
        <v>98.8</v>
      </c>
      <c r="J34" s="4">
        <v>0</v>
      </c>
      <c r="K34" s="4">
        <v>0</v>
      </c>
      <c r="L34" s="4">
        <v>0</v>
      </c>
      <c r="M34" s="4">
        <v>0</v>
      </c>
      <c r="N34" s="4">
        <v>0</v>
      </c>
      <c r="O34" s="4">
        <v>98.8</v>
      </c>
      <c r="P34" s="3" t="s">
        <v>47</v>
      </c>
      <c r="Q34" s="3" t="s">
        <v>40</v>
      </c>
      <c r="R34" s="3" t="s">
        <v>48</v>
      </c>
      <c r="S34" s="3" t="s">
        <v>49</v>
      </c>
      <c r="T34" s="3" t="s">
        <v>42</v>
      </c>
      <c r="U34" s="19" t="s">
        <v>220</v>
      </c>
      <c r="V34" s="18" t="s">
        <v>212</v>
      </c>
      <c r="W34" s="3" t="s">
        <v>50</v>
      </c>
      <c r="X34" s="3" t="s">
        <v>35</v>
      </c>
      <c r="Y34" s="3" t="s">
        <v>135</v>
      </c>
      <c r="Z34" s="3" t="s">
        <v>180</v>
      </c>
      <c r="AA34" s="4">
        <v>2.67</v>
      </c>
    </row>
    <row r="35" spans="1:27" ht="15" customHeight="1">
      <c r="A35" s="2" t="s">
        <v>181</v>
      </c>
      <c r="B35" s="5"/>
      <c r="C35" s="5"/>
      <c r="D35" s="5"/>
      <c r="E35" s="6">
        <f>SUM(E4:E34)</f>
        <v>47</v>
      </c>
      <c r="F35" s="7">
        <f>SUM(F4:F34)</f>
        <v>6082.5199999999995</v>
      </c>
      <c r="G35" s="7">
        <f>SUM(G4:G34)</f>
        <v>21156.729999999996</v>
      </c>
      <c r="H35" s="6" t="s">
        <v>182</v>
      </c>
      <c r="I35" s="7">
        <f t="shared" ref="I35:O35" si="0">SUM(I4:I34)</f>
        <v>15102.369999999995</v>
      </c>
      <c r="J35" s="7">
        <f t="shared" si="0"/>
        <v>3</v>
      </c>
      <c r="K35" s="7">
        <f t="shared" si="0"/>
        <v>50</v>
      </c>
      <c r="L35" s="7">
        <f t="shared" si="0"/>
        <v>2771.66</v>
      </c>
      <c r="M35" s="7">
        <f t="shared" si="0"/>
        <v>900</v>
      </c>
      <c r="N35" s="7">
        <f t="shared" si="0"/>
        <v>200</v>
      </c>
      <c r="O35" s="7">
        <f t="shared" si="0"/>
        <v>19027.03</v>
      </c>
      <c r="P35" s="5"/>
      <c r="Q35" s="5"/>
      <c r="R35" s="5"/>
      <c r="S35" s="5"/>
      <c r="T35" s="5"/>
      <c r="U35" s="5"/>
      <c r="V35" s="5"/>
      <c r="W35" s="5"/>
      <c r="X35" s="5"/>
      <c r="Y35" s="5"/>
      <c r="Z35" s="5"/>
      <c r="AA35" s="7">
        <f>SUM(AA4:AA34)</f>
        <v>130.17000000000004</v>
      </c>
    </row>
    <row r="36" spans="1:27" ht="15" customHeight="1">
      <c r="A36" s="29"/>
      <c r="B36" s="29"/>
      <c r="C36" s="29"/>
      <c r="D36" s="29"/>
      <c r="E36" s="29"/>
      <c r="F36" s="29"/>
      <c r="G36" s="29"/>
      <c r="H36" s="29"/>
      <c r="I36" s="29"/>
      <c r="J36" s="29"/>
      <c r="K36" s="29"/>
      <c r="L36" s="29"/>
      <c r="M36" s="29"/>
      <c r="N36" s="29"/>
      <c r="O36" s="29"/>
      <c r="P36" s="29"/>
      <c r="Q36" s="29"/>
      <c r="R36" s="29"/>
      <c r="S36" s="29"/>
      <c r="T36" s="29"/>
      <c r="U36" s="11"/>
      <c r="V36" s="11"/>
      <c r="W36" s="1"/>
      <c r="X36" s="1"/>
      <c r="Y36" s="1"/>
      <c r="Z36" s="1"/>
      <c r="AA36" s="1"/>
    </row>
    <row r="37" spans="1:27" ht="15" customHeight="1">
      <c r="A37" s="30" t="s">
        <v>183</v>
      </c>
      <c r="B37" s="30"/>
      <c r="C37" s="30"/>
      <c r="D37" s="30"/>
      <c r="E37" s="30"/>
      <c r="F37" s="30"/>
      <c r="G37" s="30"/>
      <c r="H37" s="30"/>
      <c r="I37" s="30"/>
      <c r="J37" s="30"/>
      <c r="K37" s="30"/>
      <c r="L37" s="30"/>
      <c r="M37" s="30"/>
      <c r="N37" s="30"/>
      <c r="O37" s="30"/>
      <c r="P37" s="30"/>
      <c r="Q37" s="30"/>
      <c r="R37" s="30"/>
      <c r="S37" s="30"/>
      <c r="T37" s="30"/>
      <c r="U37" s="12"/>
      <c r="V37" s="12"/>
      <c r="W37" s="1"/>
      <c r="X37" s="1"/>
      <c r="Y37" s="1"/>
      <c r="Z37" s="1"/>
      <c r="AA37" s="1"/>
    </row>
    <row r="38" spans="1:27" ht="15" customHeight="1">
      <c r="A38" s="29" t="s">
        <v>184</v>
      </c>
      <c r="B38" s="29"/>
      <c r="C38" s="29"/>
      <c r="D38" s="29"/>
      <c r="E38" s="29"/>
      <c r="F38" s="29"/>
      <c r="G38" s="29"/>
      <c r="H38" s="29"/>
      <c r="I38" s="29"/>
      <c r="J38" s="29"/>
      <c r="K38" s="29"/>
      <c r="L38" s="29"/>
      <c r="M38" s="29"/>
      <c r="N38" s="29"/>
      <c r="O38" s="29"/>
      <c r="P38" s="29"/>
      <c r="Q38" s="29"/>
      <c r="R38" s="29"/>
      <c r="S38" s="29"/>
      <c r="T38" s="29"/>
      <c r="U38" s="11"/>
      <c r="V38" s="11"/>
      <c r="W38" s="1"/>
      <c r="X38" s="1"/>
      <c r="Y38" s="1"/>
      <c r="Z38" s="1"/>
      <c r="AA38" s="1"/>
    </row>
    <row r="39" spans="1:27" ht="15" customHeight="1">
      <c r="A39" s="32" t="s">
        <v>185</v>
      </c>
      <c r="B39" s="32"/>
      <c r="C39" s="32"/>
      <c r="D39" s="32"/>
      <c r="E39" s="32"/>
      <c r="F39" s="32"/>
      <c r="G39" s="32"/>
      <c r="H39" s="32"/>
      <c r="I39" s="32"/>
      <c r="J39" s="32"/>
      <c r="K39" s="32"/>
      <c r="L39" s="32"/>
      <c r="M39" s="32"/>
      <c r="N39" s="32"/>
      <c r="O39" s="32"/>
      <c r="P39" s="32"/>
      <c r="Q39" s="32"/>
      <c r="R39" s="32"/>
      <c r="S39" s="32"/>
      <c r="T39" s="32"/>
      <c r="U39" s="8"/>
      <c r="V39" s="8"/>
      <c r="W39" s="1"/>
      <c r="X39" s="1"/>
      <c r="Y39" s="1"/>
      <c r="Z39" s="1"/>
      <c r="AA39" s="1"/>
    </row>
    <row r="40" spans="1:27" ht="15" customHeight="1">
      <c r="A40" s="32" t="s">
        <v>186</v>
      </c>
      <c r="B40" s="32"/>
      <c r="C40" s="32"/>
      <c r="D40" s="32"/>
      <c r="E40" s="32"/>
      <c r="F40" s="32"/>
      <c r="G40" s="32"/>
      <c r="H40" s="32"/>
      <c r="I40" s="32"/>
      <c r="J40" s="32"/>
      <c r="K40" s="32"/>
      <c r="L40" s="32"/>
      <c r="M40" s="32"/>
      <c r="N40" s="32"/>
      <c r="O40" s="32"/>
      <c r="P40" s="32"/>
      <c r="Q40" s="32"/>
      <c r="R40" s="32"/>
      <c r="S40" s="32"/>
      <c r="T40" s="32"/>
      <c r="U40" s="8"/>
      <c r="V40" s="8"/>
      <c r="W40" s="1"/>
      <c r="X40" s="1"/>
      <c r="Y40" s="1"/>
      <c r="Z40" s="1"/>
      <c r="AA40" s="1"/>
    </row>
    <row r="41" spans="1:27" ht="15" customHeight="1">
      <c r="A41" s="30" t="s">
        <v>187</v>
      </c>
      <c r="B41" s="30"/>
      <c r="C41" s="30"/>
      <c r="D41" s="30"/>
      <c r="E41" s="30"/>
      <c r="F41" s="30"/>
      <c r="G41" s="30"/>
      <c r="H41" s="30"/>
      <c r="I41" s="30"/>
      <c r="J41" s="30"/>
      <c r="K41" s="30"/>
      <c r="L41" s="30"/>
      <c r="M41" s="30"/>
      <c r="N41" s="30"/>
      <c r="O41" s="30"/>
      <c r="P41" s="30"/>
      <c r="Q41" s="30"/>
      <c r="R41" s="30"/>
      <c r="S41" s="30"/>
      <c r="T41" s="30"/>
      <c r="U41" s="12"/>
      <c r="V41" s="12"/>
      <c r="W41" s="1"/>
      <c r="X41" s="1"/>
      <c r="Y41" s="1"/>
      <c r="Z41" s="1"/>
      <c r="AA41" s="1"/>
    </row>
    <row r="42" spans="1:27" ht="15" customHeight="1">
      <c r="A42" s="31" t="s">
        <v>188</v>
      </c>
      <c r="B42" s="31"/>
      <c r="C42" s="31"/>
      <c r="D42" s="31"/>
      <c r="E42" s="31"/>
      <c r="F42" s="31"/>
      <c r="G42" s="31"/>
      <c r="H42" s="31"/>
      <c r="I42" s="31"/>
      <c r="J42" s="31"/>
      <c r="K42" s="31"/>
      <c r="L42" s="31"/>
      <c r="M42" s="31"/>
      <c r="N42" s="31"/>
      <c r="O42" s="31"/>
      <c r="P42" s="31"/>
      <c r="Q42" s="31"/>
      <c r="R42" s="31"/>
      <c r="S42" s="31"/>
      <c r="T42" s="31"/>
      <c r="U42" s="13"/>
      <c r="V42" s="13"/>
      <c r="W42" s="1"/>
      <c r="X42" s="1"/>
      <c r="Y42" s="1"/>
      <c r="Z42" s="1"/>
      <c r="AA42" s="1"/>
    </row>
    <row r="43" spans="1:27" ht="15" customHeight="1">
      <c r="A43" s="31" t="s">
        <v>189</v>
      </c>
      <c r="B43" s="31"/>
      <c r="C43" s="31"/>
      <c r="D43" s="31"/>
      <c r="E43" s="31"/>
      <c r="F43" s="31"/>
      <c r="G43" s="31"/>
      <c r="H43" s="31"/>
      <c r="I43" s="31"/>
      <c r="J43" s="31"/>
      <c r="K43" s="31"/>
      <c r="L43" s="31"/>
      <c r="M43" s="31"/>
      <c r="N43" s="31"/>
      <c r="O43" s="31"/>
      <c r="P43" s="31"/>
      <c r="Q43" s="31"/>
      <c r="R43" s="31"/>
      <c r="S43" s="31"/>
      <c r="T43" s="31"/>
      <c r="U43" s="13"/>
      <c r="V43" s="13"/>
      <c r="W43" s="1"/>
      <c r="X43" s="1"/>
      <c r="Y43" s="1"/>
      <c r="Z43" s="1"/>
      <c r="AA43" s="1"/>
    </row>
    <row r="44" spans="1:27" ht="15" customHeight="1">
      <c r="A44" s="31" t="s">
        <v>190</v>
      </c>
      <c r="B44" s="31"/>
      <c r="C44" s="31"/>
      <c r="D44" s="31"/>
      <c r="E44" s="31"/>
      <c r="F44" s="31"/>
      <c r="G44" s="31"/>
      <c r="H44" s="31"/>
      <c r="I44" s="31"/>
      <c r="J44" s="31"/>
      <c r="K44" s="31"/>
      <c r="L44" s="31"/>
      <c r="M44" s="31"/>
      <c r="N44" s="31"/>
      <c r="O44" s="31"/>
      <c r="P44" s="31"/>
      <c r="Q44" s="31"/>
      <c r="R44" s="31"/>
      <c r="S44" s="31"/>
      <c r="T44" s="31"/>
      <c r="U44" s="13"/>
      <c r="V44" s="13"/>
      <c r="W44" s="1"/>
      <c r="X44" s="1"/>
      <c r="Y44" s="1"/>
      <c r="Z44" s="1"/>
      <c r="AA44" s="1"/>
    </row>
    <row r="45" spans="1:27" ht="99.95" customHeight="1">
      <c r="A45" s="1"/>
      <c r="B45" s="9"/>
      <c r="C45" s="1"/>
      <c r="D45" s="1"/>
      <c r="E45" s="1"/>
      <c r="F45" s="1"/>
      <c r="G45" s="1"/>
      <c r="H45" s="1"/>
      <c r="I45" s="1"/>
      <c r="J45" s="1"/>
      <c r="K45" s="1"/>
      <c r="L45" s="1"/>
      <c r="M45" s="1"/>
      <c r="N45" s="1"/>
      <c r="O45" s="1"/>
      <c r="P45" s="1"/>
      <c r="Q45" s="1"/>
      <c r="R45" s="1"/>
      <c r="S45" s="1"/>
      <c r="T45" s="1"/>
      <c r="U45" s="14"/>
      <c r="V45" s="14"/>
      <c r="W45" s="1"/>
      <c r="X45" s="1"/>
      <c r="Y45" s="1"/>
      <c r="Z45" s="1"/>
      <c r="AA45" s="1"/>
    </row>
    <row r="46" spans="1:27" ht="17.100000000000001" customHeight="1">
      <c r="A46" s="31" t="s">
        <v>191</v>
      </c>
      <c r="B46" s="31"/>
      <c r="C46" s="1"/>
      <c r="D46" s="1"/>
      <c r="E46" s="1"/>
      <c r="F46" s="1"/>
      <c r="G46" s="1"/>
      <c r="H46" s="1"/>
      <c r="I46" s="1"/>
      <c r="J46" s="1"/>
      <c r="K46" s="1"/>
      <c r="L46" s="1"/>
      <c r="M46" s="1"/>
      <c r="N46" s="1"/>
      <c r="O46" s="1"/>
      <c r="P46" s="31" t="s">
        <v>192</v>
      </c>
      <c r="Q46" s="31"/>
      <c r="R46" s="31"/>
      <c r="S46" s="31"/>
      <c r="T46" s="31"/>
      <c r="U46" s="13"/>
      <c r="V46" s="13"/>
      <c r="W46" s="1"/>
      <c r="X46" s="1"/>
      <c r="Y46" s="1"/>
      <c r="Z46" s="1"/>
      <c r="AA46" s="1"/>
    </row>
  </sheetData>
  <autoFilter ref="A4:AA35"/>
  <mergeCells count="14">
    <mergeCell ref="A43:T43"/>
    <mergeCell ref="A44:T44"/>
    <mergeCell ref="A46:B46"/>
    <mergeCell ref="P46:T46"/>
    <mergeCell ref="A38:T38"/>
    <mergeCell ref="A39:T39"/>
    <mergeCell ref="A40:T40"/>
    <mergeCell ref="A41:T41"/>
    <mergeCell ref="A42:T42"/>
    <mergeCell ref="A1:T1"/>
    <mergeCell ref="A2:T2"/>
    <mergeCell ref="A3:T3"/>
    <mergeCell ref="A36:T36"/>
    <mergeCell ref="A37:T37"/>
  </mergeCells>
  <phoneticPr fontId="8" type="noConversion"/>
  <pageMargins left="4.1599999999999998E-2" right="4.1599999999999998E-2" top="0.38879999999999998" bottom="0.38879999999999998" header="0.29160000000000003" footer="0.291600000000000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view="pageBreakPreview" zoomScale="60" zoomScaleNormal="100" workbookViewId="0">
      <selection activeCell="M13" sqref="M13"/>
    </sheetView>
  </sheetViews>
  <sheetFormatPr defaultRowHeight="14.25"/>
  <cols>
    <col min="1" max="1" width="12.75" customWidth="1"/>
    <col min="2" max="2" width="19.75" customWidth="1"/>
    <col min="3" max="3" width="25.75" customWidth="1"/>
    <col min="4" max="4" width="19.625" customWidth="1"/>
  </cols>
  <sheetData>
    <row r="1" spans="1:4" ht="34.5" customHeight="1">
      <c r="A1" s="33" t="s">
        <v>225</v>
      </c>
      <c r="B1" s="33"/>
      <c r="C1" s="33"/>
      <c r="D1" s="33"/>
    </row>
    <row r="2" spans="1:4" ht="24.95" customHeight="1">
      <c r="A2" s="27" t="s">
        <v>223</v>
      </c>
      <c r="B2" s="27" t="s">
        <v>193</v>
      </c>
      <c r="C2" s="27" t="s">
        <v>224</v>
      </c>
      <c r="D2" s="27" t="s">
        <v>226</v>
      </c>
    </row>
    <row r="3" spans="1:4" ht="24.95" customHeight="1">
      <c r="A3" s="20">
        <v>1</v>
      </c>
      <c r="B3" s="20" t="s">
        <v>194</v>
      </c>
      <c r="C3" s="20" t="s">
        <v>195</v>
      </c>
      <c r="D3" s="20">
        <v>9752.0300000000007</v>
      </c>
    </row>
    <row r="4" spans="1:4" ht="24.95" customHeight="1">
      <c r="A4" s="20">
        <v>2</v>
      </c>
      <c r="B4" s="21" t="s">
        <v>211</v>
      </c>
      <c r="C4" s="21" t="s">
        <v>202</v>
      </c>
      <c r="D4" s="20">
        <v>4764.0600000000004</v>
      </c>
    </row>
    <row r="5" spans="1:4" ht="24.95" customHeight="1">
      <c r="A5" s="20">
        <v>3</v>
      </c>
      <c r="B5" s="21" t="s">
        <v>209</v>
      </c>
      <c r="C5" s="21" t="s">
        <v>210</v>
      </c>
      <c r="D5" s="20">
        <v>1086.94</v>
      </c>
    </row>
    <row r="6" spans="1:4" ht="24.95" customHeight="1">
      <c r="A6" s="20">
        <v>4</v>
      </c>
      <c r="B6" s="21" t="s">
        <v>197</v>
      </c>
      <c r="C6" s="21" t="s">
        <v>198</v>
      </c>
      <c r="D6" s="20">
        <v>620.54999999999995</v>
      </c>
    </row>
    <row r="7" spans="1:4" ht="24.95" customHeight="1">
      <c r="A7" s="20">
        <v>5</v>
      </c>
      <c r="B7" s="22" t="s">
        <v>214</v>
      </c>
      <c r="C7" s="23" t="s">
        <v>215</v>
      </c>
      <c r="D7" s="20">
        <v>255.2</v>
      </c>
    </row>
    <row r="8" spans="1:4" ht="24.95" customHeight="1">
      <c r="A8" s="20">
        <v>6</v>
      </c>
      <c r="B8" s="21" t="s">
        <v>213</v>
      </c>
      <c r="C8" s="21" t="s">
        <v>212</v>
      </c>
      <c r="D8" s="20">
        <v>1435.76</v>
      </c>
    </row>
    <row r="9" spans="1:4" ht="24.95" customHeight="1">
      <c r="A9" s="20">
        <v>7</v>
      </c>
      <c r="B9" s="24" t="s">
        <v>216</v>
      </c>
      <c r="C9" s="23" t="s">
        <v>217</v>
      </c>
      <c r="D9" s="20">
        <v>403.52</v>
      </c>
    </row>
    <row r="10" spans="1:4" ht="24.95" customHeight="1">
      <c r="A10" s="20">
        <v>8</v>
      </c>
      <c r="B10" s="25" t="s">
        <v>208</v>
      </c>
      <c r="C10" s="21" t="s">
        <v>207</v>
      </c>
      <c r="D10" s="26">
        <v>361.32</v>
      </c>
    </row>
    <row r="11" spans="1:4" ht="24.95" customHeight="1">
      <c r="A11" s="20">
        <v>9</v>
      </c>
      <c r="B11" s="22" t="s">
        <v>218</v>
      </c>
      <c r="C11" s="23" t="s">
        <v>219</v>
      </c>
      <c r="D11" s="26">
        <v>229.35</v>
      </c>
    </row>
    <row r="12" spans="1:4" ht="24.95" customHeight="1">
      <c r="A12" s="20">
        <v>10</v>
      </c>
      <c r="B12" s="23" t="s">
        <v>221</v>
      </c>
      <c r="C12" s="23" t="s">
        <v>222</v>
      </c>
      <c r="D12" s="20">
        <v>118.3</v>
      </c>
    </row>
    <row r="13" spans="1:4" ht="234.75" customHeight="1">
      <c r="A13" s="34" t="s">
        <v>227</v>
      </c>
      <c r="B13" s="34"/>
      <c r="C13" s="34"/>
      <c r="D13" s="35">
        <f>SUM(D3:D12)</f>
        <v>19027.029999999995</v>
      </c>
    </row>
  </sheetData>
  <mergeCells count="2">
    <mergeCell ref="A1:D1"/>
    <mergeCell ref="A13:C13"/>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项目明细</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2024-01-17T03:03:41Z</dcterms:modified>
</cp:coreProperties>
</file>