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桌面\金属件\内绞架加强片\"/>
    </mc:Choice>
  </mc:AlternateContent>
  <bookViews>
    <workbookView xWindow="0" yWindow="0" windowWidth="28080" windowHeight="12645"/>
  </bookViews>
  <sheets>
    <sheet name="零件清单" sheetId="1" r:id="rId1"/>
  </sheets>
  <definedNames>
    <definedName name="_xlnm.Print_Area" localSheetId="0">零件清单!$B$2:$I$23</definedName>
  </definedNames>
  <calcPr calcId="152511"/>
</workbook>
</file>

<file path=xl/calcChain.xml><?xml version="1.0" encoding="utf-8"?>
<calcChain xmlns="http://schemas.openxmlformats.org/spreadsheetml/2006/main">
  <c r="O13" i="1" l="1"/>
  <c r="O11" i="1" l="1"/>
  <c r="O8" i="1"/>
  <c r="Q8" i="1" s="1"/>
  <c r="Q11" i="1" l="1"/>
  <c r="T11" i="1"/>
  <c r="O12" i="1"/>
  <c r="T12" i="1" s="1"/>
  <c r="O10" i="1"/>
  <c r="Q10" i="1" s="1"/>
  <c r="O9" i="1"/>
  <c r="T9" i="1" s="1"/>
  <c r="Q12" i="1" l="1"/>
  <c r="Q9" i="1"/>
  <c r="T10" i="1"/>
  <c r="Q13" i="1"/>
  <c r="Q22" i="1" l="1"/>
  <c r="T22" i="1"/>
</calcChain>
</file>

<file path=xl/sharedStrings.xml><?xml version="1.0" encoding="utf-8"?>
<sst xmlns="http://schemas.openxmlformats.org/spreadsheetml/2006/main" count="85" uniqueCount="54">
  <si>
    <r>
      <rPr>
        <b/>
        <sz val="22"/>
        <color theme="1"/>
        <rFont val="宋体"/>
        <charset val="134"/>
        <scheme val="minor"/>
      </rPr>
      <t>河北光华荣昌汽车部件有限公司</t>
    </r>
    <r>
      <rPr>
        <b/>
        <sz val="11"/>
        <color theme="1"/>
        <rFont val="宋体"/>
        <charset val="134"/>
        <scheme val="minor"/>
      </rPr>
      <t xml:space="preserve">
</t>
    </r>
    <r>
      <rPr>
        <b/>
        <sz val="14"/>
        <color theme="1"/>
        <rFont val="宋体"/>
        <charset val="134"/>
        <scheme val="minor"/>
      </rPr>
      <t>模板材料请购单</t>
    </r>
  </si>
  <si>
    <t>序号</t>
  </si>
  <si>
    <t>代码</t>
  </si>
  <si>
    <t>模板名称</t>
  </si>
  <si>
    <t>材质</t>
  </si>
  <si>
    <t>规格（L*W*T）</t>
  </si>
  <si>
    <t>热处理</t>
  </si>
  <si>
    <t>数量/PCS</t>
  </si>
  <si>
    <t>备注</t>
  </si>
  <si>
    <t>单价</t>
  </si>
  <si>
    <t>材料总价</t>
  </si>
  <si>
    <t>热处理总价</t>
  </si>
  <si>
    <t>TD总价</t>
  </si>
  <si>
    <t>45#</t>
  </si>
  <si>
    <t>/</t>
  </si>
  <si>
    <t>上垫板</t>
  </si>
  <si>
    <t>40-45HRC</t>
  </si>
  <si>
    <t>上夹板</t>
  </si>
  <si>
    <t>36-40HRC</t>
  </si>
  <si>
    <t>卸料板</t>
  </si>
  <si>
    <r>
      <rPr>
        <b/>
        <sz val="11"/>
        <color theme="1"/>
        <rFont val="宋体"/>
        <charset val="134"/>
        <scheme val="minor"/>
      </rPr>
      <t xml:space="preserve"> 备注：
      1.非热处理板材厚度公差为+0/+0.8，需热处理板材厚度公差为+0.4/+1；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charset val="134"/>
        <scheme val="minor"/>
      </rPr>
      <t xml:space="preserve">
</t>
    </r>
  </si>
  <si>
    <t xml:space="preserve">  编辑：___________ 审核：________________________  批准：____________</t>
  </si>
  <si>
    <r>
      <t>项目代码:</t>
    </r>
    <r>
      <rPr>
        <u/>
        <sz val="12"/>
        <color theme="1"/>
        <rFont val="宋体"/>
        <charset val="134"/>
        <scheme val="minor"/>
      </rPr>
      <t xml:space="preserve">  </t>
    </r>
    <phoneticPr fontId="10" type="noConversion"/>
  </si>
  <si>
    <r>
      <t>本司模号：</t>
    </r>
    <r>
      <rPr>
        <sz val="12"/>
        <color theme="1"/>
        <rFont val="宋体"/>
        <family val="3"/>
        <charset val="134"/>
        <scheme val="minor"/>
      </rPr>
      <t>1</t>
    </r>
    <r>
      <rPr>
        <u/>
        <sz val="12"/>
        <color theme="1"/>
        <rFont val="宋体"/>
        <charset val="134"/>
        <scheme val="minor"/>
      </rPr>
      <t>套冲压模具，详见下表</t>
    </r>
    <r>
      <rPr>
        <sz val="12"/>
        <color theme="1"/>
        <rFont val="宋体"/>
        <charset val="134"/>
        <scheme val="minor"/>
      </rPr>
      <t xml:space="preserve">___        </t>
    </r>
    <phoneticPr fontId="10" type="noConversion"/>
  </si>
  <si>
    <r>
      <t>4</t>
    </r>
    <r>
      <rPr>
        <sz val="10"/>
        <rFont val="宋体"/>
        <family val="3"/>
        <charset val="134"/>
      </rPr>
      <t>5</t>
    </r>
    <r>
      <rPr>
        <sz val="10"/>
        <rFont val="宋体"/>
        <charset val="134"/>
      </rPr>
      <t>#</t>
    </r>
    <phoneticPr fontId="10" type="noConversion"/>
  </si>
  <si>
    <t>上模座</t>
    <phoneticPr fontId="10" type="noConversion"/>
  </si>
  <si>
    <t>下模座</t>
    <phoneticPr fontId="10" type="noConversion"/>
  </si>
  <si>
    <t>内绞架加强片自制冲压模物料</t>
    <phoneticPr fontId="10" type="noConversion"/>
  </si>
  <si>
    <t>产品名称：内绞架加强片</t>
    <phoneticPr fontId="10" type="noConversion"/>
  </si>
  <si>
    <r>
      <t xml:space="preserve">      申请日期：</t>
    </r>
    <r>
      <rPr>
        <u/>
        <sz val="12"/>
        <color theme="1"/>
        <rFont val="宋体"/>
        <charset val="134"/>
        <scheme val="minor"/>
      </rPr>
      <t>202</t>
    </r>
    <r>
      <rPr>
        <u/>
        <sz val="12"/>
        <color theme="1"/>
        <rFont val="宋体"/>
        <family val="3"/>
        <charset val="134"/>
        <scheme val="minor"/>
      </rPr>
      <t>4</t>
    </r>
    <r>
      <rPr>
        <u/>
        <sz val="12"/>
        <color theme="1"/>
        <rFont val="宋体"/>
        <charset val="134"/>
        <scheme val="minor"/>
      </rPr>
      <t>.</t>
    </r>
    <r>
      <rPr>
        <u/>
        <sz val="12"/>
        <color theme="1"/>
        <rFont val="宋体"/>
        <family val="3"/>
        <charset val="134"/>
        <scheme val="minor"/>
      </rPr>
      <t>01</t>
    </r>
    <r>
      <rPr>
        <u/>
        <sz val="12"/>
        <color theme="1"/>
        <rFont val="宋体"/>
        <charset val="134"/>
        <scheme val="minor"/>
      </rPr>
      <t>.22</t>
    </r>
    <phoneticPr fontId="10" type="noConversion"/>
  </si>
  <si>
    <r>
      <t xml:space="preserve">      需求日期：</t>
    </r>
    <r>
      <rPr>
        <u/>
        <sz val="12"/>
        <color theme="1"/>
        <rFont val="宋体"/>
        <charset val="134"/>
        <scheme val="minor"/>
      </rPr>
      <t xml:space="preserve"> 2024.02.02</t>
    </r>
    <phoneticPr fontId="10" type="noConversion"/>
  </si>
  <si>
    <r>
      <t>2</t>
    </r>
    <r>
      <rPr>
        <sz val="10"/>
        <rFont val="宋体"/>
        <family val="3"/>
        <charset val="134"/>
      </rPr>
      <t>80</t>
    </r>
    <r>
      <rPr>
        <sz val="10"/>
        <rFont val="宋体"/>
        <charset val="134"/>
      </rPr>
      <t>*</t>
    </r>
    <r>
      <rPr>
        <sz val="10"/>
        <rFont val="宋体"/>
        <family val="3"/>
        <charset val="134"/>
      </rPr>
      <t>18</t>
    </r>
    <r>
      <rPr>
        <sz val="10"/>
        <rFont val="宋体"/>
        <charset val="134"/>
      </rPr>
      <t>0*</t>
    </r>
    <r>
      <rPr>
        <sz val="10"/>
        <rFont val="宋体"/>
        <family val="3"/>
        <charset val="134"/>
      </rPr>
      <t>29</t>
    </r>
    <phoneticPr fontId="10" type="noConversion"/>
  </si>
  <si>
    <r>
      <t>160</t>
    </r>
    <r>
      <rPr>
        <sz val="10"/>
        <rFont val="宋体"/>
        <charset val="134"/>
      </rPr>
      <t>*</t>
    </r>
    <r>
      <rPr>
        <sz val="10"/>
        <rFont val="宋体"/>
        <family val="3"/>
        <charset val="134"/>
      </rPr>
      <t>120</t>
    </r>
    <r>
      <rPr>
        <sz val="10"/>
        <rFont val="宋体"/>
        <charset val="134"/>
      </rPr>
      <t>*19</t>
    </r>
    <phoneticPr fontId="10" type="noConversion"/>
  </si>
  <si>
    <r>
      <t>160</t>
    </r>
    <r>
      <rPr>
        <sz val="10"/>
        <rFont val="宋体"/>
        <charset val="134"/>
      </rPr>
      <t>*</t>
    </r>
    <r>
      <rPr>
        <sz val="10"/>
        <rFont val="宋体"/>
        <family val="3"/>
        <charset val="134"/>
      </rPr>
      <t>120</t>
    </r>
    <r>
      <rPr>
        <sz val="10"/>
        <rFont val="宋体"/>
        <charset val="134"/>
      </rPr>
      <t>*</t>
    </r>
    <r>
      <rPr>
        <sz val="10"/>
        <rFont val="宋体"/>
        <family val="3"/>
        <charset val="134"/>
      </rPr>
      <t>24</t>
    </r>
    <phoneticPr fontId="10" type="noConversion"/>
  </si>
  <si>
    <t>下模板</t>
    <phoneticPr fontId="10" type="noConversion"/>
  </si>
  <si>
    <r>
      <t>D</t>
    </r>
    <r>
      <rPr>
        <sz val="10"/>
        <rFont val="宋体"/>
        <family val="3"/>
        <charset val="134"/>
      </rPr>
      <t>C53</t>
    </r>
    <phoneticPr fontId="10" type="noConversion"/>
  </si>
  <si>
    <r>
      <t>160</t>
    </r>
    <r>
      <rPr>
        <sz val="10"/>
        <rFont val="宋体"/>
        <charset val="134"/>
      </rPr>
      <t>*</t>
    </r>
    <r>
      <rPr>
        <sz val="10"/>
        <rFont val="宋体"/>
        <family val="3"/>
        <charset val="134"/>
      </rPr>
      <t>120</t>
    </r>
    <r>
      <rPr>
        <sz val="10"/>
        <rFont val="宋体"/>
        <charset val="134"/>
      </rPr>
      <t>*</t>
    </r>
    <r>
      <rPr>
        <sz val="10"/>
        <rFont val="宋体"/>
        <family val="3"/>
        <charset val="134"/>
      </rPr>
      <t>29</t>
    </r>
    <phoneticPr fontId="10" type="noConversion"/>
  </si>
  <si>
    <r>
      <t>5</t>
    </r>
    <r>
      <rPr>
        <sz val="10"/>
        <rFont val="宋体"/>
        <family val="3"/>
        <charset val="134"/>
      </rPr>
      <t>8</t>
    </r>
    <r>
      <rPr>
        <sz val="10"/>
        <rFont val="宋体"/>
        <charset val="134"/>
      </rPr>
      <t>-</t>
    </r>
    <r>
      <rPr>
        <sz val="10"/>
        <rFont val="宋体"/>
        <family val="3"/>
        <charset val="134"/>
      </rPr>
      <t>62</t>
    </r>
    <r>
      <rPr>
        <sz val="10"/>
        <rFont val="宋体"/>
        <charset val="134"/>
      </rPr>
      <t>HRC</t>
    </r>
    <phoneticPr fontId="10" type="noConversion"/>
  </si>
  <si>
    <r>
      <t>280</t>
    </r>
    <r>
      <rPr>
        <sz val="10"/>
        <rFont val="宋体"/>
        <charset val="134"/>
      </rPr>
      <t>*</t>
    </r>
    <r>
      <rPr>
        <sz val="10"/>
        <rFont val="宋体"/>
        <family val="3"/>
        <charset val="134"/>
      </rPr>
      <t>18</t>
    </r>
    <r>
      <rPr>
        <sz val="10"/>
        <rFont val="宋体"/>
        <charset val="134"/>
      </rPr>
      <t>0*</t>
    </r>
    <r>
      <rPr>
        <sz val="10"/>
        <rFont val="宋体"/>
        <family val="3"/>
        <charset val="134"/>
      </rPr>
      <t>34</t>
    </r>
    <phoneticPr fontId="10" type="noConversion"/>
  </si>
  <si>
    <t>内绞架加强片-落料模</t>
    <phoneticPr fontId="10" type="noConversion"/>
  </si>
  <si>
    <t>螺丝</t>
    <phoneticPr fontId="10" type="noConversion"/>
  </si>
  <si>
    <t>龙腾件</t>
    <phoneticPr fontId="10" type="noConversion"/>
  </si>
  <si>
    <t>M10*50</t>
    <phoneticPr fontId="10" type="noConversion"/>
  </si>
  <si>
    <t>M8*80</t>
    <phoneticPr fontId="10" type="noConversion"/>
  </si>
  <si>
    <t>M10*35</t>
    <phoneticPr fontId="10" type="noConversion"/>
  </si>
  <si>
    <t>等高套</t>
    <phoneticPr fontId="10" type="noConversion"/>
  </si>
  <si>
    <t>φ8*60</t>
    <phoneticPr fontId="10" type="noConversion"/>
  </si>
  <si>
    <t>绿色弹簧</t>
    <phoneticPr fontId="10" type="noConversion"/>
  </si>
  <si>
    <t>φ30*60</t>
    <phoneticPr fontId="10" type="noConversion"/>
  </si>
  <si>
    <t>销钉</t>
    <phoneticPr fontId="10" type="noConversion"/>
  </si>
  <si>
    <t>φ10*50</t>
    <phoneticPr fontId="10" type="noConversion"/>
  </si>
  <si>
    <t>外导柱导套</t>
    <phoneticPr fontId="10" type="noConversion"/>
  </si>
  <si>
    <t>φ20*140</t>
    <phoneticPr fontId="10" type="noConversion"/>
  </si>
  <si>
    <t>M12*65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</si>
</sst>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_ "/>
    <numFmt numFmtId="177" formatCode="&quot;￥&quot;#,##0.0;&quot;￥&quot;\-#,##0.0"/>
    <numFmt numFmtId="178" formatCode="0.00_ "/>
  </numFmts>
  <fonts count="16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u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8" fillId="0" borderId="0"/>
    <xf numFmtId="0" fontId="8" fillId="0" borderId="0">
      <alignment vertical="center"/>
    </xf>
  </cellStyleXfs>
  <cellXfs count="55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/>
    </xf>
    <xf numFmtId="0" fontId="0" fillId="0" borderId="11" xfId="0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/>
    <xf numFmtId="0" fontId="0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177" fontId="1" fillId="0" borderId="0" xfId="0" applyNumberFormat="1" applyFont="1"/>
    <xf numFmtId="176" fontId="0" fillId="0" borderId="0" xfId="0" applyNumberFormat="1"/>
    <xf numFmtId="177" fontId="0" fillId="0" borderId="0" xfId="0" applyNumberFormat="1"/>
    <xf numFmtId="0" fontId="11" fillId="0" borderId="6" xfId="0" applyNumberFormat="1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13" fillId="0" borderId="6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/>
    </xf>
    <xf numFmtId="0" fontId="0" fillId="0" borderId="13" xfId="0" applyFont="1" applyBorder="1" applyAlignment="1">
      <alignment horizontal="left" vertical="top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1" fillId="2" borderId="6" xfId="0" applyNumberFormat="1" applyFont="1" applyFill="1" applyBorder="1" applyAlignment="1">
      <alignment horizontal="center" vertical="center"/>
    </xf>
    <xf numFmtId="0" fontId="6" fillId="2" borderId="6" xfId="0" applyNumberFormat="1" applyFont="1" applyFill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3"/>
  <sheetViews>
    <sheetView tabSelected="1" workbookViewId="0">
      <selection activeCell="F13" sqref="F13"/>
    </sheetView>
  </sheetViews>
  <sheetFormatPr defaultColWidth="9" defaultRowHeight="13.5" x14ac:dyDescent="0.15"/>
  <cols>
    <col min="2" max="2" width="5.875" customWidth="1"/>
    <col min="3" max="3" width="11.875" customWidth="1"/>
    <col min="4" max="4" width="16.125" customWidth="1"/>
    <col min="5" max="5" width="10.5" customWidth="1"/>
    <col min="6" max="6" width="23.25" customWidth="1"/>
    <col min="7" max="7" width="10.375" customWidth="1"/>
    <col min="8" max="9" width="11.125" customWidth="1"/>
    <col min="10" max="10" width="9" customWidth="1"/>
    <col min="11" max="11" width="11.125" customWidth="1"/>
    <col min="12" max="12" width="9" customWidth="1"/>
    <col min="13" max="13" width="9.375" customWidth="1"/>
    <col min="14" max="14" width="9" customWidth="1"/>
    <col min="15" max="15" width="10.125" customWidth="1"/>
    <col min="16" max="16" width="5.125" customWidth="1"/>
    <col min="17" max="17" width="11.5" customWidth="1"/>
    <col min="18" max="18" width="11.75" customWidth="1"/>
    <col min="19" max="19" width="5.75" customWidth="1"/>
    <col min="20" max="20" width="10.625" customWidth="1"/>
    <col min="21" max="21" width="10.25"/>
  </cols>
  <sheetData>
    <row r="2" spans="2:21" ht="5.0999999999999996" customHeight="1" x14ac:dyDescent="0.15">
      <c r="B2" s="2"/>
      <c r="C2" s="3"/>
      <c r="D2" s="3"/>
      <c r="E2" s="3"/>
      <c r="F2" s="3"/>
      <c r="G2" s="3"/>
      <c r="H2" s="3"/>
      <c r="I2" s="9"/>
    </row>
    <row r="3" spans="2:21" ht="51" customHeight="1" x14ac:dyDescent="0.15">
      <c r="B3" s="26" t="s">
        <v>0</v>
      </c>
      <c r="C3" s="27"/>
      <c r="D3" s="27"/>
      <c r="E3" s="27"/>
      <c r="F3" s="27"/>
      <c r="G3" s="27"/>
      <c r="H3" s="27"/>
      <c r="I3" s="28"/>
      <c r="J3" s="10"/>
      <c r="K3" s="10"/>
    </row>
    <row r="4" spans="2:21" ht="14.25" customHeight="1" x14ac:dyDescent="0.15">
      <c r="B4" s="29" t="s">
        <v>27</v>
      </c>
      <c r="C4" s="30"/>
      <c r="D4" s="30"/>
      <c r="E4" s="30"/>
      <c r="F4" s="30"/>
      <c r="G4" s="30"/>
      <c r="H4" s="30"/>
      <c r="I4" s="31"/>
      <c r="J4" s="11"/>
      <c r="K4" s="11"/>
    </row>
    <row r="5" spans="2:21" ht="21" customHeight="1" x14ac:dyDescent="0.15">
      <c r="B5" s="32" t="s">
        <v>22</v>
      </c>
      <c r="C5" s="33"/>
      <c r="D5" s="33"/>
      <c r="E5" s="34" t="s">
        <v>28</v>
      </c>
      <c r="F5" s="33"/>
      <c r="G5" s="35" t="s">
        <v>29</v>
      </c>
      <c r="H5" s="36"/>
      <c r="I5" s="37"/>
      <c r="J5" s="12"/>
      <c r="K5" s="12"/>
    </row>
    <row r="6" spans="2:21" ht="21" customHeight="1" x14ac:dyDescent="0.15">
      <c r="B6" s="32" t="s">
        <v>23</v>
      </c>
      <c r="C6" s="33"/>
      <c r="D6" s="33"/>
      <c r="E6" s="33"/>
      <c r="F6" s="33"/>
      <c r="G6" s="38" t="s">
        <v>30</v>
      </c>
      <c r="H6" s="33"/>
      <c r="I6" s="39"/>
      <c r="J6" s="13"/>
      <c r="K6" s="13"/>
    </row>
    <row r="7" spans="2:21" ht="20.100000000000001" customHeight="1" x14ac:dyDescent="0.15">
      <c r="B7" s="4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6" t="s">
        <v>7</v>
      </c>
      <c r="I7" s="14" t="s">
        <v>8</v>
      </c>
      <c r="J7" s="15"/>
      <c r="K7" s="15"/>
      <c r="L7" s="10"/>
      <c r="M7" s="10"/>
      <c r="P7" t="s">
        <v>9</v>
      </c>
      <c r="Q7" t="s">
        <v>10</v>
      </c>
      <c r="S7" t="s">
        <v>9</v>
      </c>
      <c r="T7" t="s">
        <v>11</v>
      </c>
      <c r="U7" t="s">
        <v>12</v>
      </c>
    </row>
    <row r="8" spans="2:21" s="1" customFormat="1" ht="18" customHeight="1" x14ac:dyDescent="0.15">
      <c r="B8" s="50">
        <v>1</v>
      </c>
      <c r="C8" s="48" t="s">
        <v>39</v>
      </c>
      <c r="D8" s="23" t="s">
        <v>25</v>
      </c>
      <c r="E8" s="24" t="s">
        <v>24</v>
      </c>
      <c r="F8" s="24" t="s">
        <v>31</v>
      </c>
      <c r="G8" s="8" t="s">
        <v>14</v>
      </c>
      <c r="H8" s="8">
        <v>1</v>
      </c>
      <c r="I8" s="46"/>
      <c r="J8" s="16"/>
      <c r="K8" s="24" t="s">
        <v>31</v>
      </c>
      <c r="L8" s="16">
        <v>280</v>
      </c>
      <c r="M8" s="16">
        <v>180</v>
      </c>
      <c r="N8" s="1">
        <v>29</v>
      </c>
      <c r="O8" s="17">
        <f>L8*M8*N8*7.85/1000000</f>
        <v>11.473560000000001</v>
      </c>
      <c r="P8" s="1">
        <v>9</v>
      </c>
      <c r="Q8" s="20">
        <f>O8*P8*H8</f>
        <v>103.26204000000001</v>
      </c>
    </row>
    <row r="9" spans="2:21" s="1" customFormat="1" ht="18" customHeight="1" x14ac:dyDescent="0.15">
      <c r="B9" s="51"/>
      <c r="C9" s="49"/>
      <c r="D9" s="7" t="s">
        <v>15</v>
      </c>
      <c r="E9" s="8" t="s">
        <v>13</v>
      </c>
      <c r="F9" s="24" t="s">
        <v>32</v>
      </c>
      <c r="G9" s="8" t="s">
        <v>16</v>
      </c>
      <c r="H9" s="8">
        <v>1</v>
      </c>
      <c r="I9" s="46"/>
      <c r="J9" s="16"/>
      <c r="K9" s="24" t="s">
        <v>32</v>
      </c>
      <c r="L9" s="16">
        <v>160</v>
      </c>
      <c r="M9" s="16">
        <v>120</v>
      </c>
      <c r="N9" s="1">
        <v>19</v>
      </c>
      <c r="O9" s="17">
        <f t="shared" ref="O9:O12" si="0">L9*M9*N9*7.85/1000000</f>
        <v>2.86368</v>
      </c>
      <c r="P9" s="1">
        <v>9</v>
      </c>
      <c r="Q9" s="20">
        <f t="shared" ref="Q9:Q13" si="1">O9*P9*H9</f>
        <v>25.773119999999999</v>
      </c>
      <c r="S9" s="1">
        <v>9.5</v>
      </c>
      <c r="T9" s="20">
        <f>S9*O9*H9</f>
        <v>27.20496</v>
      </c>
    </row>
    <row r="10" spans="2:21" s="1" customFormat="1" ht="18" customHeight="1" x14ac:dyDescent="0.15">
      <c r="B10" s="51"/>
      <c r="C10" s="49"/>
      <c r="D10" s="7" t="s">
        <v>17</v>
      </c>
      <c r="E10" s="8" t="s">
        <v>13</v>
      </c>
      <c r="F10" s="24" t="s">
        <v>33</v>
      </c>
      <c r="G10" s="8" t="s">
        <v>18</v>
      </c>
      <c r="H10" s="8">
        <v>1</v>
      </c>
      <c r="I10" s="46"/>
      <c r="J10" s="16"/>
      <c r="K10" s="24" t="s">
        <v>33</v>
      </c>
      <c r="L10" s="16">
        <v>160</v>
      </c>
      <c r="M10" s="16">
        <v>120</v>
      </c>
      <c r="N10" s="1">
        <v>24</v>
      </c>
      <c r="O10" s="17">
        <f t="shared" si="0"/>
        <v>3.6172800000000001</v>
      </c>
      <c r="P10" s="1">
        <v>9</v>
      </c>
      <c r="Q10" s="20">
        <f t="shared" si="1"/>
        <v>32.555520000000001</v>
      </c>
      <c r="S10" s="1">
        <v>9.5</v>
      </c>
      <c r="T10" s="20">
        <f t="shared" ref="T10:T12" si="2">S10*O10*H10</f>
        <v>34.364159999999998</v>
      </c>
    </row>
    <row r="11" spans="2:21" s="1" customFormat="1" ht="18" customHeight="1" x14ac:dyDescent="0.15">
      <c r="B11" s="51"/>
      <c r="C11" s="49"/>
      <c r="D11" s="8" t="s">
        <v>19</v>
      </c>
      <c r="E11" s="8" t="s">
        <v>13</v>
      </c>
      <c r="F11" s="24" t="s">
        <v>32</v>
      </c>
      <c r="G11" s="8" t="s">
        <v>16</v>
      </c>
      <c r="H11" s="8">
        <v>1</v>
      </c>
      <c r="I11" s="46"/>
      <c r="J11" s="16"/>
      <c r="K11" s="24" t="s">
        <v>32</v>
      </c>
      <c r="L11" s="16">
        <v>160</v>
      </c>
      <c r="M11" s="16">
        <v>120</v>
      </c>
      <c r="N11" s="1">
        <v>19</v>
      </c>
      <c r="O11" s="17">
        <f>L11*M11*N11*7.85/1000000</f>
        <v>2.86368</v>
      </c>
      <c r="P11" s="1">
        <v>9</v>
      </c>
      <c r="Q11" s="20">
        <f>O11*P11*H11</f>
        <v>25.773119999999999</v>
      </c>
      <c r="S11" s="1">
        <v>9.5</v>
      </c>
      <c r="T11" s="20">
        <f t="shared" si="2"/>
        <v>27.20496</v>
      </c>
    </row>
    <row r="12" spans="2:21" s="1" customFormat="1" ht="18" customHeight="1" x14ac:dyDescent="0.15">
      <c r="B12" s="51"/>
      <c r="C12" s="49"/>
      <c r="D12" s="24" t="s">
        <v>34</v>
      </c>
      <c r="E12" s="24" t="s">
        <v>35</v>
      </c>
      <c r="F12" s="24" t="s">
        <v>36</v>
      </c>
      <c r="G12" s="24" t="s">
        <v>37</v>
      </c>
      <c r="H12" s="8">
        <v>1</v>
      </c>
      <c r="I12" s="46"/>
      <c r="J12" s="16"/>
      <c r="K12" s="24" t="s">
        <v>36</v>
      </c>
      <c r="L12" s="16">
        <v>160</v>
      </c>
      <c r="M12" s="16">
        <v>120</v>
      </c>
      <c r="N12" s="1">
        <v>29</v>
      </c>
      <c r="O12" s="17">
        <f t="shared" si="0"/>
        <v>4.3708799999999997</v>
      </c>
      <c r="P12" s="1">
        <v>53</v>
      </c>
      <c r="Q12" s="20">
        <f t="shared" si="1"/>
        <v>231.65663999999998</v>
      </c>
      <c r="S12" s="1">
        <v>9.5</v>
      </c>
      <c r="T12" s="20">
        <f t="shared" si="2"/>
        <v>41.523359999999997</v>
      </c>
    </row>
    <row r="13" spans="2:21" s="1" customFormat="1" ht="18" customHeight="1" x14ac:dyDescent="0.15">
      <c r="B13" s="51"/>
      <c r="C13" s="49"/>
      <c r="D13" s="24" t="s">
        <v>26</v>
      </c>
      <c r="E13" s="8" t="s">
        <v>13</v>
      </c>
      <c r="F13" s="24" t="s">
        <v>38</v>
      </c>
      <c r="G13" s="8" t="s">
        <v>14</v>
      </c>
      <c r="H13" s="8">
        <v>1</v>
      </c>
      <c r="I13" s="47"/>
      <c r="J13" s="16"/>
      <c r="K13" s="24" t="s">
        <v>38</v>
      </c>
      <c r="L13" s="16">
        <v>280</v>
      </c>
      <c r="M13" s="16">
        <v>180</v>
      </c>
      <c r="N13" s="1">
        <v>34</v>
      </c>
      <c r="O13" s="17">
        <f>L13*M13*N13*7.85/1000000</f>
        <v>13.45176</v>
      </c>
      <c r="P13" s="1">
        <v>9</v>
      </c>
      <c r="Q13" s="20">
        <f t="shared" si="1"/>
        <v>121.06584000000001</v>
      </c>
      <c r="T13" s="20"/>
    </row>
    <row r="14" spans="2:21" s="1" customFormat="1" ht="18" customHeight="1" x14ac:dyDescent="0.15">
      <c r="B14" s="51"/>
      <c r="C14" s="49"/>
      <c r="D14" s="52" t="s">
        <v>40</v>
      </c>
      <c r="E14" s="53" t="s">
        <v>41</v>
      </c>
      <c r="F14" s="52" t="s">
        <v>53</v>
      </c>
      <c r="G14" s="53" t="s">
        <v>14</v>
      </c>
      <c r="H14" s="53">
        <v>1</v>
      </c>
      <c r="I14" s="54"/>
      <c r="J14" s="16"/>
      <c r="K14" s="25"/>
      <c r="L14" s="16"/>
      <c r="M14" s="16"/>
      <c r="O14" s="17"/>
      <c r="Q14" s="20"/>
      <c r="T14" s="20"/>
    </row>
    <row r="15" spans="2:21" s="1" customFormat="1" ht="18" customHeight="1" x14ac:dyDescent="0.15">
      <c r="B15" s="51"/>
      <c r="C15" s="49"/>
      <c r="D15" s="52" t="s">
        <v>40</v>
      </c>
      <c r="E15" s="53" t="s">
        <v>41</v>
      </c>
      <c r="F15" s="52" t="s">
        <v>42</v>
      </c>
      <c r="G15" s="53" t="s">
        <v>14</v>
      </c>
      <c r="H15" s="53">
        <v>4</v>
      </c>
      <c r="I15" s="46"/>
      <c r="J15" s="16"/>
      <c r="K15" s="25"/>
      <c r="L15" s="16"/>
      <c r="M15" s="16"/>
      <c r="O15" s="17"/>
      <c r="Q15" s="20"/>
      <c r="T15" s="20"/>
    </row>
    <row r="16" spans="2:21" s="1" customFormat="1" ht="18" customHeight="1" x14ac:dyDescent="0.15">
      <c r="B16" s="51"/>
      <c r="C16" s="49"/>
      <c r="D16" s="52" t="s">
        <v>40</v>
      </c>
      <c r="E16" s="53" t="s">
        <v>41</v>
      </c>
      <c r="F16" s="52" t="s">
        <v>43</v>
      </c>
      <c r="G16" s="53" t="s">
        <v>14</v>
      </c>
      <c r="H16" s="53">
        <v>4</v>
      </c>
      <c r="I16" s="46"/>
      <c r="J16" s="16"/>
      <c r="K16" s="25"/>
      <c r="L16" s="16"/>
      <c r="M16" s="16"/>
      <c r="O16" s="17"/>
      <c r="Q16" s="20"/>
      <c r="T16" s="20"/>
    </row>
    <row r="17" spans="2:21" s="1" customFormat="1" ht="18" customHeight="1" x14ac:dyDescent="0.15">
      <c r="B17" s="51"/>
      <c r="C17" s="49"/>
      <c r="D17" s="52" t="s">
        <v>40</v>
      </c>
      <c r="E17" s="53" t="s">
        <v>41</v>
      </c>
      <c r="F17" s="52" t="s">
        <v>44</v>
      </c>
      <c r="G17" s="53" t="s">
        <v>14</v>
      </c>
      <c r="H17" s="53">
        <v>4</v>
      </c>
      <c r="I17" s="46"/>
      <c r="J17" s="16"/>
      <c r="K17" s="25"/>
      <c r="L17" s="16"/>
      <c r="M17" s="16"/>
      <c r="O17" s="17"/>
      <c r="Q17" s="20"/>
      <c r="T17" s="20"/>
    </row>
    <row r="18" spans="2:21" s="1" customFormat="1" ht="18" customHeight="1" x14ac:dyDescent="0.15">
      <c r="B18" s="51"/>
      <c r="C18" s="49"/>
      <c r="D18" s="52" t="s">
        <v>45</v>
      </c>
      <c r="E18" s="53" t="s">
        <v>41</v>
      </c>
      <c r="F18" s="52" t="s">
        <v>46</v>
      </c>
      <c r="G18" s="53" t="s">
        <v>14</v>
      </c>
      <c r="H18" s="53">
        <v>4</v>
      </c>
      <c r="I18" s="46"/>
      <c r="J18" s="16"/>
      <c r="K18" s="25"/>
      <c r="L18" s="16"/>
      <c r="M18" s="16"/>
      <c r="O18" s="17"/>
      <c r="Q18" s="20"/>
      <c r="T18" s="20"/>
    </row>
    <row r="19" spans="2:21" s="1" customFormat="1" ht="18" customHeight="1" x14ac:dyDescent="0.15">
      <c r="B19" s="51"/>
      <c r="C19" s="49"/>
      <c r="D19" s="52" t="s">
        <v>47</v>
      </c>
      <c r="E19" s="53" t="s">
        <v>41</v>
      </c>
      <c r="F19" s="52" t="s">
        <v>48</v>
      </c>
      <c r="G19" s="53" t="s">
        <v>14</v>
      </c>
      <c r="H19" s="53">
        <v>4</v>
      </c>
      <c r="I19" s="46"/>
      <c r="J19" s="16"/>
      <c r="K19" s="25"/>
      <c r="L19" s="16"/>
      <c r="M19" s="16"/>
      <c r="O19" s="17"/>
      <c r="Q19" s="20"/>
      <c r="T19" s="20"/>
    </row>
    <row r="20" spans="2:21" s="1" customFormat="1" ht="18" customHeight="1" x14ac:dyDescent="0.15">
      <c r="B20" s="51"/>
      <c r="C20" s="49"/>
      <c r="D20" s="52" t="s">
        <v>49</v>
      </c>
      <c r="E20" s="53" t="s">
        <v>41</v>
      </c>
      <c r="F20" s="52" t="s">
        <v>50</v>
      </c>
      <c r="G20" s="53" t="s">
        <v>14</v>
      </c>
      <c r="H20" s="53">
        <v>4</v>
      </c>
      <c r="I20" s="46"/>
      <c r="J20" s="16"/>
      <c r="K20" s="25"/>
      <c r="L20" s="16"/>
      <c r="M20" s="16"/>
      <c r="O20" s="17"/>
      <c r="Q20" s="20"/>
      <c r="T20" s="20"/>
    </row>
    <row r="21" spans="2:21" s="1" customFormat="1" ht="18" customHeight="1" x14ac:dyDescent="0.15">
      <c r="B21" s="51"/>
      <c r="C21" s="49"/>
      <c r="D21" s="52" t="s">
        <v>51</v>
      </c>
      <c r="E21" s="53" t="s">
        <v>41</v>
      </c>
      <c r="F21" s="52" t="s">
        <v>52</v>
      </c>
      <c r="G21" s="53" t="s">
        <v>14</v>
      </c>
      <c r="H21" s="53">
        <v>2</v>
      </c>
      <c r="I21" s="47"/>
      <c r="J21" s="16"/>
      <c r="K21" s="25"/>
      <c r="L21" s="16"/>
      <c r="M21" s="16"/>
      <c r="O21" s="17"/>
      <c r="Q21" s="20"/>
      <c r="T21" s="20"/>
    </row>
    <row r="22" spans="2:21" ht="86.1" customHeight="1" x14ac:dyDescent="0.15">
      <c r="B22" s="40" t="s">
        <v>20</v>
      </c>
      <c r="C22" s="41"/>
      <c r="D22" s="41"/>
      <c r="E22" s="41"/>
      <c r="F22" s="41"/>
      <c r="G22" s="41"/>
      <c r="H22" s="41"/>
      <c r="I22" s="42"/>
      <c r="J22" s="18"/>
      <c r="K22" s="18"/>
      <c r="Q22" s="21">
        <f>SUM(Q8:Q13)</f>
        <v>540.08627999999999</v>
      </c>
      <c r="R22" s="22"/>
      <c r="T22" s="22">
        <f>SUM(T9:T13)</f>
        <v>130.29743999999999</v>
      </c>
      <c r="U22" s="22"/>
    </row>
    <row r="23" spans="2:21" ht="42.75" customHeight="1" x14ac:dyDescent="0.15">
      <c r="B23" s="43" t="s">
        <v>21</v>
      </c>
      <c r="C23" s="44"/>
      <c r="D23" s="44"/>
      <c r="E23" s="44"/>
      <c r="F23" s="44"/>
      <c r="G23" s="44"/>
      <c r="H23" s="44"/>
      <c r="I23" s="45"/>
      <c r="J23" s="19"/>
      <c r="K23" s="19"/>
    </row>
  </sheetData>
  <mergeCells count="13">
    <mergeCell ref="B6:F6"/>
    <mergeCell ref="G6:I6"/>
    <mergeCell ref="B22:I22"/>
    <mergeCell ref="B23:I23"/>
    <mergeCell ref="I8:I13"/>
    <mergeCell ref="C8:C21"/>
    <mergeCell ref="B8:B21"/>
    <mergeCell ref="I14:I21"/>
    <mergeCell ref="B3:I3"/>
    <mergeCell ref="B4:I4"/>
    <mergeCell ref="B5:D5"/>
    <mergeCell ref="E5:F5"/>
    <mergeCell ref="G5:I5"/>
  </mergeCells>
  <phoneticPr fontId="10" type="noConversion"/>
  <printOptions horizontalCentered="1" verticalCentered="1"/>
  <pageMargins left="0" right="0" top="0" bottom="0" header="0.31388888888888899" footer="0.31388888888888899"/>
  <pageSetup paperSize="9" scale="93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零件清单</vt:lpstr>
      <vt:lpstr>零件清单!Print_Area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cp:lastPrinted>2021-09-08T09:10:00Z</cp:lastPrinted>
  <dcterms:created xsi:type="dcterms:W3CDTF">2021-09-06T01:52:00Z</dcterms:created>
  <dcterms:modified xsi:type="dcterms:W3CDTF">2024-01-22T01:19:44Z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  <property fmtid="{D5CDD505-2E9C-101B-9397-08002B2CF9AE}" pid="3" name="ICV">
    <vt:lpwstr>E6B999036A14432F89A934AB0AF90EDE</vt:lpwstr>
  </property>
</Properties>
</file>