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3.河北光华荣昌注塑件\"/>
    </mc:Choice>
  </mc:AlternateContent>
  <bookViews>
    <workbookView xWindow="-120" yWindow="-120" windowWidth="20730" windowHeight="11760" tabRatio="926"/>
  </bookViews>
  <sheets>
    <sheet name="建议" sheetId="9" r:id="rId1"/>
  </sheets>
  <externalReferences>
    <externalReference r:id="rId2"/>
  </externalReferences>
  <definedNames>
    <definedName name="_xlnm.Print_Area" localSheetId="0">建议!$A$1:$N$167</definedName>
  </definedNames>
  <calcPr calcId="162913"/>
</workbook>
</file>

<file path=xl/calcChain.xml><?xml version="1.0" encoding="utf-8"?>
<calcChain xmlns="http://schemas.openxmlformats.org/spreadsheetml/2006/main">
  <c r="I13" i="9" l="1"/>
  <c r="I17" i="9"/>
  <c r="I21" i="9"/>
  <c r="I25" i="9"/>
  <c r="I29" i="9"/>
  <c r="I33" i="9"/>
  <c r="I37" i="9"/>
  <c r="I41" i="9"/>
  <c r="I45" i="9"/>
  <c r="I49" i="9"/>
  <c r="I53" i="9"/>
  <c r="I57" i="9"/>
  <c r="I61" i="9"/>
  <c r="I65" i="9"/>
  <c r="I69" i="9"/>
  <c r="I73" i="9"/>
  <c r="I77" i="9"/>
  <c r="I81" i="9"/>
  <c r="I85" i="9"/>
  <c r="I89" i="9"/>
  <c r="I93" i="9"/>
  <c r="I97" i="9"/>
  <c r="I101" i="9"/>
  <c r="I105" i="9"/>
  <c r="I109" i="9"/>
  <c r="I113" i="9"/>
  <c r="I117" i="9"/>
  <c r="I121" i="9"/>
  <c r="I125" i="9"/>
  <c r="I129" i="9"/>
  <c r="I133" i="9"/>
  <c r="I137" i="9"/>
  <c r="I141" i="9"/>
  <c r="I145" i="9"/>
  <c r="I149" i="9"/>
  <c r="I153" i="9"/>
  <c r="H10" i="9"/>
  <c r="I10" i="9" s="1"/>
  <c r="H11" i="9"/>
  <c r="I11" i="9" s="1"/>
  <c r="H12" i="9"/>
  <c r="I12" i="9" s="1"/>
  <c r="H13" i="9"/>
  <c r="H14" i="9"/>
  <c r="I14" i="9" s="1"/>
  <c r="H15" i="9"/>
  <c r="I15" i="9" s="1"/>
  <c r="H16" i="9"/>
  <c r="I16" i="9" s="1"/>
  <c r="H17" i="9"/>
  <c r="H18" i="9"/>
  <c r="I18" i="9" s="1"/>
  <c r="H19" i="9"/>
  <c r="I19" i="9" s="1"/>
  <c r="H20" i="9"/>
  <c r="I20" i="9" s="1"/>
  <c r="H21" i="9"/>
  <c r="H22" i="9"/>
  <c r="I22" i="9" s="1"/>
  <c r="H23" i="9"/>
  <c r="I23" i="9" s="1"/>
  <c r="H24" i="9"/>
  <c r="I24" i="9" s="1"/>
  <c r="H25" i="9"/>
  <c r="H26" i="9"/>
  <c r="I26" i="9" s="1"/>
  <c r="H27" i="9"/>
  <c r="I27" i="9" s="1"/>
  <c r="H28" i="9"/>
  <c r="I28" i="9" s="1"/>
  <c r="H29" i="9"/>
  <c r="H30" i="9"/>
  <c r="I30" i="9" s="1"/>
  <c r="H31" i="9"/>
  <c r="I31" i="9" s="1"/>
  <c r="H32" i="9"/>
  <c r="I32" i="9" s="1"/>
  <c r="H33" i="9"/>
  <c r="H34" i="9"/>
  <c r="I34" i="9" s="1"/>
  <c r="H35" i="9"/>
  <c r="I35" i="9" s="1"/>
  <c r="H36" i="9"/>
  <c r="I36" i="9" s="1"/>
  <c r="H37" i="9"/>
  <c r="H38" i="9"/>
  <c r="I38" i="9" s="1"/>
  <c r="H39" i="9"/>
  <c r="I39" i="9" s="1"/>
  <c r="H40" i="9"/>
  <c r="I40" i="9" s="1"/>
  <c r="H41" i="9"/>
  <c r="H42" i="9"/>
  <c r="I42" i="9" s="1"/>
  <c r="H43" i="9"/>
  <c r="I43" i="9" s="1"/>
  <c r="H44" i="9"/>
  <c r="I44" i="9" s="1"/>
  <c r="H45" i="9"/>
  <c r="H46" i="9"/>
  <c r="I46" i="9" s="1"/>
  <c r="H47" i="9"/>
  <c r="I47" i="9" s="1"/>
  <c r="H48" i="9"/>
  <c r="I48" i="9" s="1"/>
  <c r="H49" i="9"/>
  <c r="H50" i="9"/>
  <c r="I50" i="9" s="1"/>
  <c r="H51" i="9"/>
  <c r="I51" i="9" s="1"/>
  <c r="H52" i="9"/>
  <c r="I52" i="9" s="1"/>
  <c r="H53" i="9"/>
  <c r="H54" i="9"/>
  <c r="I54" i="9" s="1"/>
  <c r="H55" i="9"/>
  <c r="I55" i="9" s="1"/>
  <c r="H56" i="9"/>
  <c r="I56" i="9" s="1"/>
  <c r="H57" i="9"/>
  <c r="H58" i="9"/>
  <c r="I58" i="9" s="1"/>
  <c r="H59" i="9"/>
  <c r="I59" i="9" s="1"/>
  <c r="H60" i="9"/>
  <c r="I60" i="9" s="1"/>
  <c r="H61" i="9"/>
  <c r="H62" i="9"/>
  <c r="I62" i="9" s="1"/>
  <c r="H63" i="9"/>
  <c r="I63" i="9" s="1"/>
  <c r="H64" i="9"/>
  <c r="I64" i="9" s="1"/>
  <c r="H65" i="9"/>
  <c r="H66" i="9"/>
  <c r="I66" i="9" s="1"/>
  <c r="H67" i="9"/>
  <c r="I67" i="9" s="1"/>
  <c r="H68" i="9"/>
  <c r="I68" i="9" s="1"/>
  <c r="H69" i="9"/>
  <c r="H70" i="9"/>
  <c r="I70" i="9" s="1"/>
  <c r="H71" i="9"/>
  <c r="I71" i="9" s="1"/>
  <c r="H72" i="9"/>
  <c r="I72" i="9" s="1"/>
  <c r="H73" i="9"/>
  <c r="H74" i="9"/>
  <c r="I74" i="9" s="1"/>
  <c r="H75" i="9"/>
  <c r="I75" i="9" s="1"/>
  <c r="H76" i="9"/>
  <c r="I76" i="9" s="1"/>
  <c r="H77" i="9"/>
  <c r="H78" i="9"/>
  <c r="I78" i="9" s="1"/>
  <c r="H79" i="9"/>
  <c r="I79" i="9" s="1"/>
  <c r="H80" i="9"/>
  <c r="I80" i="9" s="1"/>
  <c r="H81" i="9"/>
  <c r="H82" i="9"/>
  <c r="I82" i="9" s="1"/>
  <c r="H83" i="9"/>
  <c r="I83" i="9" s="1"/>
  <c r="H84" i="9"/>
  <c r="I84" i="9" s="1"/>
  <c r="H85" i="9"/>
  <c r="H86" i="9"/>
  <c r="I86" i="9" s="1"/>
  <c r="H87" i="9"/>
  <c r="I87" i="9" s="1"/>
  <c r="H88" i="9"/>
  <c r="I88" i="9" s="1"/>
  <c r="H89" i="9"/>
  <c r="H90" i="9"/>
  <c r="I90" i="9" s="1"/>
  <c r="H91" i="9"/>
  <c r="I91" i="9" s="1"/>
  <c r="H92" i="9"/>
  <c r="I92" i="9" s="1"/>
  <c r="H93" i="9"/>
  <c r="H94" i="9"/>
  <c r="I94" i="9" s="1"/>
  <c r="H95" i="9"/>
  <c r="I95" i="9" s="1"/>
  <c r="H96" i="9"/>
  <c r="I96" i="9" s="1"/>
  <c r="H97" i="9"/>
  <c r="H98" i="9"/>
  <c r="I98" i="9" s="1"/>
  <c r="H99" i="9"/>
  <c r="I99" i="9" s="1"/>
  <c r="H100" i="9"/>
  <c r="I100" i="9" s="1"/>
  <c r="H101" i="9"/>
  <c r="H102" i="9"/>
  <c r="I102" i="9" s="1"/>
  <c r="H103" i="9"/>
  <c r="I103" i="9" s="1"/>
  <c r="H104" i="9"/>
  <c r="I104" i="9" s="1"/>
  <c r="H105" i="9"/>
  <c r="H106" i="9"/>
  <c r="I106" i="9" s="1"/>
  <c r="H107" i="9"/>
  <c r="I107" i="9" s="1"/>
  <c r="H108" i="9"/>
  <c r="I108" i="9" s="1"/>
  <c r="H109" i="9"/>
  <c r="H110" i="9"/>
  <c r="I110" i="9" s="1"/>
  <c r="H111" i="9"/>
  <c r="I111" i="9" s="1"/>
  <c r="H112" i="9"/>
  <c r="I112" i="9" s="1"/>
  <c r="H113" i="9"/>
  <c r="H114" i="9"/>
  <c r="I114" i="9" s="1"/>
  <c r="H115" i="9"/>
  <c r="I115" i="9" s="1"/>
  <c r="H116" i="9"/>
  <c r="I116" i="9" s="1"/>
  <c r="H117" i="9"/>
  <c r="H118" i="9"/>
  <c r="I118" i="9" s="1"/>
  <c r="H119" i="9"/>
  <c r="I119" i="9" s="1"/>
  <c r="H120" i="9"/>
  <c r="I120" i="9" s="1"/>
  <c r="H121" i="9"/>
  <c r="H122" i="9"/>
  <c r="I122" i="9" s="1"/>
  <c r="H123" i="9"/>
  <c r="I123" i="9" s="1"/>
  <c r="H124" i="9"/>
  <c r="I124" i="9" s="1"/>
  <c r="H125" i="9"/>
  <c r="H126" i="9"/>
  <c r="I126" i="9" s="1"/>
  <c r="H127" i="9"/>
  <c r="I127" i="9" s="1"/>
  <c r="H128" i="9"/>
  <c r="I128" i="9" s="1"/>
  <c r="H129" i="9"/>
  <c r="H130" i="9"/>
  <c r="I130" i="9" s="1"/>
  <c r="H131" i="9"/>
  <c r="I131" i="9" s="1"/>
  <c r="H132" i="9"/>
  <c r="I132" i="9" s="1"/>
  <c r="H133" i="9"/>
  <c r="H134" i="9"/>
  <c r="I134" i="9" s="1"/>
  <c r="H135" i="9"/>
  <c r="I135" i="9" s="1"/>
  <c r="H136" i="9"/>
  <c r="I136" i="9" s="1"/>
  <c r="H137" i="9"/>
  <c r="H138" i="9"/>
  <c r="I138" i="9" s="1"/>
  <c r="H139" i="9"/>
  <c r="I139" i="9" s="1"/>
  <c r="H140" i="9"/>
  <c r="I140" i="9" s="1"/>
  <c r="H141" i="9"/>
  <c r="H142" i="9"/>
  <c r="I142" i="9" s="1"/>
  <c r="H143" i="9"/>
  <c r="I143" i="9" s="1"/>
  <c r="H144" i="9"/>
  <c r="I144" i="9" s="1"/>
  <c r="H145" i="9"/>
  <c r="H146" i="9"/>
  <c r="I146" i="9" s="1"/>
  <c r="H147" i="9"/>
  <c r="I147" i="9" s="1"/>
  <c r="H148" i="9"/>
  <c r="I148" i="9" s="1"/>
  <c r="H149" i="9"/>
  <c r="H150" i="9"/>
  <c r="I150" i="9" s="1"/>
  <c r="H151" i="9"/>
  <c r="I151" i="9" s="1"/>
  <c r="H152" i="9"/>
  <c r="I152" i="9" s="1"/>
  <c r="H153" i="9"/>
  <c r="H154" i="9"/>
  <c r="I154" i="9" s="1"/>
  <c r="H9" i="9"/>
  <c r="I9" i="9" s="1"/>
  <c r="K153" i="9" l="1"/>
  <c r="L153" i="9" s="1"/>
  <c r="M153" i="9" s="1"/>
  <c r="K10" i="9" l="1"/>
  <c r="L10" i="9" s="1"/>
  <c r="K11" i="9"/>
  <c r="K12" i="9"/>
  <c r="K13" i="9"/>
  <c r="K14" i="9"/>
  <c r="L14" i="9" s="1"/>
  <c r="K15" i="9"/>
  <c r="K16" i="9"/>
  <c r="K17" i="9"/>
  <c r="K18" i="9"/>
  <c r="K19" i="9"/>
  <c r="K20" i="9"/>
  <c r="K21" i="9"/>
  <c r="K22" i="9"/>
  <c r="K23" i="9"/>
  <c r="K24" i="9"/>
  <c r="L24" i="9" s="1"/>
  <c r="K25" i="9"/>
  <c r="L25" i="9" s="1"/>
  <c r="K26" i="9"/>
  <c r="K27" i="9"/>
  <c r="K28" i="9"/>
  <c r="L28" i="9" s="1"/>
  <c r="K29" i="9"/>
  <c r="L29" i="9" s="1"/>
  <c r="K30" i="9"/>
  <c r="L30" i="9" s="1"/>
  <c r="K31" i="9"/>
  <c r="L31" i="9" s="1"/>
  <c r="K32" i="9"/>
  <c r="K33" i="9"/>
  <c r="L33" i="9" s="1"/>
  <c r="K34" i="9"/>
  <c r="L34" i="9" s="1"/>
  <c r="K35" i="9"/>
  <c r="K36" i="9"/>
  <c r="L36" i="9" s="1"/>
  <c r="K37" i="9"/>
  <c r="L37" i="9" s="1"/>
  <c r="K38" i="9"/>
  <c r="K39" i="9"/>
  <c r="L39" i="9" s="1"/>
  <c r="K40" i="9"/>
  <c r="L40" i="9" s="1"/>
  <c r="K41" i="9"/>
  <c r="L41" i="9" s="1"/>
  <c r="K42" i="9"/>
  <c r="K43" i="9"/>
  <c r="L43" i="9" s="1"/>
  <c r="K44" i="9"/>
  <c r="K45" i="9"/>
  <c r="K46" i="9"/>
  <c r="K47" i="9"/>
  <c r="K48" i="9"/>
  <c r="K49" i="9"/>
  <c r="K50" i="9"/>
  <c r="K51" i="9"/>
  <c r="L51" i="9" s="1"/>
  <c r="M51" i="9" s="1"/>
  <c r="K52" i="9"/>
  <c r="K53" i="9"/>
  <c r="K54" i="9"/>
  <c r="K55" i="9"/>
  <c r="K56" i="9"/>
  <c r="L56" i="9" s="1"/>
  <c r="M56" i="9" s="1"/>
  <c r="K57" i="9"/>
  <c r="L57" i="9" s="1"/>
  <c r="K58" i="9"/>
  <c r="K59" i="9"/>
  <c r="L59" i="9" s="1"/>
  <c r="K60" i="9"/>
  <c r="L60" i="9" s="1"/>
  <c r="K61" i="9"/>
  <c r="K62" i="9"/>
  <c r="K63" i="9"/>
  <c r="K64" i="9"/>
  <c r="K65" i="9"/>
  <c r="K66" i="9"/>
  <c r="K67" i="9"/>
  <c r="K68" i="9"/>
  <c r="K69" i="9"/>
  <c r="K70" i="9"/>
  <c r="L70" i="9" s="1"/>
  <c r="K71" i="9"/>
  <c r="L71" i="9" s="1"/>
  <c r="K72" i="9"/>
  <c r="K73" i="9"/>
  <c r="K74" i="9"/>
  <c r="L74" i="9" s="1"/>
  <c r="K75" i="9"/>
  <c r="L75" i="9" s="1"/>
  <c r="M75" i="9" s="1"/>
  <c r="K76" i="9"/>
  <c r="L76" i="9" s="1"/>
  <c r="K77" i="9"/>
  <c r="K78" i="9"/>
  <c r="L78" i="9" s="1"/>
  <c r="K79" i="9"/>
  <c r="L79" i="9" s="1"/>
  <c r="K80" i="9"/>
  <c r="K81" i="9"/>
  <c r="K82" i="9"/>
  <c r="L82" i="9" s="1"/>
  <c r="K83" i="9"/>
  <c r="K84" i="9"/>
  <c r="L84" i="9" s="1"/>
  <c r="K85" i="9"/>
  <c r="L85" i="9" s="1"/>
  <c r="M85" i="9" s="1"/>
  <c r="K86" i="9"/>
  <c r="L86" i="9" s="1"/>
  <c r="M86" i="9" s="1"/>
  <c r="K87" i="9"/>
  <c r="L87" i="9" s="1"/>
  <c r="K88" i="9"/>
  <c r="K89" i="9"/>
  <c r="L89" i="9" s="1"/>
  <c r="M89" i="9" s="1"/>
  <c r="K90" i="9"/>
  <c r="K91" i="9"/>
  <c r="L91" i="9" s="1"/>
  <c r="M91" i="9" s="1"/>
  <c r="K92" i="9"/>
  <c r="L92" i="9" s="1"/>
  <c r="K93" i="9"/>
  <c r="L93" i="9" s="1"/>
  <c r="M93" i="9" s="1"/>
  <c r="K94" i="9"/>
  <c r="K95" i="9"/>
  <c r="L95" i="9" s="1"/>
  <c r="M95" i="9" s="1"/>
  <c r="K96" i="9"/>
  <c r="L96" i="9" s="1"/>
  <c r="K97" i="9"/>
  <c r="L97" i="9" s="1"/>
  <c r="M97" i="9" s="1"/>
  <c r="K98" i="9"/>
  <c r="K99" i="9"/>
  <c r="L99" i="9" s="1"/>
  <c r="M99" i="9" s="1"/>
  <c r="K100" i="9"/>
  <c r="K101" i="9"/>
  <c r="L101" i="9" s="1"/>
  <c r="K102" i="9"/>
  <c r="L102" i="9" s="1"/>
  <c r="K103" i="9"/>
  <c r="K104" i="9"/>
  <c r="L104" i="9" s="1"/>
  <c r="M104" i="9" s="1"/>
  <c r="K105" i="9"/>
  <c r="L105" i="9" s="1"/>
  <c r="M105" i="9" s="1"/>
  <c r="K106" i="9"/>
  <c r="K107" i="9"/>
  <c r="L107" i="9" s="1"/>
  <c r="M107" i="9" s="1"/>
  <c r="K108" i="9"/>
  <c r="L108" i="9" s="1"/>
  <c r="M108" i="9" s="1"/>
  <c r="K109" i="9"/>
  <c r="L109" i="9" s="1"/>
  <c r="K110" i="9"/>
  <c r="L110" i="9" s="1"/>
  <c r="M110" i="9" s="1"/>
  <c r="K111" i="9"/>
  <c r="L111" i="9" s="1"/>
  <c r="M111" i="9" s="1"/>
  <c r="K112" i="9"/>
  <c r="K113" i="9"/>
  <c r="L113" i="9" s="1"/>
  <c r="M113" i="9" s="1"/>
  <c r="K114" i="9"/>
  <c r="L114" i="9" s="1"/>
  <c r="M114" i="9" s="1"/>
  <c r="K115" i="9"/>
  <c r="L115" i="9" s="1"/>
  <c r="M115" i="9" s="1"/>
  <c r="K116" i="9"/>
  <c r="L116" i="9" s="1"/>
  <c r="M116" i="9" s="1"/>
  <c r="K117" i="9"/>
  <c r="L117" i="9" s="1"/>
  <c r="M117" i="9" s="1"/>
  <c r="K118" i="9"/>
  <c r="L118" i="9" s="1"/>
  <c r="M118" i="9" s="1"/>
  <c r="K119" i="9"/>
  <c r="L119" i="9" s="1"/>
  <c r="M119" i="9" s="1"/>
  <c r="K120" i="9"/>
  <c r="L120" i="9" s="1"/>
  <c r="M120" i="9" s="1"/>
  <c r="K121" i="9"/>
  <c r="L121" i="9" s="1"/>
  <c r="K122" i="9"/>
  <c r="L122" i="9" s="1"/>
  <c r="K123" i="9"/>
  <c r="L123" i="9" s="1"/>
  <c r="M123" i="9" s="1"/>
  <c r="K124" i="9"/>
  <c r="L124" i="9" s="1"/>
  <c r="M124" i="9" s="1"/>
  <c r="K125" i="9"/>
  <c r="L125" i="9" s="1"/>
  <c r="K126" i="9"/>
  <c r="L126" i="9" s="1"/>
  <c r="K127" i="9"/>
  <c r="L127" i="9" s="1"/>
  <c r="M127" i="9" s="1"/>
  <c r="K128" i="9"/>
  <c r="L128" i="9" s="1"/>
  <c r="M128" i="9" s="1"/>
  <c r="K129" i="9"/>
  <c r="L129" i="9" s="1"/>
  <c r="K130" i="9"/>
  <c r="L130" i="9" s="1"/>
  <c r="M130" i="9" s="1"/>
  <c r="K131" i="9"/>
  <c r="L131" i="9" s="1"/>
  <c r="K132" i="9"/>
  <c r="L132" i="9" s="1"/>
  <c r="K133" i="9"/>
  <c r="L133" i="9" s="1"/>
  <c r="K134" i="9"/>
  <c r="L134" i="9" s="1"/>
  <c r="M134" i="9" s="1"/>
  <c r="K135" i="9"/>
  <c r="L135" i="9" s="1"/>
  <c r="M135" i="9" s="1"/>
  <c r="K136" i="9"/>
  <c r="L136" i="9" s="1"/>
  <c r="K137" i="9"/>
  <c r="L137" i="9" s="1"/>
  <c r="K138" i="9"/>
  <c r="L138" i="9" s="1"/>
  <c r="K139" i="9"/>
  <c r="L139" i="9" s="1"/>
  <c r="K140" i="9"/>
  <c r="L140" i="9" s="1"/>
  <c r="M140" i="9" s="1"/>
  <c r="K141" i="9"/>
  <c r="L141" i="9" s="1"/>
  <c r="K142" i="9"/>
  <c r="L142" i="9" s="1"/>
  <c r="K143" i="9"/>
  <c r="K144" i="9"/>
  <c r="K145" i="9"/>
  <c r="L145" i="9" s="1"/>
  <c r="M145" i="9" s="1"/>
  <c r="K146" i="9"/>
  <c r="L146" i="9" s="1"/>
  <c r="K147" i="9"/>
  <c r="L147" i="9" s="1"/>
  <c r="K148" i="9"/>
  <c r="K149" i="9"/>
  <c r="K150" i="9"/>
  <c r="K151" i="9"/>
  <c r="L151" i="9" s="1"/>
  <c r="K152" i="9"/>
  <c r="K154" i="9"/>
  <c r="L12" i="9" l="1"/>
  <c r="M12" i="9" s="1"/>
  <c r="M10" i="9"/>
  <c r="L154" i="9"/>
  <c r="M154" i="9" s="1"/>
  <c r="L152" i="9"/>
  <c r="M152" i="9" s="1"/>
  <c r="M151" i="9"/>
  <c r="L150" i="9"/>
  <c r="M150" i="9" s="1"/>
  <c r="L149" i="9"/>
  <c r="M149" i="9" s="1"/>
  <c r="L148" i="9"/>
  <c r="M148" i="9" s="1"/>
  <c r="L143" i="9"/>
  <c r="M143" i="9" s="1"/>
  <c r="M138" i="9"/>
  <c r="M137" i="9"/>
  <c r="M132" i="9"/>
  <c r="M131" i="9"/>
  <c r="L112" i="9"/>
  <c r="M112" i="9" s="1"/>
  <c r="L103" i="9"/>
  <c r="M103" i="9" s="1"/>
  <c r="L100" i="9"/>
  <c r="M100" i="9" s="1"/>
  <c r="L94" i="9"/>
  <c r="M94" i="9" s="1"/>
  <c r="L90" i="9"/>
  <c r="M90" i="9" s="1"/>
  <c r="L88" i="9"/>
  <c r="M88" i="9" s="1"/>
  <c r="M84" i="9"/>
  <c r="M82" i="9"/>
  <c r="L80" i="9"/>
  <c r="M80" i="9" s="1"/>
  <c r="M76" i="9"/>
  <c r="L73" i="9"/>
  <c r="M73" i="9" s="1"/>
  <c r="L72" i="9"/>
  <c r="M72" i="9" s="1"/>
  <c r="L67" i="9"/>
  <c r="M67" i="9" s="1"/>
  <c r="L66" i="9"/>
  <c r="M66" i="9" s="1"/>
  <c r="L65" i="9"/>
  <c r="M65" i="9" s="1"/>
  <c r="L64" i="9"/>
  <c r="M64" i="9" s="1"/>
  <c r="L63" i="9"/>
  <c r="M63" i="9" s="1"/>
  <c r="L62" i="9"/>
  <c r="M62" i="9" s="1"/>
  <c r="L61" i="9"/>
  <c r="M61" i="9" s="1"/>
  <c r="M57" i="9"/>
  <c r="L55" i="9"/>
  <c r="M55" i="9" s="1"/>
  <c r="L54" i="9"/>
  <c r="M54" i="9" s="1"/>
  <c r="L53" i="9"/>
  <c r="M53" i="9" s="1"/>
  <c r="L52" i="9"/>
  <c r="M52" i="9" s="1"/>
  <c r="L50" i="9"/>
  <c r="M50" i="9" s="1"/>
  <c r="L49" i="9"/>
  <c r="M49" i="9" s="1"/>
  <c r="L47" i="9"/>
  <c r="M47" i="9" s="1"/>
  <c r="L46" i="9"/>
  <c r="M46" i="9" s="1"/>
  <c r="L45" i="9"/>
  <c r="M45" i="9" s="1"/>
  <c r="L44" i="9"/>
  <c r="M44" i="9" s="1"/>
  <c r="M43" i="9"/>
  <c r="L42" i="9"/>
  <c r="M42" i="9" s="1"/>
  <c r="M41" i="9"/>
  <c r="L35" i="9"/>
  <c r="M35" i="9" s="1"/>
  <c r="M34" i="9"/>
  <c r="M33" i="9"/>
  <c r="L32" i="9"/>
  <c r="M32" i="9" s="1"/>
  <c r="M31" i="9"/>
  <c r="M30" i="9"/>
  <c r="M29" i="9"/>
  <c r="M28" i="9"/>
  <c r="L27" i="9"/>
  <c r="M27" i="9" s="1"/>
  <c r="L26" i="9"/>
  <c r="M26" i="9" s="1"/>
  <c r="M25" i="9"/>
  <c r="L23" i="9"/>
  <c r="M23" i="9" s="1"/>
  <c r="L22" i="9"/>
  <c r="M22" i="9" s="1"/>
  <c r="L21" i="9"/>
  <c r="M21" i="9" s="1"/>
  <c r="L20" i="9"/>
  <c r="M20" i="9" s="1"/>
  <c r="L19" i="9"/>
  <c r="M19" i="9" s="1"/>
  <c r="L18" i="9"/>
  <c r="M18" i="9" s="1"/>
  <c r="L17" i="9"/>
  <c r="M17" i="9" s="1"/>
  <c r="L16" i="9"/>
  <c r="M16" i="9" s="1"/>
  <c r="L15" i="9"/>
  <c r="M15" i="9" s="1"/>
  <c r="M14" i="9"/>
  <c r="L13" i="9"/>
  <c r="M13" i="9" s="1"/>
  <c r="L11" i="9"/>
  <c r="M11" i="9" s="1"/>
  <c r="M147" i="9"/>
  <c r="M146" i="9"/>
  <c r="L144" i="9"/>
  <c r="M144" i="9" s="1"/>
  <c r="M142" i="9"/>
  <c r="M141" i="9"/>
  <c r="M139" i="9"/>
  <c r="M136" i="9"/>
  <c r="M133" i="9"/>
  <c r="M129" i="9"/>
  <c r="M126" i="9"/>
  <c r="M125" i="9"/>
  <c r="M122" i="9"/>
  <c r="M121" i="9"/>
  <c r="M109" i="9"/>
  <c r="L106" i="9"/>
  <c r="M106" i="9" s="1"/>
  <c r="M102" i="9"/>
  <c r="M101" i="9"/>
  <c r="L98" i="9"/>
  <c r="M98" i="9" s="1"/>
  <c r="M96" i="9"/>
  <c r="M92" i="9"/>
  <c r="M87" i="9"/>
  <c r="L83" i="9"/>
  <c r="M83" i="9" s="1"/>
  <c r="L81" i="9"/>
  <c r="M81" i="9" s="1"/>
  <c r="M79" i="9"/>
  <c r="M78" i="9"/>
  <c r="L77" i="9"/>
  <c r="M77" i="9" s="1"/>
  <c r="M74" i="9"/>
  <c r="M71" i="9"/>
  <c r="M70" i="9"/>
  <c r="L69" i="9"/>
  <c r="M69" i="9" s="1"/>
  <c r="L68" i="9"/>
  <c r="M68" i="9" s="1"/>
  <c r="M60" i="9"/>
  <c r="M59" i="9"/>
  <c r="L58" i="9"/>
  <c r="M58" i="9" s="1"/>
  <c r="L48" i="9"/>
  <c r="M48" i="9" s="1"/>
  <c r="M40" i="9"/>
  <c r="M39" i="9"/>
  <c r="L38" i="9"/>
  <c r="M38" i="9" s="1"/>
  <c r="M37" i="9"/>
  <c r="M36" i="9"/>
  <c r="M24" i="9"/>
  <c r="K9" i="9" l="1"/>
  <c r="L9" i="9" l="1"/>
  <c r="M9" i="9" s="1"/>
</calcChain>
</file>

<file path=xl/sharedStrings.xml><?xml version="1.0" encoding="utf-8"?>
<sst xmlns="http://schemas.openxmlformats.org/spreadsheetml/2006/main" count="476" uniqueCount="324">
  <si>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</si>
  <si>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</si>
  <si>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</si>
  <si>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</si>
  <si>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</si>
  <si>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</si>
  <si>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</si>
  <si>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</si>
  <si>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</si>
  <si>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</si>
  <si>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</si>
  <si>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</si>
  <si>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</si>
  <si>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</si>
  <si>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</si>
  <si>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</si>
  <si>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</si>
  <si>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</si>
  <si>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</si>
  <si>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</si>
  <si>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</si>
  <si>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</si>
  <si>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</si>
  <si>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</si>
  <si>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</si>
  <si>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</si>
  <si>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</si>
  <si>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</si>
  <si>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</si>
  <si>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</si>
  <si>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</si>
  <si>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</si>
  <si>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</si>
  <si>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</si>
  <si>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t>EA</t>
    <phoneticPr fontId="7" type="noConversion"/>
  </si>
  <si>
    <r>
      <t>乙方：</t>
    </r>
    <r>
      <rPr>
        <u/>
        <sz val="12"/>
        <rFont val="楷体"/>
        <family val="3"/>
        <charset val="134"/>
      </rPr>
      <t>河北光华荣昌汽车部件有限公司</t>
    </r>
    <phoneticPr fontId="4" type="noConversion"/>
  </si>
  <si>
    <t>乙方：河北光华荣昌汽车部件有限公司</t>
    <phoneticPr fontId="5" type="noConversion"/>
  </si>
  <si>
    <t xml:space="preserve">                                                协议编号：ALPJGXY-20240004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</si>
  <si>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2023年10月01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</si>
  <si>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阀体外壳</t>
  </si>
  <si>
    <t>密封件支撑环</t>
  </si>
  <si>
    <t>阀杆</t>
  </si>
  <si>
    <t>压盖</t>
  </si>
  <si>
    <t>滑动件</t>
  </si>
  <si>
    <t>旋转盘</t>
  </si>
  <si>
    <t>速降开关按钮</t>
  </si>
  <si>
    <t>速降开关底座</t>
  </si>
  <si>
    <t>后盖</t>
  </si>
  <si>
    <t>连接件</t>
  </si>
  <si>
    <t>4mm卡箍(PC)</t>
  </si>
  <si>
    <t>6mm卡箍(PC)</t>
  </si>
  <si>
    <t>三通接头4-4-4</t>
  </si>
  <si>
    <t>4-6变径接头</t>
  </si>
  <si>
    <t>4-4直通接头</t>
  </si>
  <si>
    <t>4mm接头底座</t>
  </si>
  <si>
    <t>4mm接头插头</t>
  </si>
  <si>
    <t>升降气阀手柄（黑色）</t>
  </si>
  <si>
    <t>升降气阀手柄（灰色）</t>
  </si>
  <si>
    <t>升降气阀安装座</t>
  </si>
  <si>
    <t>阀体外壳（二孔）</t>
  </si>
  <si>
    <t>行程补偿气缸缸体</t>
  </si>
  <si>
    <t>气管固定板</t>
  </si>
  <si>
    <t>导向杆</t>
  </si>
  <si>
    <t>气囊密封支撑圈</t>
  </si>
  <si>
    <t>气源密封支撑圈</t>
  </si>
  <si>
    <t>阻尼密封支撑圈</t>
  </si>
  <si>
    <t>气缸支架</t>
  </si>
  <si>
    <t>挡片</t>
  </si>
  <si>
    <t>气缸缸体</t>
  </si>
  <si>
    <t>气缸端盖</t>
  </si>
  <si>
    <t>传动齿条</t>
  </si>
  <si>
    <t>气缸杆</t>
  </si>
  <si>
    <t>扇形齿轮</t>
  </si>
  <si>
    <t>气缸活塞</t>
  </si>
  <si>
    <t>腰托调节开关面板</t>
  </si>
  <si>
    <t>腰托调节开关前按钮1</t>
  </si>
  <si>
    <t>腰托调节开关中间按钮2</t>
  </si>
  <si>
    <t>腰托调节开关后按钮3</t>
  </si>
  <si>
    <t>通风加热孔盖板</t>
  </si>
  <si>
    <t>腰托开关按钮堵盖</t>
  </si>
  <si>
    <t>风扇保护壳</t>
  </si>
  <si>
    <t>按钮外壳</t>
  </si>
  <si>
    <t>气囊上盖</t>
  </si>
  <si>
    <t>气囊下盖</t>
  </si>
  <si>
    <t>副驾驶座椅高度调节手柄</t>
  </si>
  <si>
    <t>主驾驶座椅高度调节手柄</t>
  </si>
  <si>
    <t>升降可回位机构底座</t>
  </si>
  <si>
    <t>可回位机构卡轮</t>
  </si>
  <si>
    <t>阻尼调节手柄</t>
  </si>
  <si>
    <t>阻尼调节底座</t>
  </si>
  <si>
    <t>水平减震调节底座</t>
  </si>
  <si>
    <t>阻尼调节旋转块</t>
  </si>
  <si>
    <t>升降调节手柄</t>
  </si>
  <si>
    <t>右升降调节手柄</t>
  </si>
  <si>
    <t>升降调节手柄底座</t>
  </si>
  <si>
    <t>右升降调节手柄底座</t>
  </si>
  <si>
    <t>左可回位机构卡轮</t>
  </si>
  <si>
    <t>右可回位机构卡轮</t>
  </si>
  <si>
    <t>阻尼器调节手柄</t>
  </si>
  <si>
    <t>可回位机构弹簧座</t>
  </si>
  <si>
    <t>外部棘爪滚轮</t>
  </si>
  <si>
    <t>外部棘爪底座</t>
  </si>
  <si>
    <t>外部棘爪盖板</t>
  </si>
  <si>
    <t>升降气阀手柄</t>
  </si>
  <si>
    <t>阻尼调调节手柄</t>
  </si>
  <si>
    <t>阻尼调节底座（左舵）</t>
  </si>
  <si>
    <t>X5000阻尼调节手柄</t>
  </si>
  <si>
    <t>升级气阀固定板</t>
  </si>
  <si>
    <t>调节摆轮</t>
  </si>
  <si>
    <t>阀体旋拧端盖</t>
  </si>
  <si>
    <t>气缸旋拧端盖</t>
  </si>
  <si>
    <t>堵盖</t>
  </si>
  <si>
    <t>ECU上盖</t>
  </si>
  <si>
    <t>ECU下盖</t>
  </si>
  <si>
    <t>ECU下盖(无爪)</t>
  </si>
  <si>
    <t>轻卡气囊上盖</t>
  </si>
  <si>
    <t>轻卡气囊下座</t>
  </si>
  <si>
    <t>H4气囊上盖</t>
  </si>
  <si>
    <t>座椅气囊上盖</t>
  </si>
  <si>
    <t>座椅气囊下盖</t>
  </si>
  <si>
    <t>气阀主体</t>
  </si>
  <si>
    <t>通气嘴</t>
  </si>
  <si>
    <t>气阀堵盖</t>
  </si>
  <si>
    <t>气阀阀芯</t>
  </si>
  <si>
    <t>锁片</t>
  </si>
  <si>
    <t>大剪刀底板</t>
  </si>
  <si>
    <t xml:space="preserve">大剪刀气缸固定板 </t>
  </si>
  <si>
    <t>气缸</t>
  </si>
  <si>
    <t>大剪刀摆轮</t>
  </si>
  <si>
    <t>气阀固定板（小）</t>
  </si>
  <si>
    <t>摆动杆</t>
  </si>
  <si>
    <t>气缸固定板</t>
  </si>
  <si>
    <t>蝴蝶压轮</t>
  </si>
  <si>
    <t>悬浮活塞</t>
  </si>
  <si>
    <t>小剪刀摆轮</t>
  </si>
  <si>
    <t>摆轮滚轮</t>
  </si>
  <si>
    <t>速升速降气阀配套塑料件</t>
  </si>
  <si>
    <t>M4气阀手柄</t>
  </si>
  <si>
    <t>H3A气阀手柄</t>
  </si>
  <si>
    <t>H3A仰角气阀手柄</t>
  </si>
  <si>
    <t>M4仰角手柄</t>
  </si>
  <si>
    <t>升降调节开关总成手柄(黑色H4)</t>
  </si>
  <si>
    <t>X3000升级气动升降手柄(灰)</t>
  </si>
  <si>
    <t>阻尼器调节机构固定座/底座</t>
  </si>
  <si>
    <t>阻尼器调节机构连接座/旋转块</t>
  </si>
  <si>
    <t>X3000阻尼器调节手柄（灰）</t>
  </si>
  <si>
    <t>阻尼器调节机构手柄(黑色H4)</t>
  </si>
  <si>
    <t>H4A平台升降阀手柄</t>
  </si>
  <si>
    <t>H4A平台升降阀固定座</t>
  </si>
  <si>
    <t>手柄支撑垫圈</t>
  </si>
  <si>
    <t>垫圈（滚轮）
外部棘爪滚轮</t>
  </si>
  <si>
    <t>可回位机构手柄</t>
  </si>
  <si>
    <t>可回位机构手柄固定座</t>
  </si>
  <si>
    <t xml:space="preserve">驾驶员座椅高度调节手柄
</t>
  </si>
  <si>
    <t>4mm直角接头</t>
  </si>
  <si>
    <t>翘板速降阀外壳</t>
  </si>
  <si>
    <t>翘板速降阀固定座</t>
  </si>
  <si>
    <t>上气袋腰托按钮帽</t>
  </si>
  <si>
    <t>下气袋腰托按钮帽</t>
  </si>
  <si>
    <t>侧翼气袋腰托按钮帽</t>
  </si>
  <si>
    <t>安装底座</t>
  </si>
  <si>
    <t>装饰盖</t>
  </si>
  <si>
    <t>按压帽E</t>
  </si>
  <si>
    <t>按压帽F</t>
  </si>
  <si>
    <t>按压帽H</t>
  </si>
  <si>
    <t>6mm直角接头</t>
  </si>
  <si>
    <t>按压帽A</t>
  </si>
  <si>
    <t>按压帽B</t>
  </si>
  <si>
    <t>按压帽C</t>
  </si>
  <si>
    <t>按压帽D</t>
  </si>
  <si>
    <t>按压帽K</t>
    <phoneticPr fontId="5" type="noConversion"/>
  </si>
  <si>
    <t>弹簧固定座/
可回位机构弹簧座</t>
    <phoneticPr fontId="5" type="noConversion"/>
  </si>
  <si>
    <t>卡接棘爪/卡件
（升降可回位机构卡件）</t>
    <phoneticPr fontId="5" type="noConversion"/>
  </si>
  <si>
    <t>（自动回位机构拉线护盖）           护盖/拉线限位盖板</t>
    <phoneticPr fontId="5" type="noConversion"/>
  </si>
  <si>
    <t>H3A两孔升降气阀底座                 /H3两孔气阀固定座</t>
    <phoneticPr fontId="5" type="noConversion"/>
  </si>
  <si>
    <t>H4A平台四孔升降阀底座               /H4四孔气阀固定座</t>
    <phoneticPr fontId="5" type="noConversion"/>
  </si>
  <si>
    <t>按压帽L</t>
    <phoneticPr fontId="5" type="noConversion"/>
  </si>
  <si>
    <t>按压帽M</t>
    <phoneticPr fontId="5" type="noConversion"/>
  </si>
  <si>
    <t>BPC0010061</t>
    <phoneticPr fontId="5" type="noConversion"/>
  </si>
  <si>
    <t>BPC0010062</t>
    <phoneticPr fontId="5" type="noConversion"/>
  </si>
  <si>
    <t>BPC0010063</t>
    <phoneticPr fontId="5" type="noConversion"/>
  </si>
  <si>
    <t>BPC0010064</t>
    <phoneticPr fontId="5" type="noConversion"/>
  </si>
  <si>
    <t>BPC0010066</t>
    <phoneticPr fontId="5" type="noConversion"/>
  </si>
  <si>
    <t>BPC0010067</t>
    <phoneticPr fontId="5" type="noConversion"/>
  </si>
  <si>
    <t>SHT0011969</t>
    <phoneticPr fontId="5" type="noConversion"/>
  </si>
  <si>
    <t>SHT0011970</t>
    <phoneticPr fontId="5" type="noConversion"/>
  </si>
  <si>
    <t>BPC0010070</t>
    <phoneticPr fontId="5" type="noConversion"/>
  </si>
  <si>
    <t>BPC0010068</t>
    <phoneticPr fontId="5" type="noConversion"/>
  </si>
  <si>
    <t>BPC0010012</t>
    <phoneticPr fontId="5" type="noConversion"/>
  </si>
  <si>
    <t>BPC0010100</t>
    <phoneticPr fontId="5" type="noConversion"/>
  </si>
  <si>
    <t>BPC0010011</t>
    <phoneticPr fontId="5" type="noConversion"/>
  </si>
  <si>
    <t>BPC0010098</t>
    <phoneticPr fontId="5" type="noConversion"/>
  </si>
  <si>
    <t>BPC0010099</t>
    <phoneticPr fontId="5" type="noConversion"/>
  </si>
  <si>
    <t>BPC0010091</t>
    <phoneticPr fontId="5" type="noConversion"/>
  </si>
  <si>
    <t>BPC0010093</t>
    <phoneticPr fontId="5" type="noConversion"/>
  </si>
  <si>
    <t>BPC0010059</t>
    <phoneticPr fontId="5" type="noConversion"/>
  </si>
  <si>
    <t>SHT0012139</t>
    <phoneticPr fontId="5" type="noConversion"/>
  </si>
  <si>
    <t>BPC0010058</t>
    <phoneticPr fontId="5" type="noConversion"/>
  </si>
  <si>
    <t>BPC0010078</t>
    <phoneticPr fontId="5" type="noConversion"/>
  </si>
  <si>
    <t>BPC0010084</t>
    <phoneticPr fontId="5" type="noConversion"/>
  </si>
  <si>
    <t>BPC0010024</t>
    <phoneticPr fontId="5" type="noConversion"/>
  </si>
  <si>
    <t>BPC0010088</t>
    <phoneticPr fontId="5" type="noConversion"/>
  </si>
  <si>
    <t>BPC0010079</t>
    <phoneticPr fontId="5" type="noConversion"/>
  </si>
  <si>
    <t>BPC0010080</t>
    <phoneticPr fontId="5" type="noConversion"/>
  </si>
  <si>
    <t>BPC0010081</t>
    <phoneticPr fontId="5" type="noConversion"/>
  </si>
  <si>
    <t>BPC0010035</t>
    <phoneticPr fontId="5" type="noConversion"/>
  </si>
  <si>
    <t>BPC0010041</t>
    <phoneticPr fontId="5" type="noConversion"/>
  </si>
  <si>
    <t>BPC0010036</t>
    <phoneticPr fontId="5" type="noConversion"/>
  </si>
  <si>
    <t>BPC0010037</t>
    <phoneticPr fontId="5" type="noConversion"/>
  </si>
  <si>
    <t>BPC0010038</t>
    <phoneticPr fontId="5" type="noConversion"/>
  </si>
  <si>
    <t>BPC0010039</t>
    <phoneticPr fontId="5" type="noConversion"/>
  </si>
  <si>
    <t>BPC0010040</t>
    <phoneticPr fontId="5" type="noConversion"/>
  </si>
  <si>
    <t>BPC0010087</t>
    <phoneticPr fontId="5" type="noConversion"/>
  </si>
  <si>
    <t>SHT0010683</t>
    <phoneticPr fontId="5" type="noConversion"/>
  </si>
  <si>
    <t>SHT0010684</t>
    <phoneticPr fontId="5" type="noConversion"/>
  </si>
  <si>
    <t>SHT0010685</t>
    <phoneticPr fontId="5" type="noConversion"/>
  </si>
  <si>
    <t>SHT0010686</t>
    <phoneticPr fontId="5" type="noConversion"/>
  </si>
  <si>
    <t>SHT0011011</t>
    <phoneticPr fontId="5" type="noConversion"/>
  </si>
  <si>
    <t>SHT0011464</t>
    <phoneticPr fontId="5" type="noConversion"/>
  </si>
  <si>
    <t>BEC0010017</t>
    <phoneticPr fontId="5" type="noConversion"/>
  </si>
  <si>
    <t>BPC0010065</t>
    <phoneticPr fontId="5" type="noConversion"/>
  </si>
  <si>
    <t>SHT0011210</t>
    <phoneticPr fontId="5" type="noConversion"/>
  </si>
  <si>
    <t>SHT0011211</t>
    <phoneticPr fontId="5" type="noConversion"/>
  </si>
  <si>
    <t>SHT0011510</t>
    <phoneticPr fontId="5" type="noConversion"/>
  </si>
  <si>
    <t>SHT0010349</t>
    <phoneticPr fontId="5" type="noConversion"/>
  </si>
  <si>
    <t>SHT0010362</t>
    <phoneticPr fontId="5" type="noConversion"/>
  </si>
  <si>
    <t>SHT0010363</t>
    <phoneticPr fontId="5" type="noConversion"/>
  </si>
  <si>
    <t>SHT0010665</t>
    <phoneticPr fontId="5" type="noConversion"/>
  </si>
  <si>
    <t>SHT0010663</t>
    <phoneticPr fontId="5" type="noConversion"/>
  </si>
  <si>
    <t>SHT0011473</t>
    <phoneticPr fontId="5" type="noConversion"/>
  </si>
  <si>
    <t>SHT0010664</t>
    <phoneticPr fontId="5" type="noConversion"/>
  </si>
  <si>
    <t>SHT0012891</t>
    <phoneticPr fontId="5" type="noConversion"/>
  </si>
  <si>
    <t>SHT0012897</t>
    <phoneticPr fontId="5" type="noConversion"/>
  </si>
  <si>
    <t>SHT0012892</t>
    <phoneticPr fontId="5" type="noConversion"/>
  </si>
  <si>
    <t>SHT0012898</t>
    <phoneticPr fontId="5" type="noConversion"/>
  </si>
  <si>
    <t>SHT0012893</t>
    <phoneticPr fontId="5" type="noConversion"/>
  </si>
  <si>
    <t>SHT0012899</t>
    <phoneticPr fontId="5" type="noConversion"/>
  </si>
  <si>
    <t>SHT0012900</t>
    <phoneticPr fontId="5" type="noConversion"/>
  </si>
  <si>
    <t>SHT0013187</t>
    <phoneticPr fontId="5" type="noConversion"/>
  </si>
  <si>
    <t>SHT0012901</t>
    <phoneticPr fontId="5" type="noConversion"/>
  </si>
  <si>
    <t>SHT0013001</t>
    <phoneticPr fontId="5" type="noConversion"/>
  </si>
  <si>
    <t>SHT0013002</t>
    <phoneticPr fontId="5" type="noConversion"/>
  </si>
  <si>
    <t>SHT0013003</t>
    <phoneticPr fontId="5" type="noConversion"/>
  </si>
  <si>
    <t>SHT0013004</t>
    <phoneticPr fontId="5" type="noConversion"/>
  </si>
  <si>
    <t>SHT0011965</t>
    <phoneticPr fontId="5" type="noConversion"/>
  </si>
  <si>
    <t>SHT0011966</t>
    <phoneticPr fontId="5" type="noConversion"/>
  </si>
  <si>
    <t>SHT0012189</t>
    <phoneticPr fontId="5" type="noConversion"/>
  </si>
  <si>
    <t>SHT0012190</t>
    <phoneticPr fontId="5" type="noConversion"/>
  </si>
  <si>
    <t>SHT0013746</t>
    <phoneticPr fontId="5" type="noConversion"/>
  </si>
  <si>
    <t>SHT0013747</t>
    <phoneticPr fontId="5" type="noConversion"/>
  </si>
  <si>
    <t>SHT0012026</t>
    <phoneticPr fontId="5" type="noConversion"/>
  </si>
  <si>
    <t>SHT0012027</t>
    <phoneticPr fontId="5" type="noConversion"/>
  </si>
  <si>
    <t>BPC0010139</t>
    <phoneticPr fontId="5" type="noConversion"/>
  </si>
  <si>
    <t>BPC0010140</t>
    <phoneticPr fontId="5" type="noConversion"/>
  </si>
  <si>
    <t>BPC0010141</t>
    <phoneticPr fontId="5" type="noConversion"/>
  </si>
  <si>
    <t>BEC0010029</t>
    <phoneticPr fontId="5" type="noConversion"/>
  </si>
  <si>
    <t>BEC0010030</t>
    <phoneticPr fontId="5" type="noConversion"/>
  </si>
  <si>
    <t>BEC0010121</t>
    <phoneticPr fontId="5" type="noConversion"/>
  </si>
  <si>
    <t>SLT0010278</t>
    <phoneticPr fontId="5" type="noConversion"/>
  </si>
  <si>
    <t>SLT0010279</t>
    <phoneticPr fontId="5" type="noConversion"/>
  </si>
  <si>
    <t>SHT0013068</t>
    <phoneticPr fontId="5" type="noConversion"/>
  </si>
  <si>
    <t>SHT0002189</t>
    <phoneticPr fontId="5" type="noConversion"/>
  </si>
  <si>
    <t>SHT0002196</t>
    <phoneticPr fontId="5" type="noConversion"/>
  </si>
  <si>
    <t>SHT0002197</t>
    <phoneticPr fontId="5" type="noConversion"/>
  </si>
  <si>
    <t>SHT0002201</t>
    <phoneticPr fontId="5" type="noConversion"/>
  </si>
  <si>
    <t>SHT0002202</t>
    <phoneticPr fontId="5" type="noConversion"/>
  </si>
  <si>
    <t>SHT0002203</t>
    <phoneticPr fontId="5" type="noConversion"/>
  </si>
  <si>
    <t>SHT0002204</t>
    <phoneticPr fontId="5" type="noConversion"/>
  </si>
  <si>
    <t>SHT0002205</t>
    <phoneticPr fontId="5" type="noConversion"/>
  </si>
  <si>
    <t>SHT0002213</t>
    <phoneticPr fontId="5" type="noConversion"/>
  </si>
  <si>
    <t>SHT0002214</t>
    <phoneticPr fontId="5" type="noConversion"/>
  </si>
  <si>
    <t>SHT0002218</t>
    <phoneticPr fontId="5" type="noConversion"/>
  </si>
  <si>
    <t>SHT0002216</t>
    <phoneticPr fontId="5" type="noConversion"/>
  </si>
  <si>
    <t>SHT0002222</t>
    <phoneticPr fontId="5" type="noConversion"/>
  </si>
  <si>
    <t>SHT0002215</t>
    <phoneticPr fontId="5" type="noConversion"/>
  </si>
  <si>
    <t>SHT0011868</t>
    <phoneticPr fontId="5" type="noConversion"/>
  </si>
  <si>
    <t>SHT0002217</t>
    <phoneticPr fontId="5" type="noConversion"/>
  </si>
  <si>
    <t>SHT0011866</t>
    <phoneticPr fontId="5" type="noConversion"/>
  </si>
  <si>
    <t>SHT0002223</t>
    <phoneticPr fontId="5" type="noConversion"/>
  </si>
  <si>
    <t>SHT0002219</t>
    <phoneticPr fontId="5" type="noConversion"/>
  </si>
  <si>
    <t>BPC0000022</t>
    <phoneticPr fontId="5" type="noConversion"/>
  </si>
  <si>
    <t>SHT0002195</t>
    <phoneticPr fontId="5" type="noConversion"/>
  </si>
  <si>
    <t>SHT0002193</t>
    <phoneticPr fontId="5" type="noConversion"/>
  </si>
  <si>
    <t>SHT0000141</t>
    <phoneticPr fontId="5" type="noConversion"/>
  </si>
  <si>
    <t>SHT0000097</t>
    <phoneticPr fontId="5" type="noConversion"/>
  </si>
  <si>
    <t>SHT0010679</t>
    <phoneticPr fontId="5" type="noConversion"/>
  </si>
  <si>
    <t>SHT0010537</t>
    <phoneticPr fontId="5" type="noConversion"/>
  </si>
  <si>
    <t>SHT0010942</t>
    <phoneticPr fontId="5" type="noConversion"/>
  </si>
  <si>
    <t>SHT0001740</t>
    <phoneticPr fontId="5" type="noConversion"/>
  </si>
  <si>
    <t>SHT0001741</t>
    <phoneticPr fontId="5" type="noConversion"/>
  </si>
  <si>
    <t>SHT0001742</t>
    <phoneticPr fontId="5" type="noConversion"/>
  </si>
  <si>
    <t>SHT0001743</t>
    <phoneticPr fontId="5" type="noConversion"/>
  </si>
  <si>
    <t>SHT0011047</t>
    <phoneticPr fontId="5" type="noConversion"/>
  </si>
  <si>
    <t>SHT0002234</t>
    <phoneticPr fontId="5" type="noConversion"/>
  </si>
  <si>
    <t>SHT0002235</t>
    <phoneticPr fontId="5" type="noConversion"/>
  </si>
  <si>
    <t>SHT0002243</t>
    <phoneticPr fontId="5" type="noConversion"/>
  </si>
  <si>
    <t>SHT0002231</t>
    <phoneticPr fontId="5" type="noConversion"/>
  </si>
  <si>
    <t>SHT0002230</t>
    <phoneticPr fontId="5" type="noConversion"/>
  </si>
  <si>
    <t>SHT0002233</t>
    <phoneticPr fontId="5" type="noConversion"/>
  </si>
  <si>
    <t>SHT0002228</t>
    <phoneticPr fontId="5" type="noConversion"/>
  </si>
  <si>
    <t>SHT0002224</t>
    <phoneticPr fontId="5" type="noConversion"/>
  </si>
  <si>
    <t>SHT0002225</t>
    <phoneticPr fontId="5" type="noConversion"/>
  </si>
  <si>
    <t>SHT0002229</t>
    <phoneticPr fontId="5" type="noConversion"/>
  </si>
  <si>
    <t>SHT0002226</t>
    <phoneticPr fontId="5" type="noConversion"/>
  </si>
  <si>
    <t>SHT0010660</t>
    <phoneticPr fontId="5" type="noConversion"/>
  </si>
  <si>
    <t>BPC0010203</t>
    <phoneticPr fontId="5" type="noConversion"/>
  </si>
  <si>
    <t>BPC0010216</t>
    <phoneticPr fontId="5" type="noConversion"/>
  </si>
  <si>
    <t>BPC0010218</t>
    <phoneticPr fontId="5" type="noConversion"/>
  </si>
  <si>
    <t>SHT0014411</t>
    <phoneticPr fontId="5" type="noConversion"/>
  </si>
  <si>
    <t>SHT0014412</t>
    <phoneticPr fontId="5" type="noConversion"/>
  </si>
  <si>
    <t>SHT0014413</t>
    <phoneticPr fontId="5" type="noConversion"/>
  </si>
  <si>
    <t>SLT0010566</t>
    <phoneticPr fontId="5" type="noConversion"/>
  </si>
  <si>
    <t>SLT0010604</t>
    <phoneticPr fontId="5" type="noConversion"/>
  </si>
  <si>
    <t>SLT0011543</t>
    <phoneticPr fontId="5" type="noConversion"/>
  </si>
  <si>
    <t>SLT0011544</t>
    <phoneticPr fontId="5" type="noConversion"/>
  </si>
  <si>
    <t>SLT0011545</t>
    <phoneticPr fontId="5" type="noConversion"/>
  </si>
  <si>
    <t>BPC0010204</t>
    <phoneticPr fontId="5" type="noConversion"/>
  </si>
  <si>
    <t>SLT0010567</t>
    <phoneticPr fontId="5" type="noConversion"/>
  </si>
  <si>
    <t>SLT0011540</t>
    <phoneticPr fontId="5" type="noConversion"/>
  </si>
  <si>
    <t>SLT0011541</t>
    <phoneticPr fontId="5" type="noConversion"/>
  </si>
  <si>
    <t>SLT0011542</t>
    <phoneticPr fontId="5" type="noConversion"/>
  </si>
  <si>
    <t>SLT0016360</t>
    <phoneticPr fontId="5" type="noConversion"/>
  </si>
  <si>
    <t>SLT0016361</t>
    <phoneticPr fontId="5" type="noConversion"/>
  </si>
  <si>
    <t>SLT0016362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</si>
</sst>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/>
  </cellStyleXfs>
  <cellXfs count="83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178" fontId="17" fillId="2" borderId="1" xfId="7" applyNumberFormat="1" applyFont="1" applyFill="1" applyBorder="1" applyAlignment="1">
      <alignment horizontal="center" vertical="center" wrapText="1"/>
    </xf>
    <xf numFmtId="0" fontId="18" fillId="2" borderId="1" xfId="8" applyFont="1" applyFill="1" applyBorder="1" applyAlignment="1">
      <alignment horizontal="center" vertical="center"/>
    </xf>
    <xf numFmtId="0" fontId="18" fillId="2" borderId="1" xfId="8" applyFont="1" applyFill="1" applyBorder="1" applyAlignment="1">
      <alignment horizontal="center" vertical="center" wrapText="1"/>
    </xf>
    <xf numFmtId="2" fontId="18" fillId="2" borderId="1" xfId="8" applyNumberFormat="1" applyFont="1" applyFill="1" applyBorder="1" applyAlignment="1">
      <alignment horizontal="center" vertical="center"/>
    </xf>
    <xf numFmtId="0" fontId="16" fillId="2" borderId="1" xfId="7" applyFont="1" applyFill="1" applyBorder="1" applyAlignment="1">
      <alignment horizontal="center" vertical="center" shrinkToFit="1"/>
    </xf>
    <xf numFmtId="0" fontId="16" fillId="2" borderId="2" xfId="7" applyFont="1" applyFill="1" applyBorder="1" applyAlignment="1">
      <alignment horizontal="center" vertical="center" shrinkToFit="1"/>
    </xf>
    <xf numFmtId="0" fontId="18" fillId="2" borderId="0" xfId="7" applyFont="1" applyFill="1" applyBorder="1">
      <alignment vertical="center"/>
    </xf>
    <xf numFmtId="0" fontId="18" fillId="2" borderId="0" xfId="7" applyFont="1" applyFill="1">
      <alignment vertical="center"/>
    </xf>
    <xf numFmtId="176" fontId="18" fillId="0" borderId="1" xfId="8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/>
    </xf>
    <xf numFmtId="176" fontId="9" fillId="0" borderId="1" xfId="7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 wrapText="1"/>
    </xf>
    <xf numFmtId="176" fontId="18" fillId="0" borderId="1" xfId="6" applyNumberFormat="1" applyFont="1" applyFill="1" applyBorder="1" applyAlignment="1">
      <alignment horizontal="center" vertical="center"/>
    </xf>
    <xf numFmtId="176" fontId="18" fillId="2" borderId="1" xfId="8" applyNumberFormat="1" applyFont="1" applyFill="1" applyBorder="1" applyAlignment="1">
      <alignment horizontal="center" vertical="center"/>
    </xf>
    <xf numFmtId="176" fontId="18" fillId="2" borderId="1" xfId="7" applyNumberFormat="1" applyFont="1" applyFill="1" applyBorder="1" applyAlignment="1">
      <alignment horizontal="center" vertical="center"/>
    </xf>
    <xf numFmtId="176" fontId="9" fillId="2" borderId="1" xfId="7" applyNumberFormat="1" applyFont="1" applyFill="1" applyBorder="1" applyAlignment="1">
      <alignment horizontal="center" vertical="center"/>
    </xf>
    <xf numFmtId="176" fontId="18" fillId="2" borderId="1" xfId="7" applyNumberFormat="1" applyFont="1" applyFill="1" applyBorder="1" applyAlignment="1">
      <alignment horizontal="center" vertical="center" wrapText="1"/>
    </xf>
    <xf numFmtId="176" fontId="18" fillId="2" borderId="1" xfId="6" applyNumberFormat="1" applyFont="1" applyFill="1" applyBorder="1" applyAlignment="1">
      <alignment horizontal="center" vertical="center"/>
    </xf>
    <xf numFmtId="0" fontId="14" fillId="2" borderId="1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6" fillId="2" borderId="1" xfId="7" applyFont="1" applyFill="1" applyBorder="1" applyAlignment="1">
      <alignment horizontal="center" vertical="center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sj\Desktop\1913037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13037"/>
    </sheetNames>
    <sheetDataSet>
      <sheetData sheetId="0">
        <row r="2">
          <cell r="D2" t="str">
            <v>BEC0010017</v>
          </cell>
          <cell r="E2" t="str">
            <v>风扇保护壳</v>
          </cell>
          <cell r="G2" t="str">
            <v>No</v>
          </cell>
          <cell r="H2" t="str">
            <v>EA</v>
          </cell>
          <cell r="I2">
            <v>45342</v>
          </cell>
          <cell r="K2" t="str">
            <v>P</v>
          </cell>
          <cell r="L2">
            <v>0</v>
          </cell>
          <cell r="M2">
            <v>0.74</v>
          </cell>
        </row>
        <row r="3">
          <cell r="D3" t="str">
            <v>BEC0010029</v>
          </cell>
          <cell r="E3" t="str">
            <v>ECU外壳上壳体</v>
          </cell>
          <cell r="G3" t="str">
            <v>No</v>
          </cell>
          <cell r="H3" t="str">
            <v>EA</v>
          </cell>
          <cell r="I3">
            <v>45342</v>
          </cell>
          <cell r="K3" t="str">
            <v>P</v>
          </cell>
          <cell r="L3">
            <v>0</v>
          </cell>
          <cell r="M3">
            <v>0.91</v>
          </cell>
        </row>
        <row r="4">
          <cell r="D4" t="str">
            <v>BEC0010030</v>
          </cell>
          <cell r="E4" t="str">
            <v>ECU下壳体</v>
          </cell>
          <cell r="G4" t="str">
            <v>No</v>
          </cell>
          <cell r="H4" t="str">
            <v>EA</v>
          </cell>
          <cell r="I4">
            <v>45342</v>
          </cell>
          <cell r="K4" t="str">
            <v>P</v>
          </cell>
          <cell r="L4">
            <v>0</v>
          </cell>
          <cell r="M4">
            <v>0.96</v>
          </cell>
        </row>
        <row r="5">
          <cell r="D5" t="str">
            <v>BEC0010121</v>
          </cell>
          <cell r="E5" t="str">
            <v>ECU外壳下壳体</v>
          </cell>
          <cell r="F5" t="str">
            <v>经济型</v>
          </cell>
          <cell r="G5" t="str">
            <v>No</v>
          </cell>
          <cell r="H5" t="str">
            <v>EA</v>
          </cell>
          <cell r="I5">
            <v>45342</v>
          </cell>
          <cell r="K5" t="str">
            <v>P</v>
          </cell>
          <cell r="L5">
            <v>0</v>
          </cell>
          <cell r="M5">
            <v>1.26</v>
          </cell>
        </row>
        <row r="6">
          <cell r="D6" t="str">
            <v>BFA0000004</v>
          </cell>
          <cell r="E6" t="str">
            <v>重卡扎带</v>
          </cell>
          <cell r="F6" t="str">
            <v>4*200</v>
          </cell>
          <cell r="G6" t="str">
            <v>No</v>
          </cell>
          <cell r="H6" t="str">
            <v>EA</v>
          </cell>
          <cell r="I6">
            <v>45078</v>
          </cell>
          <cell r="K6" t="str">
            <v>P</v>
          </cell>
          <cell r="L6">
            <v>0</v>
          </cell>
          <cell r="M6">
            <v>7.0000000000000007E-2</v>
          </cell>
        </row>
        <row r="7">
          <cell r="D7" t="str">
            <v>BPC0000022</v>
          </cell>
          <cell r="E7" t="str">
            <v>速降气阀配套塑料件</v>
          </cell>
          <cell r="F7" t="str">
            <v>白色</v>
          </cell>
          <cell r="G7" t="str">
            <v>No</v>
          </cell>
          <cell r="H7" t="str">
            <v>EA</v>
          </cell>
          <cell r="I7">
            <v>45342</v>
          </cell>
          <cell r="K7" t="str">
            <v>P</v>
          </cell>
          <cell r="L7">
            <v>0</v>
          </cell>
          <cell r="M7">
            <v>0.23</v>
          </cell>
        </row>
        <row r="8">
          <cell r="D8" t="str">
            <v>BPC0010011</v>
          </cell>
          <cell r="E8" t="str">
            <v>三通接头</v>
          </cell>
          <cell r="F8" t="str">
            <v>4-4-4 国产</v>
          </cell>
          <cell r="G8" t="str">
            <v>No</v>
          </cell>
          <cell r="H8" t="str">
            <v>EA</v>
          </cell>
          <cell r="I8">
            <v>45342</v>
          </cell>
          <cell r="K8" t="str">
            <v>P</v>
          </cell>
          <cell r="L8">
            <v>0</v>
          </cell>
          <cell r="M8">
            <v>0.24</v>
          </cell>
        </row>
        <row r="9">
          <cell r="D9" t="str">
            <v>BPC0010012</v>
          </cell>
          <cell r="E9" t="str">
            <v>4mm卡箍</v>
          </cell>
          <cell r="F9" t="str">
            <v>国产</v>
          </cell>
          <cell r="G9" t="str">
            <v>No</v>
          </cell>
          <cell r="H9" t="str">
            <v>EA</v>
          </cell>
          <cell r="I9">
            <v>45342</v>
          </cell>
          <cell r="K9" t="str">
            <v>P</v>
          </cell>
          <cell r="L9">
            <v>0</v>
          </cell>
          <cell r="M9">
            <v>0.09</v>
          </cell>
        </row>
        <row r="10">
          <cell r="D10" t="str">
            <v>BPC0010024</v>
          </cell>
          <cell r="E10" t="str">
            <v>气管固定板</v>
          </cell>
          <cell r="G10" t="str">
            <v>No</v>
          </cell>
          <cell r="H10" t="str">
            <v>EA</v>
          </cell>
          <cell r="I10">
            <v>45342</v>
          </cell>
          <cell r="K10" t="str">
            <v>P</v>
          </cell>
          <cell r="L10">
            <v>0</v>
          </cell>
          <cell r="M10">
            <v>0.3</v>
          </cell>
        </row>
        <row r="11">
          <cell r="D11" t="str">
            <v>BPC0010035</v>
          </cell>
          <cell r="E11" t="str">
            <v>气缸支架</v>
          </cell>
          <cell r="G11" t="str">
            <v>No</v>
          </cell>
          <cell r="H11" t="str">
            <v>EA</v>
          </cell>
          <cell r="I11">
            <v>45342</v>
          </cell>
          <cell r="K11" t="str">
            <v>P</v>
          </cell>
          <cell r="L11">
            <v>0</v>
          </cell>
          <cell r="M11">
            <v>0.84</v>
          </cell>
        </row>
        <row r="12">
          <cell r="D12" t="str">
            <v>BPC0010036</v>
          </cell>
          <cell r="E12" t="str">
            <v>气缸缸体</v>
          </cell>
          <cell r="G12" t="str">
            <v>No</v>
          </cell>
          <cell r="H12" t="str">
            <v>EA</v>
          </cell>
          <cell r="I12">
            <v>45342</v>
          </cell>
          <cell r="K12" t="str">
            <v>P</v>
          </cell>
          <cell r="L12">
            <v>0</v>
          </cell>
          <cell r="M12">
            <v>0.54</v>
          </cell>
        </row>
        <row r="13">
          <cell r="D13" t="str">
            <v>BPC0010037</v>
          </cell>
          <cell r="E13" t="str">
            <v>气缸端盖</v>
          </cell>
          <cell r="G13" t="str">
            <v>No</v>
          </cell>
          <cell r="H13" t="str">
            <v>EA</v>
          </cell>
          <cell r="I13">
            <v>45342</v>
          </cell>
          <cell r="K13" t="str">
            <v>P</v>
          </cell>
          <cell r="L13">
            <v>0</v>
          </cell>
          <cell r="M13">
            <v>0.2</v>
          </cell>
        </row>
        <row r="14">
          <cell r="D14" t="str">
            <v>BPC0010038</v>
          </cell>
          <cell r="E14" t="str">
            <v>传动齿条</v>
          </cell>
          <cell r="G14" t="str">
            <v>No</v>
          </cell>
          <cell r="H14" t="str">
            <v>EA</v>
          </cell>
          <cell r="I14">
            <v>45342</v>
          </cell>
          <cell r="K14" t="str">
            <v>P</v>
          </cell>
          <cell r="L14">
            <v>0</v>
          </cell>
          <cell r="M14">
            <v>0.22</v>
          </cell>
        </row>
        <row r="15">
          <cell r="D15" t="str">
            <v>BPC0010039</v>
          </cell>
          <cell r="E15" t="str">
            <v>气缸杆</v>
          </cell>
          <cell r="G15" t="str">
            <v>No</v>
          </cell>
          <cell r="H15" t="str">
            <v>EA</v>
          </cell>
          <cell r="I15">
            <v>45342</v>
          </cell>
          <cell r="K15" t="str">
            <v>P</v>
          </cell>
          <cell r="L15">
            <v>0</v>
          </cell>
          <cell r="M15">
            <v>0.2</v>
          </cell>
        </row>
        <row r="16">
          <cell r="D16" t="str">
            <v>BPC0010040</v>
          </cell>
          <cell r="E16" t="str">
            <v>扇形齿</v>
          </cell>
          <cell r="G16" t="str">
            <v>No</v>
          </cell>
          <cell r="H16" t="str">
            <v>EA</v>
          </cell>
          <cell r="I16">
            <v>45342</v>
          </cell>
          <cell r="K16" t="str">
            <v>P</v>
          </cell>
          <cell r="L16">
            <v>0</v>
          </cell>
          <cell r="M16">
            <v>0.18</v>
          </cell>
        </row>
        <row r="17">
          <cell r="D17" t="str">
            <v>BPC0010041</v>
          </cell>
          <cell r="E17" t="str">
            <v>挡片</v>
          </cell>
          <cell r="G17" t="str">
            <v>No</v>
          </cell>
          <cell r="H17" t="str">
            <v>EA</v>
          </cell>
          <cell r="I17">
            <v>45342</v>
          </cell>
          <cell r="K17" t="str">
            <v>P</v>
          </cell>
          <cell r="L17">
            <v>0</v>
          </cell>
          <cell r="M17">
            <v>0.34</v>
          </cell>
        </row>
        <row r="18">
          <cell r="D18" t="str">
            <v>BPC0010058</v>
          </cell>
          <cell r="E18" t="str">
            <v>升降气阀安装座</v>
          </cell>
          <cell r="G18" t="str">
            <v>No</v>
          </cell>
          <cell r="H18" t="str">
            <v>EA</v>
          </cell>
          <cell r="I18">
            <v>45342</v>
          </cell>
          <cell r="K18" t="str">
            <v>P</v>
          </cell>
          <cell r="L18">
            <v>0</v>
          </cell>
          <cell r="M18">
            <v>2.35</v>
          </cell>
        </row>
        <row r="19">
          <cell r="D19" t="str">
            <v>BPC0010059</v>
          </cell>
          <cell r="E19" t="str">
            <v>升降气阀手柄</v>
          </cell>
          <cell r="G19" t="str">
            <v>No</v>
          </cell>
          <cell r="H19" t="str">
            <v>EA</v>
          </cell>
          <cell r="I19">
            <v>45342</v>
          </cell>
          <cell r="K19" t="str">
            <v>P</v>
          </cell>
          <cell r="L19">
            <v>0</v>
          </cell>
          <cell r="M19">
            <v>1.94</v>
          </cell>
        </row>
        <row r="20">
          <cell r="D20" t="str">
            <v>BPC0010061</v>
          </cell>
          <cell r="E20" t="str">
            <v>阀体外壳</v>
          </cell>
          <cell r="G20" t="str">
            <v>No</v>
          </cell>
          <cell r="H20" t="str">
            <v>EA</v>
          </cell>
          <cell r="I20">
            <v>45342</v>
          </cell>
          <cell r="K20" t="str">
            <v>P</v>
          </cell>
          <cell r="L20">
            <v>0</v>
          </cell>
          <cell r="M20">
            <v>0.95</v>
          </cell>
        </row>
        <row r="21">
          <cell r="D21" t="str">
            <v>BPC0010062</v>
          </cell>
          <cell r="E21" t="str">
            <v>密封件支撑环</v>
          </cell>
          <cell r="G21" t="str">
            <v>No</v>
          </cell>
          <cell r="H21" t="str">
            <v>EA</v>
          </cell>
          <cell r="I21">
            <v>45342</v>
          </cell>
          <cell r="K21" t="str">
            <v>P</v>
          </cell>
          <cell r="L21">
            <v>0</v>
          </cell>
          <cell r="M21">
            <v>0.18</v>
          </cell>
        </row>
        <row r="22">
          <cell r="D22" t="str">
            <v>BPC0010063</v>
          </cell>
          <cell r="E22" t="str">
            <v>阀杆</v>
          </cell>
          <cell r="G22" t="str">
            <v>No</v>
          </cell>
          <cell r="H22" t="str">
            <v>EA</v>
          </cell>
          <cell r="I22">
            <v>45342</v>
          </cell>
          <cell r="K22" t="str">
            <v>P</v>
          </cell>
          <cell r="L22">
            <v>0</v>
          </cell>
          <cell r="M22">
            <v>0.14000000000000001</v>
          </cell>
        </row>
        <row r="23">
          <cell r="D23" t="str">
            <v>BPC0010064</v>
          </cell>
          <cell r="E23" t="str">
            <v>前盖</v>
          </cell>
          <cell r="G23" t="str">
            <v>No</v>
          </cell>
          <cell r="H23" t="str">
            <v>EA</v>
          </cell>
          <cell r="I23">
            <v>45342</v>
          </cell>
          <cell r="K23" t="str">
            <v>P</v>
          </cell>
          <cell r="L23">
            <v>0</v>
          </cell>
          <cell r="M23">
            <v>0.1</v>
          </cell>
        </row>
        <row r="24">
          <cell r="D24" t="str">
            <v>BPC0010065</v>
          </cell>
          <cell r="E24" t="str">
            <v>按钮外壳</v>
          </cell>
          <cell r="F24" t="str">
            <v>H6</v>
          </cell>
          <cell r="G24" t="str">
            <v>No</v>
          </cell>
          <cell r="H24" t="str">
            <v>EA</v>
          </cell>
          <cell r="I24">
            <v>45342</v>
          </cell>
          <cell r="K24" t="str">
            <v>P</v>
          </cell>
          <cell r="L24">
            <v>0</v>
          </cell>
          <cell r="M24">
            <v>0.7</v>
          </cell>
        </row>
        <row r="25">
          <cell r="D25" t="str">
            <v>BPC0010066</v>
          </cell>
          <cell r="E25" t="str">
            <v>滑动件</v>
          </cell>
          <cell r="G25" t="str">
            <v>No</v>
          </cell>
          <cell r="H25" t="str">
            <v>EA</v>
          </cell>
          <cell r="I25">
            <v>45342</v>
          </cell>
          <cell r="K25" t="str">
            <v>P</v>
          </cell>
          <cell r="L25">
            <v>0</v>
          </cell>
          <cell r="M25">
            <v>0.31</v>
          </cell>
        </row>
        <row r="26">
          <cell r="D26" t="str">
            <v>BPC0010067</v>
          </cell>
          <cell r="E26" t="str">
            <v>旋转盘</v>
          </cell>
          <cell r="G26" t="str">
            <v>No</v>
          </cell>
          <cell r="H26" t="str">
            <v>EA</v>
          </cell>
          <cell r="I26">
            <v>45342</v>
          </cell>
          <cell r="K26" t="str">
            <v>P</v>
          </cell>
          <cell r="L26">
            <v>0</v>
          </cell>
          <cell r="M26">
            <v>0.28999999999999998</v>
          </cell>
        </row>
        <row r="27">
          <cell r="D27" t="str">
            <v>BPC0010068</v>
          </cell>
          <cell r="E27" t="str">
            <v>连接件</v>
          </cell>
          <cell r="F27" t="str">
            <v>H6</v>
          </cell>
          <cell r="G27" t="str">
            <v>No</v>
          </cell>
          <cell r="H27" t="str">
            <v>EA</v>
          </cell>
          <cell r="I27">
            <v>45342</v>
          </cell>
          <cell r="K27" t="str">
            <v>P</v>
          </cell>
          <cell r="L27">
            <v>0</v>
          </cell>
          <cell r="M27">
            <v>0.5</v>
          </cell>
        </row>
        <row r="28">
          <cell r="D28" t="str">
            <v>BPC0010070</v>
          </cell>
          <cell r="E28" t="str">
            <v>后盖</v>
          </cell>
          <cell r="F28" t="str">
            <v>H6</v>
          </cell>
          <cell r="G28" t="str">
            <v>No</v>
          </cell>
          <cell r="H28" t="str">
            <v>EA</v>
          </cell>
          <cell r="I28">
            <v>45342</v>
          </cell>
          <cell r="K28" t="str">
            <v>P</v>
          </cell>
          <cell r="L28">
            <v>0</v>
          </cell>
          <cell r="M28">
            <v>0.5</v>
          </cell>
        </row>
        <row r="29">
          <cell r="D29" t="str">
            <v>BPC0010078</v>
          </cell>
          <cell r="E29" t="str">
            <v>阀体外壳</v>
          </cell>
          <cell r="G29" t="str">
            <v>No</v>
          </cell>
          <cell r="H29" t="str">
            <v>EA</v>
          </cell>
          <cell r="I29">
            <v>45342</v>
          </cell>
          <cell r="K29" t="str">
            <v>P</v>
          </cell>
          <cell r="L29">
            <v>0</v>
          </cell>
          <cell r="M29">
            <v>1.23</v>
          </cell>
        </row>
        <row r="30">
          <cell r="D30" t="str">
            <v>BPC0010079</v>
          </cell>
          <cell r="E30" t="str">
            <v>气囊密封支撑圈</v>
          </cell>
          <cell r="F30" t="str">
            <v>φ19.8*10.4</v>
          </cell>
          <cell r="G30" t="str">
            <v>No</v>
          </cell>
          <cell r="H30" t="str">
            <v>EA</v>
          </cell>
          <cell r="I30">
            <v>45342</v>
          </cell>
          <cell r="K30" t="str">
            <v>P</v>
          </cell>
          <cell r="L30">
            <v>0</v>
          </cell>
          <cell r="M30">
            <v>0.73</v>
          </cell>
        </row>
        <row r="31">
          <cell r="D31" t="str">
            <v>BPC0010080</v>
          </cell>
          <cell r="E31" t="str">
            <v>气源密封支撑圈</v>
          </cell>
          <cell r="F31" t="str">
            <v>φ19.9*12.5</v>
          </cell>
          <cell r="G31" t="str">
            <v>No</v>
          </cell>
          <cell r="H31" t="str">
            <v>EA</v>
          </cell>
          <cell r="I31">
            <v>45342</v>
          </cell>
          <cell r="K31" t="str">
            <v>P</v>
          </cell>
          <cell r="L31">
            <v>0</v>
          </cell>
          <cell r="M31">
            <v>0.72</v>
          </cell>
        </row>
        <row r="32">
          <cell r="D32" t="str">
            <v>BPC0010081</v>
          </cell>
          <cell r="E32" t="str">
            <v>阻尼密封支撑圈</v>
          </cell>
          <cell r="F32" t="str">
            <v>φ20*10.8</v>
          </cell>
          <cell r="G32" t="str">
            <v>No</v>
          </cell>
          <cell r="H32" t="str">
            <v>EA</v>
          </cell>
          <cell r="I32">
            <v>45342</v>
          </cell>
          <cell r="K32" t="str">
            <v>P</v>
          </cell>
          <cell r="L32">
            <v>0</v>
          </cell>
          <cell r="M32">
            <v>0.74</v>
          </cell>
        </row>
        <row r="33">
          <cell r="D33" t="str">
            <v>BPC0010084</v>
          </cell>
          <cell r="E33" t="str">
            <v>行程补偿气缸缸体</v>
          </cell>
          <cell r="G33" t="str">
            <v>No</v>
          </cell>
          <cell r="H33" t="str">
            <v>EA</v>
          </cell>
          <cell r="I33">
            <v>45342</v>
          </cell>
          <cell r="K33" t="str">
            <v>P</v>
          </cell>
          <cell r="L33">
            <v>0</v>
          </cell>
          <cell r="M33">
            <v>1.1399999999999999</v>
          </cell>
        </row>
        <row r="34">
          <cell r="D34" t="str">
            <v>BPC0010087</v>
          </cell>
          <cell r="E34" t="str">
            <v>气缸活塞</v>
          </cell>
          <cell r="F34" t="str">
            <v>φ9.6*6</v>
          </cell>
          <cell r="G34" t="str">
            <v>No</v>
          </cell>
          <cell r="H34" t="str">
            <v>EA</v>
          </cell>
          <cell r="I34">
            <v>45342</v>
          </cell>
          <cell r="K34" t="str">
            <v>P</v>
          </cell>
          <cell r="L34">
            <v>0</v>
          </cell>
          <cell r="M34">
            <v>0.31</v>
          </cell>
        </row>
        <row r="35">
          <cell r="D35" t="str">
            <v>BPC0010088</v>
          </cell>
          <cell r="E35" t="str">
            <v>导向杆</v>
          </cell>
          <cell r="G35" t="str">
            <v>No</v>
          </cell>
          <cell r="H35" t="str">
            <v>EA</v>
          </cell>
          <cell r="I35">
            <v>45342</v>
          </cell>
          <cell r="K35" t="str">
            <v>P</v>
          </cell>
          <cell r="L35">
            <v>0</v>
          </cell>
          <cell r="M35">
            <v>1.21</v>
          </cell>
        </row>
        <row r="36">
          <cell r="D36" t="str">
            <v>BPC0010091</v>
          </cell>
          <cell r="E36" t="str">
            <v>4mm接头底座</v>
          </cell>
          <cell r="G36" t="str">
            <v>No</v>
          </cell>
          <cell r="H36" t="str">
            <v>EA</v>
          </cell>
          <cell r="I36">
            <v>45342</v>
          </cell>
          <cell r="K36" t="str">
            <v>P</v>
          </cell>
          <cell r="L36">
            <v>0</v>
          </cell>
          <cell r="M36">
            <v>0.21</v>
          </cell>
        </row>
        <row r="37">
          <cell r="D37" t="str">
            <v>BPC0010093</v>
          </cell>
          <cell r="E37" t="str">
            <v>4mm气管插件</v>
          </cell>
          <cell r="G37" t="str">
            <v>No</v>
          </cell>
          <cell r="H37" t="str">
            <v>EA</v>
          </cell>
          <cell r="I37">
            <v>45342</v>
          </cell>
          <cell r="K37" t="str">
            <v>P</v>
          </cell>
          <cell r="L37">
            <v>0</v>
          </cell>
          <cell r="M37">
            <v>0.13</v>
          </cell>
        </row>
        <row r="38">
          <cell r="D38" t="str">
            <v>BPC0010098</v>
          </cell>
          <cell r="E38" t="str">
            <v>4-6变径接头</v>
          </cell>
          <cell r="F38" t="str">
            <v>国产</v>
          </cell>
          <cell r="G38" t="str">
            <v>No</v>
          </cell>
          <cell r="H38" t="str">
            <v>EA</v>
          </cell>
          <cell r="I38">
            <v>45342</v>
          </cell>
          <cell r="K38" t="str">
            <v>P</v>
          </cell>
          <cell r="L38">
            <v>0</v>
          </cell>
          <cell r="M38">
            <v>0.2</v>
          </cell>
        </row>
        <row r="39">
          <cell r="D39" t="str">
            <v>BPC0010099</v>
          </cell>
          <cell r="E39" t="str">
            <v>4-4变径接头</v>
          </cell>
          <cell r="G39" t="str">
            <v>No</v>
          </cell>
          <cell r="H39" t="str">
            <v>EA</v>
          </cell>
          <cell r="I39">
            <v>45342</v>
          </cell>
          <cell r="K39" t="str">
            <v>P</v>
          </cell>
          <cell r="L39">
            <v>0</v>
          </cell>
          <cell r="M39">
            <v>0.2</v>
          </cell>
        </row>
        <row r="40">
          <cell r="D40" t="str">
            <v>BPC0010100</v>
          </cell>
          <cell r="E40" t="str">
            <v>6mm卡箍</v>
          </cell>
          <cell r="F40" t="str">
            <v>国产</v>
          </cell>
          <cell r="G40" t="str">
            <v>No</v>
          </cell>
          <cell r="H40" t="str">
            <v>EA</v>
          </cell>
          <cell r="I40">
            <v>45342</v>
          </cell>
          <cell r="K40" t="str">
            <v>P</v>
          </cell>
          <cell r="L40">
            <v>0</v>
          </cell>
          <cell r="M40">
            <v>0.27</v>
          </cell>
        </row>
        <row r="41">
          <cell r="D41" t="str">
            <v>BPC0010139</v>
          </cell>
          <cell r="E41" t="str">
            <v>阀体旋拧端盖</v>
          </cell>
          <cell r="G41" t="str">
            <v>No</v>
          </cell>
          <cell r="H41" t="str">
            <v>EA</v>
          </cell>
          <cell r="I41">
            <v>45342</v>
          </cell>
          <cell r="K41" t="str">
            <v>P</v>
          </cell>
          <cell r="L41">
            <v>0</v>
          </cell>
          <cell r="M41">
            <v>0.26</v>
          </cell>
        </row>
        <row r="42">
          <cell r="D42" t="str">
            <v>BPC0010140</v>
          </cell>
          <cell r="E42" t="str">
            <v>气缸旋拧端盖</v>
          </cell>
          <cell r="G42" t="str">
            <v>No</v>
          </cell>
          <cell r="H42" t="str">
            <v>EA</v>
          </cell>
          <cell r="I42">
            <v>45342</v>
          </cell>
          <cell r="K42" t="str">
            <v>P</v>
          </cell>
          <cell r="L42">
            <v>0</v>
          </cell>
          <cell r="M42">
            <v>0.22</v>
          </cell>
        </row>
        <row r="43">
          <cell r="D43" t="str">
            <v>BPC0010141</v>
          </cell>
          <cell r="E43" t="str">
            <v>堵盖</v>
          </cell>
          <cell r="G43" t="str">
            <v>No</v>
          </cell>
          <cell r="H43" t="str">
            <v>EA</v>
          </cell>
          <cell r="I43">
            <v>45342</v>
          </cell>
          <cell r="K43" t="str">
            <v>P</v>
          </cell>
          <cell r="L43">
            <v>0</v>
          </cell>
          <cell r="M43">
            <v>0.15</v>
          </cell>
        </row>
        <row r="44">
          <cell r="D44" t="str">
            <v>BPC0010203</v>
          </cell>
          <cell r="E44" t="str">
            <v>4mm直角接头</v>
          </cell>
          <cell r="G44" t="str">
            <v>No</v>
          </cell>
          <cell r="H44" t="str">
            <v>EA</v>
          </cell>
          <cell r="I44">
            <v>45342</v>
          </cell>
          <cell r="K44" t="str">
            <v>P</v>
          </cell>
          <cell r="L44">
            <v>0</v>
          </cell>
          <cell r="M44">
            <v>0.18</v>
          </cell>
        </row>
        <row r="45">
          <cell r="D45" t="str">
            <v>BPC0010204</v>
          </cell>
          <cell r="E45" t="str">
            <v>6mm直角接头</v>
          </cell>
          <cell r="G45" t="str">
            <v>No</v>
          </cell>
          <cell r="H45" t="str">
            <v>EA</v>
          </cell>
          <cell r="I45">
            <v>45342</v>
          </cell>
          <cell r="K45" t="str">
            <v>P</v>
          </cell>
          <cell r="L45">
            <v>0</v>
          </cell>
          <cell r="M45">
            <v>0.19</v>
          </cell>
        </row>
        <row r="46">
          <cell r="D46" t="str">
            <v>BPC0010216</v>
          </cell>
          <cell r="E46" t="str">
            <v>翘板速降阀外壳</v>
          </cell>
          <cell r="G46" t="str">
            <v>No</v>
          </cell>
          <cell r="H46" t="str">
            <v>EA</v>
          </cell>
          <cell r="I46">
            <v>45342</v>
          </cell>
          <cell r="K46" t="str">
            <v>P</v>
          </cell>
          <cell r="L46">
            <v>0</v>
          </cell>
          <cell r="M46">
            <v>0.22</v>
          </cell>
        </row>
        <row r="47">
          <cell r="D47" t="str">
            <v>BPC0010218</v>
          </cell>
          <cell r="E47" t="str">
            <v>翘板速降阀固定座</v>
          </cell>
          <cell r="G47" t="str">
            <v>No</v>
          </cell>
          <cell r="H47" t="str">
            <v>EA</v>
          </cell>
          <cell r="I47">
            <v>45342</v>
          </cell>
          <cell r="K47" t="str">
            <v>P</v>
          </cell>
          <cell r="L47">
            <v>0</v>
          </cell>
          <cell r="M47">
            <v>0.13</v>
          </cell>
        </row>
        <row r="48">
          <cell r="D48" t="str">
            <v>SHT0000097</v>
          </cell>
          <cell r="E48" t="str">
            <v>M4仰角手柄</v>
          </cell>
          <cell r="G48" t="str">
            <v>No</v>
          </cell>
          <cell r="H48" t="str">
            <v>EA</v>
          </cell>
          <cell r="I48">
            <v>45342</v>
          </cell>
          <cell r="K48" t="str">
            <v>P</v>
          </cell>
          <cell r="L48">
            <v>0</v>
          </cell>
          <cell r="M48">
            <v>1.04</v>
          </cell>
        </row>
        <row r="49">
          <cell r="D49" t="str">
            <v>SHT0000141</v>
          </cell>
          <cell r="E49" t="str">
            <v>H3A仰角手柄</v>
          </cell>
          <cell r="G49" t="str">
            <v>No</v>
          </cell>
          <cell r="H49" t="str">
            <v>EA</v>
          </cell>
          <cell r="I49">
            <v>45342</v>
          </cell>
          <cell r="K49" t="str">
            <v>P</v>
          </cell>
          <cell r="L49">
            <v>0</v>
          </cell>
          <cell r="M49">
            <v>1.04</v>
          </cell>
        </row>
        <row r="50">
          <cell r="D50" t="str">
            <v>SHT0000452</v>
          </cell>
          <cell r="E50" t="str">
            <v>速降按钮</v>
          </cell>
          <cell r="F50" t="str">
            <v>H4 老状态</v>
          </cell>
          <cell r="G50" t="str">
            <v>No</v>
          </cell>
          <cell r="H50" t="str">
            <v>EA</v>
          </cell>
          <cell r="I50">
            <v>45078</v>
          </cell>
          <cell r="K50" t="str">
            <v>P</v>
          </cell>
          <cell r="L50">
            <v>0</v>
          </cell>
          <cell r="M50">
            <v>0.34</v>
          </cell>
        </row>
        <row r="51">
          <cell r="D51" t="str">
            <v>SHT0000454</v>
          </cell>
          <cell r="E51" t="str">
            <v>气动升降手柄</v>
          </cell>
          <cell r="F51" t="str">
            <v>H4A-6806006</v>
          </cell>
          <cell r="G51" t="str">
            <v>No</v>
          </cell>
          <cell r="H51" t="str">
            <v>EA</v>
          </cell>
          <cell r="I51">
            <v>45078</v>
          </cell>
          <cell r="K51" t="str">
            <v>P</v>
          </cell>
          <cell r="L51">
            <v>0</v>
          </cell>
          <cell r="M51">
            <v>0.72</v>
          </cell>
        </row>
        <row r="52">
          <cell r="D52" t="str">
            <v>SHT0000455</v>
          </cell>
          <cell r="E52" t="str">
            <v>升级气阀固定座</v>
          </cell>
          <cell r="G52" t="str">
            <v>No</v>
          </cell>
          <cell r="H52" t="str">
            <v>EA</v>
          </cell>
          <cell r="I52">
            <v>45078</v>
          </cell>
          <cell r="K52" t="str">
            <v>P</v>
          </cell>
          <cell r="L52">
            <v>0</v>
          </cell>
          <cell r="M52">
            <v>0.72</v>
          </cell>
        </row>
        <row r="53">
          <cell r="D53" t="str">
            <v>SHT0001740</v>
          </cell>
          <cell r="E53" t="str">
            <v>升级气动升降手柄</v>
          </cell>
          <cell r="F53" t="str">
            <v>灰色X3000</v>
          </cell>
          <cell r="G53" t="str">
            <v>No</v>
          </cell>
          <cell r="H53" t="str">
            <v>EA</v>
          </cell>
          <cell r="I53">
            <v>45342</v>
          </cell>
          <cell r="K53" t="str">
            <v>P</v>
          </cell>
          <cell r="L53">
            <v>0</v>
          </cell>
          <cell r="M53">
            <v>1.81</v>
          </cell>
        </row>
        <row r="54">
          <cell r="D54" t="str">
            <v>SHT0001741</v>
          </cell>
          <cell r="E54" t="str">
            <v>底座</v>
          </cell>
          <cell r="G54" t="str">
            <v>No</v>
          </cell>
          <cell r="H54" t="str">
            <v>EA</v>
          </cell>
          <cell r="I54">
            <v>45342</v>
          </cell>
          <cell r="K54" t="str">
            <v>P</v>
          </cell>
          <cell r="L54">
            <v>0</v>
          </cell>
          <cell r="M54">
            <v>0.77</v>
          </cell>
        </row>
        <row r="55">
          <cell r="D55" t="str">
            <v>SHT0001742</v>
          </cell>
          <cell r="E55" t="str">
            <v>旋转块</v>
          </cell>
          <cell r="G55" t="str">
            <v>No</v>
          </cell>
          <cell r="H55" t="str">
            <v>EA</v>
          </cell>
          <cell r="I55">
            <v>45342</v>
          </cell>
          <cell r="K55" t="str">
            <v>P</v>
          </cell>
          <cell r="L55">
            <v>0</v>
          </cell>
          <cell r="M55">
            <v>1.1100000000000001</v>
          </cell>
        </row>
        <row r="56">
          <cell r="D56" t="str">
            <v>SHT0001743</v>
          </cell>
          <cell r="E56" t="str">
            <v>阻尼器调节手柄</v>
          </cell>
          <cell r="G56" t="str">
            <v>No</v>
          </cell>
          <cell r="H56" t="str">
            <v>EA</v>
          </cell>
          <cell r="I56">
            <v>45342</v>
          </cell>
          <cell r="K56" t="str">
            <v>P</v>
          </cell>
          <cell r="L56">
            <v>0</v>
          </cell>
          <cell r="M56">
            <v>1.7</v>
          </cell>
        </row>
        <row r="57">
          <cell r="D57" t="str">
            <v>SHT0002189</v>
          </cell>
          <cell r="E57" t="str">
            <v>H4气囊下盖</v>
          </cell>
          <cell r="G57" t="str">
            <v>No</v>
          </cell>
          <cell r="H57" t="str">
            <v>EA</v>
          </cell>
          <cell r="I57">
            <v>45342</v>
          </cell>
          <cell r="K57" t="str">
            <v>P</v>
          </cell>
          <cell r="L57">
            <v>0</v>
          </cell>
          <cell r="M57">
            <v>5.21</v>
          </cell>
        </row>
        <row r="58">
          <cell r="D58" t="str">
            <v>SHT0002193</v>
          </cell>
          <cell r="E58" t="str">
            <v>H3A气阀手柄</v>
          </cell>
          <cell r="G58" t="str">
            <v>No</v>
          </cell>
          <cell r="H58" t="str">
            <v>EA</v>
          </cell>
          <cell r="I58">
            <v>45342</v>
          </cell>
          <cell r="K58" t="str">
            <v>P</v>
          </cell>
          <cell r="L58">
            <v>0</v>
          </cell>
          <cell r="M58">
            <v>1.18</v>
          </cell>
        </row>
        <row r="59">
          <cell r="D59" t="str">
            <v>SHT0002195</v>
          </cell>
          <cell r="E59" t="str">
            <v>M4气阀手柄</v>
          </cell>
          <cell r="F59" t="str">
            <v>灰色</v>
          </cell>
          <cell r="G59" t="str">
            <v>No</v>
          </cell>
          <cell r="H59" t="str">
            <v>EA</v>
          </cell>
          <cell r="I59">
            <v>45342</v>
          </cell>
          <cell r="K59" t="str">
            <v>P</v>
          </cell>
          <cell r="L59">
            <v>0</v>
          </cell>
          <cell r="M59">
            <v>1.08</v>
          </cell>
        </row>
        <row r="60">
          <cell r="D60" t="str">
            <v>SHT0002196</v>
          </cell>
          <cell r="E60" t="str">
            <v>座椅气囊上盖</v>
          </cell>
          <cell r="G60" t="str">
            <v>No</v>
          </cell>
          <cell r="H60" t="str">
            <v>EA</v>
          </cell>
          <cell r="I60">
            <v>45342</v>
          </cell>
          <cell r="K60" t="str">
            <v>P</v>
          </cell>
          <cell r="L60">
            <v>0</v>
          </cell>
          <cell r="M60">
            <v>4.13</v>
          </cell>
        </row>
        <row r="61">
          <cell r="D61" t="str">
            <v>SHT0002197</v>
          </cell>
          <cell r="E61" t="str">
            <v>座椅气囊下盖</v>
          </cell>
          <cell r="G61" t="str">
            <v>No</v>
          </cell>
          <cell r="H61" t="str">
            <v>EA</v>
          </cell>
          <cell r="I61">
            <v>45342</v>
          </cell>
          <cell r="K61" t="str">
            <v>P</v>
          </cell>
          <cell r="L61">
            <v>0</v>
          </cell>
          <cell r="M61">
            <v>3.28</v>
          </cell>
        </row>
        <row r="62">
          <cell r="D62" t="str">
            <v>SHT0002201</v>
          </cell>
          <cell r="E62" t="str">
            <v>气阀主体</v>
          </cell>
          <cell r="G62" t="str">
            <v>No</v>
          </cell>
          <cell r="H62" t="str">
            <v>EA</v>
          </cell>
          <cell r="I62">
            <v>45342</v>
          </cell>
          <cell r="K62" t="str">
            <v>P</v>
          </cell>
          <cell r="L62">
            <v>0</v>
          </cell>
          <cell r="M62">
            <v>0.88</v>
          </cell>
        </row>
        <row r="63">
          <cell r="D63" t="str">
            <v>SHT0002202</v>
          </cell>
          <cell r="E63" t="str">
            <v>通气嘴</v>
          </cell>
          <cell r="F63" t="str">
            <v>H8.0*M6*22</v>
          </cell>
          <cell r="G63" t="str">
            <v>No</v>
          </cell>
          <cell r="H63" t="str">
            <v>EA</v>
          </cell>
          <cell r="I63">
            <v>45342</v>
          </cell>
          <cell r="K63" t="str">
            <v>P</v>
          </cell>
          <cell r="L63">
            <v>0</v>
          </cell>
          <cell r="M63">
            <v>0.34</v>
          </cell>
        </row>
        <row r="64">
          <cell r="D64" t="str">
            <v>SHT0002203</v>
          </cell>
          <cell r="E64" t="str">
            <v>气阀堵盖</v>
          </cell>
          <cell r="G64" t="str">
            <v>No</v>
          </cell>
          <cell r="H64" t="str">
            <v>EA</v>
          </cell>
          <cell r="I64">
            <v>45342</v>
          </cell>
          <cell r="K64" t="str">
            <v>P</v>
          </cell>
          <cell r="L64">
            <v>0</v>
          </cell>
          <cell r="M64">
            <v>0.28999999999999998</v>
          </cell>
        </row>
        <row r="65">
          <cell r="D65" t="str">
            <v>SHT0002204</v>
          </cell>
          <cell r="E65" t="str">
            <v>气阀阀芯</v>
          </cell>
          <cell r="G65" t="str">
            <v>No</v>
          </cell>
          <cell r="H65" t="str">
            <v>EA</v>
          </cell>
          <cell r="I65">
            <v>45342</v>
          </cell>
          <cell r="K65" t="str">
            <v>P</v>
          </cell>
          <cell r="L65">
            <v>0</v>
          </cell>
          <cell r="M65">
            <v>0.17</v>
          </cell>
        </row>
        <row r="66">
          <cell r="D66" t="str">
            <v>SHT0002205</v>
          </cell>
          <cell r="E66" t="str">
            <v>锁片</v>
          </cell>
          <cell r="G66" t="str">
            <v>No</v>
          </cell>
          <cell r="H66" t="str">
            <v>EA</v>
          </cell>
          <cell r="I66">
            <v>45342</v>
          </cell>
          <cell r="K66" t="str">
            <v>P</v>
          </cell>
          <cell r="L66">
            <v>0</v>
          </cell>
          <cell r="M66">
            <v>0.2</v>
          </cell>
        </row>
        <row r="67">
          <cell r="D67" t="str">
            <v>SHT0002213</v>
          </cell>
          <cell r="E67" t="str">
            <v>气阀固定板(大)大剪刀底板</v>
          </cell>
          <cell r="G67" t="str">
            <v>No</v>
          </cell>
          <cell r="H67" t="str">
            <v>EA</v>
          </cell>
          <cell r="I67">
            <v>45342</v>
          </cell>
          <cell r="K67" t="str">
            <v>P</v>
          </cell>
          <cell r="L67">
            <v>0</v>
          </cell>
          <cell r="M67">
            <v>1.78</v>
          </cell>
        </row>
        <row r="68">
          <cell r="D68" t="str">
            <v>SHT0002214</v>
          </cell>
          <cell r="E68" t="str">
            <v>气缸固定板</v>
          </cell>
          <cell r="G68" t="str">
            <v>No</v>
          </cell>
          <cell r="H68" t="str">
            <v>EA</v>
          </cell>
          <cell r="I68">
            <v>45342</v>
          </cell>
          <cell r="K68" t="str">
            <v>P</v>
          </cell>
          <cell r="L68">
            <v>0</v>
          </cell>
          <cell r="M68">
            <v>1.56</v>
          </cell>
        </row>
        <row r="69">
          <cell r="D69" t="str">
            <v>SHT0002215</v>
          </cell>
          <cell r="E69" t="str">
            <v>摆动杆</v>
          </cell>
          <cell r="G69" t="str">
            <v>No</v>
          </cell>
          <cell r="H69" t="str">
            <v>EA</v>
          </cell>
          <cell r="I69">
            <v>45342</v>
          </cell>
          <cell r="K69" t="str">
            <v>P</v>
          </cell>
          <cell r="L69">
            <v>0</v>
          </cell>
          <cell r="M69">
            <v>0.61</v>
          </cell>
        </row>
        <row r="70">
          <cell r="D70" t="str">
            <v>SHT0002216</v>
          </cell>
          <cell r="E70" t="str">
            <v>大剪刀摆轮</v>
          </cell>
          <cell r="G70" t="str">
            <v>No</v>
          </cell>
          <cell r="H70" t="str">
            <v>EA</v>
          </cell>
          <cell r="I70">
            <v>45342</v>
          </cell>
          <cell r="K70" t="str">
            <v>P</v>
          </cell>
          <cell r="L70">
            <v>0</v>
          </cell>
          <cell r="M70">
            <v>1.36</v>
          </cell>
        </row>
        <row r="71">
          <cell r="D71" t="str">
            <v>SHT0002217</v>
          </cell>
          <cell r="E71" t="str">
            <v>蝴蝶压轮</v>
          </cell>
          <cell r="G71" t="str">
            <v>No</v>
          </cell>
          <cell r="H71" t="str">
            <v>EA</v>
          </cell>
          <cell r="I71">
            <v>45342</v>
          </cell>
          <cell r="K71" t="str">
            <v>P</v>
          </cell>
          <cell r="L71">
            <v>0</v>
          </cell>
          <cell r="M71">
            <v>0.41</v>
          </cell>
        </row>
        <row r="72">
          <cell r="D72" t="str">
            <v>SHT0002218</v>
          </cell>
          <cell r="E72" t="str">
            <v>气缸</v>
          </cell>
          <cell r="G72" t="str">
            <v>No</v>
          </cell>
          <cell r="H72" t="str">
            <v>EA</v>
          </cell>
          <cell r="I72">
            <v>45342</v>
          </cell>
          <cell r="K72" t="str">
            <v>P</v>
          </cell>
          <cell r="L72">
            <v>0</v>
          </cell>
          <cell r="M72">
            <v>0.61</v>
          </cell>
        </row>
        <row r="73">
          <cell r="D73" t="str">
            <v>SHT0002219</v>
          </cell>
          <cell r="E73" t="str">
            <v>摆轮滚轮</v>
          </cell>
          <cell r="G73" t="str">
            <v>No</v>
          </cell>
          <cell r="H73" t="str">
            <v>EA</v>
          </cell>
          <cell r="I73">
            <v>45342</v>
          </cell>
          <cell r="K73" t="str">
            <v>P</v>
          </cell>
          <cell r="L73">
            <v>0</v>
          </cell>
          <cell r="M73">
            <v>0.21</v>
          </cell>
        </row>
        <row r="74">
          <cell r="D74" t="str">
            <v>SHT0002222</v>
          </cell>
          <cell r="E74" t="str">
            <v>气阀固定板(小)</v>
          </cell>
          <cell r="G74" t="str">
            <v>No</v>
          </cell>
          <cell r="H74" t="str">
            <v>EA</v>
          </cell>
          <cell r="I74">
            <v>45342</v>
          </cell>
          <cell r="K74" t="str">
            <v>P</v>
          </cell>
          <cell r="L74">
            <v>0</v>
          </cell>
          <cell r="M74">
            <v>1.51</v>
          </cell>
        </row>
        <row r="75">
          <cell r="D75" t="str">
            <v>SHT0002223</v>
          </cell>
          <cell r="E75" t="str">
            <v>小剪刀摆轮</v>
          </cell>
          <cell r="G75" t="str">
            <v>No</v>
          </cell>
          <cell r="H75" t="str">
            <v>EA</v>
          </cell>
          <cell r="I75">
            <v>45342</v>
          </cell>
          <cell r="K75" t="str">
            <v>P</v>
          </cell>
          <cell r="L75">
            <v>0</v>
          </cell>
          <cell r="M75">
            <v>0.93</v>
          </cell>
        </row>
        <row r="76">
          <cell r="D76" t="str">
            <v>SHT0002224</v>
          </cell>
          <cell r="E76" t="str">
            <v>变阻尼手柄</v>
          </cell>
          <cell r="F76" t="str">
            <v>可回位机构手柄</v>
          </cell>
          <cell r="G76" t="str">
            <v>No</v>
          </cell>
          <cell r="H76" t="str">
            <v>EA</v>
          </cell>
          <cell r="I76">
            <v>45342</v>
          </cell>
          <cell r="K76" t="str">
            <v>P</v>
          </cell>
          <cell r="L76">
            <v>0</v>
          </cell>
          <cell r="M76">
            <v>1.75</v>
          </cell>
        </row>
        <row r="77">
          <cell r="D77" t="str">
            <v>SHT0002225</v>
          </cell>
          <cell r="E77" t="str">
            <v>调节机构底座</v>
          </cell>
          <cell r="F77" t="str">
            <v>手柄固定座</v>
          </cell>
          <cell r="G77" t="str">
            <v>No</v>
          </cell>
          <cell r="H77" t="str">
            <v>EA</v>
          </cell>
          <cell r="I77">
            <v>45342</v>
          </cell>
          <cell r="K77" t="str">
            <v>P</v>
          </cell>
          <cell r="L77">
            <v>0</v>
          </cell>
          <cell r="M77">
            <v>1.42</v>
          </cell>
        </row>
        <row r="78">
          <cell r="D78" t="str">
            <v>SHT0002226</v>
          </cell>
          <cell r="E78" t="str">
            <v>弹簧固定座</v>
          </cell>
          <cell r="G78" t="str">
            <v>No</v>
          </cell>
          <cell r="H78" t="str">
            <v>EA</v>
          </cell>
          <cell r="I78">
            <v>45342</v>
          </cell>
          <cell r="K78" t="str">
            <v>P</v>
          </cell>
          <cell r="L78">
            <v>0</v>
          </cell>
          <cell r="M78">
            <v>0.92</v>
          </cell>
        </row>
        <row r="79">
          <cell r="D79" t="str">
            <v>SHT0002228</v>
          </cell>
          <cell r="E79" t="str">
            <v>拉线限位盖板(护盖)</v>
          </cell>
          <cell r="G79" t="str">
            <v>No</v>
          </cell>
          <cell r="H79" t="str">
            <v>EA</v>
          </cell>
          <cell r="I79">
            <v>45342</v>
          </cell>
          <cell r="K79" t="str">
            <v>P</v>
          </cell>
          <cell r="L79">
            <v>0</v>
          </cell>
          <cell r="M79">
            <v>0.45</v>
          </cell>
        </row>
        <row r="80">
          <cell r="D80" t="str">
            <v>SHT0002229</v>
          </cell>
          <cell r="E80" t="str">
            <v>卡接棘爪(卡件)</v>
          </cell>
          <cell r="G80" t="str">
            <v>No</v>
          </cell>
          <cell r="H80" t="str">
            <v>EA</v>
          </cell>
          <cell r="I80">
            <v>45342</v>
          </cell>
          <cell r="K80" t="str">
            <v>P</v>
          </cell>
          <cell r="L80">
            <v>0</v>
          </cell>
          <cell r="M80">
            <v>0.71</v>
          </cell>
        </row>
        <row r="81">
          <cell r="D81" t="str">
            <v>SHT0002230</v>
          </cell>
          <cell r="E81" t="str">
            <v>垫圈(滚轮)</v>
          </cell>
          <cell r="G81" t="str">
            <v>No</v>
          </cell>
          <cell r="H81" t="str">
            <v>EA</v>
          </cell>
          <cell r="I81">
            <v>45342</v>
          </cell>
          <cell r="K81" t="str">
            <v>P</v>
          </cell>
          <cell r="L81">
            <v>0</v>
          </cell>
          <cell r="M81">
            <v>0.62</v>
          </cell>
        </row>
        <row r="82">
          <cell r="D82" t="str">
            <v>SHT0002231</v>
          </cell>
          <cell r="E82" t="str">
            <v>外部棘爪底座</v>
          </cell>
          <cell r="G82" t="str">
            <v>No</v>
          </cell>
          <cell r="H82" t="str">
            <v>EA</v>
          </cell>
          <cell r="I82">
            <v>45342</v>
          </cell>
          <cell r="K82" t="str">
            <v>P</v>
          </cell>
          <cell r="L82">
            <v>0</v>
          </cell>
          <cell r="M82">
            <v>0.92</v>
          </cell>
        </row>
        <row r="83">
          <cell r="D83" t="str">
            <v>SHT0002233</v>
          </cell>
          <cell r="E83" t="str">
            <v>外部棘爪盖板</v>
          </cell>
          <cell r="G83" t="str">
            <v>No</v>
          </cell>
          <cell r="H83" t="str">
            <v>EA</v>
          </cell>
          <cell r="I83">
            <v>45342</v>
          </cell>
          <cell r="K83" t="str">
            <v>P</v>
          </cell>
          <cell r="L83">
            <v>0</v>
          </cell>
          <cell r="M83">
            <v>0.65</v>
          </cell>
        </row>
        <row r="84">
          <cell r="D84" t="str">
            <v>SHT0002234</v>
          </cell>
          <cell r="E84" t="str">
            <v>升级气动升降手柄</v>
          </cell>
          <cell r="G84" t="str">
            <v>No</v>
          </cell>
          <cell r="H84" t="str">
            <v>EA</v>
          </cell>
          <cell r="I84">
            <v>45342</v>
          </cell>
          <cell r="K84" t="str">
            <v>P</v>
          </cell>
          <cell r="L84">
            <v>0</v>
          </cell>
          <cell r="M84">
            <v>1.64</v>
          </cell>
        </row>
        <row r="85">
          <cell r="D85" t="str">
            <v>SHT0002235</v>
          </cell>
          <cell r="E85" t="str">
            <v>升级气阀固定座</v>
          </cell>
          <cell r="G85" t="str">
            <v>No</v>
          </cell>
          <cell r="H85" t="str">
            <v>EA</v>
          </cell>
          <cell r="I85">
            <v>45342</v>
          </cell>
          <cell r="K85" t="str">
            <v>P</v>
          </cell>
          <cell r="L85">
            <v>0</v>
          </cell>
          <cell r="M85">
            <v>1.07</v>
          </cell>
        </row>
        <row r="86">
          <cell r="D86" t="str">
            <v>SHT0002243</v>
          </cell>
          <cell r="E86" t="str">
            <v>手柄支撑垫圈</v>
          </cell>
          <cell r="G86" t="str">
            <v>No</v>
          </cell>
          <cell r="H86" t="str">
            <v>EA</v>
          </cell>
          <cell r="I86">
            <v>45342</v>
          </cell>
          <cell r="K86" t="str">
            <v>P</v>
          </cell>
          <cell r="L86">
            <v>0</v>
          </cell>
          <cell r="M86">
            <v>0.41</v>
          </cell>
        </row>
        <row r="87">
          <cell r="D87" t="str">
            <v>SHT0002282</v>
          </cell>
          <cell r="E87" t="str">
            <v>速降按钮</v>
          </cell>
          <cell r="F87" t="str">
            <v>X3000浅灰色</v>
          </cell>
          <cell r="G87" t="str">
            <v>No</v>
          </cell>
          <cell r="H87" t="str">
            <v>EA</v>
          </cell>
          <cell r="I87">
            <v>45078</v>
          </cell>
          <cell r="K87" t="str">
            <v>P</v>
          </cell>
          <cell r="L87">
            <v>0</v>
          </cell>
          <cell r="M87">
            <v>0.37</v>
          </cell>
        </row>
        <row r="88">
          <cell r="D88" t="str">
            <v>SHT0010349</v>
          </cell>
          <cell r="E88" t="str">
            <v>主驾驶座椅高度调节手柄</v>
          </cell>
          <cell r="F88" t="str">
            <v>H6</v>
          </cell>
          <cell r="G88" t="str">
            <v>No</v>
          </cell>
          <cell r="H88" t="str">
            <v>EA</v>
          </cell>
          <cell r="I88">
            <v>45342</v>
          </cell>
          <cell r="K88" t="str">
            <v>P</v>
          </cell>
          <cell r="L88">
            <v>0</v>
          </cell>
          <cell r="M88">
            <v>2.4500000000000002</v>
          </cell>
        </row>
        <row r="89">
          <cell r="D89" t="str">
            <v>SHT0010362</v>
          </cell>
          <cell r="E89" t="str">
            <v>升降可回位机构底座</v>
          </cell>
          <cell r="F89" t="str">
            <v>H6</v>
          </cell>
          <cell r="G89" t="str">
            <v>No</v>
          </cell>
          <cell r="H89" t="str">
            <v>EA</v>
          </cell>
          <cell r="I89">
            <v>45342</v>
          </cell>
          <cell r="K89" t="str">
            <v>P</v>
          </cell>
          <cell r="L89">
            <v>0</v>
          </cell>
          <cell r="M89">
            <v>1.1299999999999999</v>
          </cell>
        </row>
        <row r="90">
          <cell r="D90" t="str">
            <v>SHT0010363</v>
          </cell>
          <cell r="E90" t="str">
            <v>升降可回位机构卡轮</v>
          </cell>
          <cell r="F90" t="str">
            <v>H6  12档位</v>
          </cell>
          <cell r="G90" t="str">
            <v>No</v>
          </cell>
          <cell r="H90" t="str">
            <v>EA</v>
          </cell>
          <cell r="I90">
            <v>45342</v>
          </cell>
          <cell r="K90" t="str">
            <v>P</v>
          </cell>
          <cell r="L90">
            <v>0</v>
          </cell>
          <cell r="M90">
            <v>3.12</v>
          </cell>
        </row>
        <row r="91">
          <cell r="D91" t="str">
            <v>SHT0010537</v>
          </cell>
          <cell r="E91" t="str">
            <v>升级气阀固定座</v>
          </cell>
          <cell r="F91" t="str">
            <v>编号变更(新状态)</v>
          </cell>
          <cell r="G91" t="str">
            <v>No</v>
          </cell>
          <cell r="H91" t="str">
            <v>EA</v>
          </cell>
          <cell r="I91">
            <v>45342</v>
          </cell>
          <cell r="K91" t="str">
            <v>P</v>
          </cell>
          <cell r="L91">
            <v>0</v>
          </cell>
          <cell r="M91">
            <v>2.75</v>
          </cell>
        </row>
        <row r="92">
          <cell r="D92" t="str">
            <v>SHT0010660</v>
          </cell>
          <cell r="E92" t="str">
            <v>驾驶员座椅高度调节手柄</v>
          </cell>
          <cell r="G92" t="str">
            <v>No</v>
          </cell>
          <cell r="H92" t="str">
            <v>EA</v>
          </cell>
          <cell r="I92">
            <v>45342</v>
          </cell>
          <cell r="K92" t="str">
            <v>P</v>
          </cell>
          <cell r="L92">
            <v>0</v>
          </cell>
          <cell r="M92">
            <v>2.29</v>
          </cell>
        </row>
        <row r="93">
          <cell r="D93" t="str">
            <v>SHT0010663</v>
          </cell>
          <cell r="E93" t="str">
            <v>阻尼调节底座</v>
          </cell>
          <cell r="F93" t="str">
            <v>H6</v>
          </cell>
          <cell r="G93" t="str">
            <v>No</v>
          </cell>
          <cell r="H93" t="str">
            <v>EA</v>
          </cell>
          <cell r="I93">
            <v>45342</v>
          </cell>
          <cell r="K93" t="str">
            <v>P</v>
          </cell>
          <cell r="L93">
            <v>0</v>
          </cell>
          <cell r="M93">
            <v>0.67</v>
          </cell>
        </row>
        <row r="94">
          <cell r="D94" t="str">
            <v>SHT0010664</v>
          </cell>
          <cell r="E94" t="str">
            <v>阻尼调节旋转块</v>
          </cell>
          <cell r="F94" t="str">
            <v>H6</v>
          </cell>
          <cell r="G94" t="str">
            <v>No</v>
          </cell>
          <cell r="H94" t="str">
            <v>EA</v>
          </cell>
          <cell r="I94">
            <v>45342</v>
          </cell>
          <cell r="K94" t="str">
            <v>P</v>
          </cell>
          <cell r="L94">
            <v>0</v>
          </cell>
          <cell r="M94">
            <v>0.61</v>
          </cell>
        </row>
        <row r="95">
          <cell r="D95" t="str">
            <v>SHT0010665</v>
          </cell>
          <cell r="E95" t="str">
            <v>阻尼调节手柄</v>
          </cell>
          <cell r="F95" t="str">
            <v>H6</v>
          </cell>
          <cell r="G95" t="str">
            <v>No</v>
          </cell>
          <cell r="H95" t="str">
            <v>EA</v>
          </cell>
          <cell r="I95">
            <v>45342</v>
          </cell>
          <cell r="K95" t="str">
            <v>P</v>
          </cell>
          <cell r="L95">
            <v>0</v>
          </cell>
          <cell r="M95">
            <v>0.83</v>
          </cell>
        </row>
        <row r="96">
          <cell r="D96" t="str">
            <v>SHT0010679</v>
          </cell>
          <cell r="E96" t="str">
            <v>H3二孔阀底座</v>
          </cell>
          <cell r="G96" t="str">
            <v>No</v>
          </cell>
          <cell r="H96" t="str">
            <v>EA</v>
          </cell>
          <cell r="I96">
            <v>45342</v>
          </cell>
          <cell r="K96" t="str">
            <v>P</v>
          </cell>
          <cell r="L96">
            <v>0</v>
          </cell>
          <cell r="M96">
            <v>2.75</v>
          </cell>
        </row>
        <row r="97">
          <cell r="D97" t="str">
            <v>SHT0010683</v>
          </cell>
          <cell r="E97" t="str">
            <v>腰托调节开关面板</v>
          </cell>
          <cell r="F97" t="str">
            <v>H6</v>
          </cell>
          <cell r="G97" t="str">
            <v>No</v>
          </cell>
          <cell r="H97" t="str">
            <v>EA</v>
          </cell>
          <cell r="I97">
            <v>45342</v>
          </cell>
          <cell r="K97" t="str">
            <v>P</v>
          </cell>
          <cell r="L97">
            <v>0</v>
          </cell>
          <cell r="M97">
            <v>0.59</v>
          </cell>
        </row>
        <row r="98">
          <cell r="D98" t="str">
            <v>SHT0010684</v>
          </cell>
          <cell r="E98" t="str">
            <v>腰托调节开关前按钮</v>
          </cell>
          <cell r="F98" t="str">
            <v>H6</v>
          </cell>
          <cell r="G98" t="str">
            <v>No</v>
          </cell>
          <cell r="H98" t="str">
            <v>EA</v>
          </cell>
          <cell r="I98">
            <v>45342</v>
          </cell>
          <cell r="K98" t="str">
            <v>P</v>
          </cell>
          <cell r="L98">
            <v>0</v>
          </cell>
          <cell r="M98">
            <v>0.5</v>
          </cell>
        </row>
        <row r="99">
          <cell r="D99" t="str">
            <v>SHT0010685</v>
          </cell>
          <cell r="E99" t="str">
            <v>腰托调节开关中间按钮</v>
          </cell>
          <cell r="F99" t="str">
            <v>H6</v>
          </cell>
          <cell r="G99" t="str">
            <v>No</v>
          </cell>
          <cell r="H99" t="str">
            <v>EA</v>
          </cell>
          <cell r="I99">
            <v>45342</v>
          </cell>
          <cell r="K99" t="str">
            <v>P</v>
          </cell>
          <cell r="L99">
            <v>0</v>
          </cell>
          <cell r="M99">
            <v>0.5</v>
          </cell>
        </row>
        <row r="100">
          <cell r="D100" t="str">
            <v>SHT0010686</v>
          </cell>
          <cell r="E100" t="str">
            <v>腰托调节开关后按钮</v>
          </cell>
          <cell r="F100" t="str">
            <v>H6</v>
          </cell>
          <cell r="G100" t="str">
            <v>No</v>
          </cell>
          <cell r="H100" t="str">
            <v>EA</v>
          </cell>
          <cell r="I100">
            <v>45342</v>
          </cell>
          <cell r="K100" t="str">
            <v>P</v>
          </cell>
          <cell r="L100">
            <v>0</v>
          </cell>
          <cell r="M100">
            <v>0.5</v>
          </cell>
        </row>
        <row r="101">
          <cell r="D101" t="str">
            <v>SHT0010942</v>
          </cell>
          <cell r="E101" t="str">
            <v>升级气动升降手柄</v>
          </cell>
          <cell r="F101" t="str">
            <v>黑色H4</v>
          </cell>
          <cell r="G101" t="str">
            <v>No</v>
          </cell>
          <cell r="H101" t="str">
            <v>EA</v>
          </cell>
          <cell r="I101">
            <v>45342</v>
          </cell>
          <cell r="K101" t="str">
            <v>P</v>
          </cell>
          <cell r="L101">
            <v>0</v>
          </cell>
          <cell r="M101">
            <v>1.81</v>
          </cell>
        </row>
        <row r="102">
          <cell r="D102" t="str">
            <v>SHT0010984</v>
          </cell>
          <cell r="E102" t="str">
            <v>速降按钮</v>
          </cell>
          <cell r="F102" t="str">
            <v>内部凸点有2增至4</v>
          </cell>
          <cell r="G102" t="str">
            <v>No</v>
          </cell>
          <cell r="H102" t="str">
            <v>EA</v>
          </cell>
          <cell r="I102">
            <v>45078</v>
          </cell>
          <cell r="K102" t="str">
            <v>P</v>
          </cell>
          <cell r="L102">
            <v>0</v>
          </cell>
          <cell r="M102">
            <v>0.37</v>
          </cell>
        </row>
        <row r="103">
          <cell r="D103" t="str">
            <v>SHT0011011</v>
          </cell>
          <cell r="E103" t="str">
            <v>通风加热盖板</v>
          </cell>
          <cell r="G103" t="str">
            <v>No</v>
          </cell>
          <cell r="H103" t="str">
            <v>EA</v>
          </cell>
          <cell r="I103">
            <v>45342</v>
          </cell>
          <cell r="K103" t="str">
            <v>P</v>
          </cell>
          <cell r="L103">
            <v>0</v>
          </cell>
          <cell r="M103">
            <v>0.13</v>
          </cell>
        </row>
        <row r="104">
          <cell r="D104" t="str">
            <v>SHT0011047</v>
          </cell>
          <cell r="E104" t="str">
            <v>阻尼器调节手柄</v>
          </cell>
          <cell r="G104" t="str">
            <v>No</v>
          </cell>
          <cell r="H104" t="str">
            <v>EA</v>
          </cell>
          <cell r="I104">
            <v>45342</v>
          </cell>
          <cell r="K104" t="str">
            <v>P</v>
          </cell>
          <cell r="L104">
            <v>0</v>
          </cell>
          <cell r="M104">
            <v>2.17</v>
          </cell>
        </row>
        <row r="105">
          <cell r="D105" t="str">
            <v>SHT0011210</v>
          </cell>
          <cell r="E105" t="str">
            <v>气囊上盖</v>
          </cell>
          <cell r="F105" t="str">
            <v>H6</v>
          </cell>
          <cell r="G105" t="str">
            <v>No</v>
          </cell>
          <cell r="H105" t="str">
            <v>EA</v>
          </cell>
          <cell r="I105">
            <v>45342</v>
          </cell>
          <cell r="K105" t="str">
            <v>P</v>
          </cell>
          <cell r="L105">
            <v>0</v>
          </cell>
          <cell r="M105">
            <v>2.4900000000000002</v>
          </cell>
        </row>
        <row r="106">
          <cell r="D106" t="str">
            <v>SHT0011211</v>
          </cell>
          <cell r="E106" t="str">
            <v>气囊下盖</v>
          </cell>
          <cell r="F106" t="str">
            <v>H6</v>
          </cell>
          <cell r="G106" t="str">
            <v>No</v>
          </cell>
          <cell r="H106" t="str">
            <v>EA</v>
          </cell>
          <cell r="I106">
            <v>45342</v>
          </cell>
          <cell r="K106" t="str">
            <v>P</v>
          </cell>
          <cell r="L106">
            <v>0</v>
          </cell>
          <cell r="M106">
            <v>5.2</v>
          </cell>
        </row>
        <row r="107">
          <cell r="D107" t="str">
            <v>SHT0011464</v>
          </cell>
          <cell r="E107" t="str">
            <v>腰托开关按钮堵盖</v>
          </cell>
          <cell r="F107" t="str">
            <v>H6</v>
          </cell>
          <cell r="G107" t="str">
            <v>No</v>
          </cell>
          <cell r="H107" t="str">
            <v>EA</v>
          </cell>
          <cell r="I107">
            <v>45342</v>
          </cell>
          <cell r="K107" t="str">
            <v>P</v>
          </cell>
          <cell r="L107">
            <v>0</v>
          </cell>
          <cell r="M107">
            <v>0.19</v>
          </cell>
        </row>
        <row r="108">
          <cell r="D108" t="str">
            <v>SHT0011473</v>
          </cell>
          <cell r="E108" t="str">
            <v>水平减震调节底座</v>
          </cell>
          <cell r="F108" t="str">
            <v>H6</v>
          </cell>
          <cell r="G108" t="str">
            <v>No</v>
          </cell>
          <cell r="H108" t="str">
            <v>EA</v>
          </cell>
          <cell r="I108">
            <v>45342</v>
          </cell>
          <cell r="K108" t="str">
            <v>P</v>
          </cell>
          <cell r="L108">
            <v>0</v>
          </cell>
          <cell r="M108">
            <v>0.74</v>
          </cell>
        </row>
        <row r="109">
          <cell r="D109" t="str">
            <v>SHT0011510</v>
          </cell>
          <cell r="E109" t="str">
            <v>副驾驶座椅高度调节手柄</v>
          </cell>
          <cell r="F109" t="str">
            <v>H6</v>
          </cell>
          <cell r="G109" t="str">
            <v>No</v>
          </cell>
          <cell r="H109" t="str">
            <v>EA</v>
          </cell>
          <cell r="I109">
            <v>45342</v>
          </cell>
          <cell r="K109" t="str">
            <v>P</v>
          </cell>
          <cell r="L109">
            <v>0</v>
          </cell>
          <cell r="M109">
            <v>2.75</v>
          </cell>
        </row>
        <row r="110">
          <cell r="D110" t="str">
            <v>SHT0011866</v>
          </cell>
          <cell r="E110" t="str">
            <v>悬浮活塞</v>
          </cell>
          <cell r="G110" t="str">
            <v>No</v>
          </cell>
          <cell r="H110" t="str">
            <v>EA</v>
          </cell>
          <cell r="I110">
            <v>45342</v>
          </cell>
          <cell r="K110" t="str">
            <v>P</v>
          </cell>
          <cell r="L110">
            <v>0</v>
          </cell>
          <cell r="M110">
            <v>0.24</v>
          </cell>
        </row>
        <row r="111">
          <cell r="D111" t="str">
            <v>SHT0011868</v>
          </cell>
          <cell r="E111" t="str">
            <v>气缸固定板</v>
          </cell>
          <cell r="G111" t="str">
            <v>No</v>
          </cell>
          <cell r="H111" t="str">
            <v>EA</v>
          </cell>
          <cell r="I111">
            <v>45342</v>
          </cell>
          <cell r="K111" t="str">
            <v>P</v>
          </cell>
          <cell r="L111">
            <v>0</v>
          </cell>
          <cell r="M111">
            <v>1.19</v>
          </cell>
        </row>
        <row r="112">
          <cell r="D112" t="str">
            <v>SHT0011965</v>
          </cell>
          <cell r="E112" t="str">
            <v>升降调节手柄</v>
          </cell>
          <cell r="F112" t="str">
            <v>黑色</v>
          </cell>
          <cell r="G112" t="str">
            <v>No</v>
          </cell>
          <cell r="H112" t="str">
            <v>EA</v>
          </cell>
          <cell r="I112">
            <v>45342</v>
          </cell>
          <cell r="K112" t="str">
            <v>P</v>
          </cell>
          <cell r="L112">
            <v>0</v>
          </cell>
          <cell r="M112">
            <v>2.4300000000000002</v>
          </cell>
        </row>
        <row r="113">
          <cell r="D113" t="str">
            <v>SHT0011966</v>
          </cell>
          <cell r="E113" t="str">
            <v>阻尼器调节手柄</v>
          </cell>
          <cell r="F113" t="str">
            <v>黑色</v>
          </cell>
          <cell r="G113" t="str">
            <v>No</v>
          </cell>
          <cell r="H113" t="str">
            <v>EA</v>
          </cell>
          <cell r="I113">
            <v>45342</v>
          </cell>
          <cell r="K113" t="str">
            <v>P</v>
          </cell>
          <cell r="L113">
            <v>0</v>
          </cell>
          <cell r="M113">
            <v>2.3199999999999998</v>
          </cell>
        </row>
        <row r="114">
          <cell r="D114" t="str">
            <v>SHT0011969</v>
          </cell>
          <cell r="E114" t="str">
            <v>速降开关按钮</v>
          </cell>
          <cell r="F114" t="str">
            <v>黑色</v>
          </cell>
          <cell r="G114" t="str">
            <v>No</v>
          </cell>
          <cell r="H114" t="str">
            <v>EA</v>
          </cell>
          <cell r="I114">
            <v>45342</v>
          </cell>
          <cell r="K114" t="str">
            <v>P</v>
          </cell>
          <cell r="L114">
            <v>0</v>
          </cell>
          <cell r="M114">
            <v>1</v>
          </cell>
        </row>
        <row r="115">
          <cell r="D115" t="str">
            <v>SHT0011970</v>
          </cell>
          <cell r="E115" t="str">
            <v>速降开关底座</v>
          </cell>
          <cell r="G115" t="str">
            <v>No</v>
          </cell>
          <cell r="H115" t="str">
            <v>EA</v>
          </cell>
          <cell r="I115">
            <v>45342</v>
          </cell>
          <cell r="K115" t="str">
            <v>P</v>
          </cell>
          <cell r="L115">
            <v>0</v>
          </cell>
          <cell r="M115">
            <v>0.87</v>
          </cell>
        </row>
        <row r="116">
          <cell r="D116" t="str">
            <v>SHT0012026</v>
          </cell>
          <cell r="E116" t="str">
            <v>升级气阀固定板</v>
          </cell>
          <cell r="F116" t="str">
            <v>1.0平台</v>
          </cell>
          <cell r="G116" t="str">
            <v>No</v>
          </cell>
          <cell r="H116" t="str">
            <v>EA</v>
          </cell>
          <cell r="I116">
            <v>45342</v>
          </cell>
          <cell r="K116" t="str">
            <v>P</v>
          </cell>
          <cell r="L116">
            <v>0</v>
          </cell>
          <cell r="M116">
            <v>1.51</v>
          </cell>
        </row>
        <row r="117">
          <cell r="D117" t="str">
            <v>SHT0012027</v>
          </cell>
          <cell r="E117" t="str">
            <v>调节摆轮</v>
          </cell>
          <cell r="G117" t="str">
            <v>No</v>
          </cell>
          <cell r="H117" t="str">
            <v>EA</v>
          </cell>
          <cell r="I117">
            <v>45342</v>
          </cell>
          <cell r="K117" t="str">
            <v>P</v>
          </cell>
          <cell r="L117">
            <v>0</v>
          </cell>
          <cell r="M117">
            <v>0.95</v>
          </cell>
        </row>
        <row r="118">
          <cell r="D118" t="str">
            <v>SHT0012139</v>
          </cell>
          <cell r="E118" t="str">
            <v>升降气阀手柄</v>
          </cell>
          <cell r="F118" t="str">
            <v>80×55×50</v>
          </cell>
          <cell r="G118" t="str">
            <v>No</v>
          </cell>
          <cell r="H118" t="str">
            <v>EA</v>
          </cell>
          <cell r="I118">
            <v>45342</v>
          </cell>
          <cell r="K118" t="str">
            <v>P</v>
          </cell>
          <cell r="L118">
            <v>0</v>
          </cell>
          <cell r="M118">
            <v>1.96</v>
          </cell>
        </row>
        <row r="119">
          <cell r="D119" t="str">
            <v>SHT0012189</v>
          </cell>
          <cell r="E119" t="str">
            <v>阻尼调节底座</v>
          </cell>
          <cell r="F119" t="str">
            <v>45*75*45</v>
          </cell>
          <cell r="G119" t="str">
            <v>No</v>
          </cell>
          <cell r="H119" t="str">
            <v>EA</v>
          </cell>
          <cell r="I119">
            <v>45342</v>
          </cell>
          <cell r="K119" t="str">
            <v>P</v>
          </cell>
          <cell r="L119">
            <v>0</v>
          </cell>
          <cell r="M119">
            <v>1.57</v>
          </cell>
        </row>
        <row r="120">
          <cell r="D120" t="str">
            <v>SHT0012190</v>
          </cell>
          <cell r="E120" t="str">
            <v>阻尼调节旋转块</v>
          </cell>
          <cell r="F120" t="str">
            <v>34*50*40</v>
          </cell>
          <cell r="G120" t="str">
            <v>No</v>
          </cell>
          <cell r="H120" t="str">
            <v>EA</v>
          </cell>
          <cell r="I120">
            <v>45342</v>
          </cell>
          <cell r="K120" t="str">
            <v>P</v>
          </cell>
          <cell r="L120">
            <v>0</v>
          </cell>
          <cell r="M120">
            <v>1.23</v>
          </cell>
        </row>
        <row r="121">
          <cell r="D121" t="str">
            <v>SHT0012891</v>
          </cell>
          <cell r="E121" t="str">
            <v>升降调节手柄</v>
          </cell>
          <cell r="F121" t="str">
            <v>注塑件</v>
          </cell>
          <cell r="G121" t="str">
            <v>No</v>
          </cell>
          <cell r="H121" t="str">
            <v>EA</v>
          </cell>
          <cell r="I121">
            <v>45342</v>
          </cell>
          <cell r="K121" t="str">
            <v>P</v>
          </cell>
          <cell r="L121">
            <v>0</v>
          </cell>
          <cell r="M121">
            <v>2.09</v>
          </cell>
        </row>
        <row r="122">
          <cell r="D122" t="str">
            <v>SHT0012892</v>
          </cell>
          <cell r="E122" t="str">
            <v>主驾升降调节手柄底座</v>
          </cell>
          <cell r="G122" t="str">
            <v>No</v>
          </cell>
          <cell r="H122" t="str">
            <v>EA</v>
          </cell>
          <cell r="I122">
            <v>45342</v>
          </cell>
          <cell r="K122" t="str">
            <v>P</v>
          </cell>
          <cell r="L122">
            <v>0</v>
          </cell>
          <cell r="M122">
            <v>2.2999999999999998</v>
          </cell>
        </row>
        <row r="123">
          <cell r="D123" t="str">
            <v>SHT0012893</v>
          </cell>
          <cell r="E123" t="str">
            <v>主驾可回位机构卡轮</v>
          </cell>
          <cell r="G123" t="str">
            <v>No</v>
          </cell>
          <cell r="H123" t="str">
            <v>EA</v>
          </cell>
          <cell r="I123">
            <v>45342</v>
          </cell>
          <cell r="K123" t="str">
            <v>P</v>
          </cell>
          <cell r="L123">
            <v>0</v>
          </cell>
          <cell r="M123">
            <v>4.68</v>
          </cell>
        </row>
        <row r="124">
          <cell r="D124" t="str">
            <v>SHT0012897</v>
          </cell>
          <cell r="E124" t="str">
            <v>副驾升降调节手柄</v>
          </cell>
          <cell r="G124" t="str">
            <v>No</v>
          </cell>
          <cell r="H124" t="str">
            <v>EA</v>
          </cell>
          <cell r="I124">
            <v>45342</v>
          </cell>
          <cell r="K124" t="str">
            <v>P</v>
          </cell>
          <cell r="L124">
            <v>0</v>
          </cell>
          <cell r="M124">
            <v>2.12</v>
          </cell>
        </row>
        <row r="125">
          <cell r="D125" t="str">
            <v>SHT0012898</v>
          </cell>
          <cell r="E125" t="str">
            <v>副驾升降调节手柄底座</v>
          </cell>
          <cell r="G125" t="str">
            <v>No</v>
          </cell>
          <cell r="H125" t="str">
            <v>EA</v>
          </cell>
          <cell r="I125">
            <v>45342</v>
          </cell>
          <cell r="K125" t="str">
            <v>P</v>
          </cell>
          <cell r="L125">
            <v>0</v>
          </cell>
          <cell r="M125">
            <v>2.2999999999999998</v>
          </cell>
        </row>
        <row r="126">
          <cell r="D126" t="str">
            <v>SHT0012899</v>
          </cell>
          <cell r="E126" t="str">
            <v>副驾可回位机构卡轮</v>
          </cell>
          <cell r="G126" t="str">
            <v>No</v>
          </cell>
          <cell r="H126" t="str">
            <v>EA</v>
          </cell>
          <cell r="I126">
            <v>45342</v>
          </cell>
          <cell r="K126" t="str">
            <v>P</v>
          </cell>
          <cell r="L126">
            <v>0</v>
          </cell>
          <cell r="M126">
            <v>4.68</v>
          </cell>
        </row>
        <row r="127">
          <cell r="D127" t="str">
            <v>SHT0012900</v>
          </cell>
          <cell r="E127" t="str">
            <v>副驾阻尼调节手柄</v>
          </cell>
          <cell r="G127" t="str">
            <v>No</v>
          </cell>
          <cell r="H127" t="str">
            <v>EA</v>
          </cell>
          <cell r="I127">
            <v>45342</v>
          </cell>
          <cell r="K127" t="str">
            <v>P</v>
          </cell>
          <cell r="L127">
            <v>0</v>
          </cell>
          <cell r="M127">
            <v>2.35</v>
          </cell>
        </row>
        <row r="128">
          <cell r="D128" t="str">
            <v>SHT0012901</v>
          </cell>
          <cell r="E128" t="str">
            <v>副驾阻尼调节底座</v>
          </cell>
          <cell r="G128" t="str">
            <v>No</v>
          </cell>
          <cell r="H128" t="str">
            <v>EA</v>
          </cell>
          <cell r="I128">
            <v>45342</v>
          </cell>
          <cell r="K128" t="str">
            <v>P</v>
          </cell>
          <cell r="L128">
            <v>0</v>
          </cell>
          <cell r="M128">
            <v>1.28</v>
          </cell>
        </row>
        <row r="129">
          <cell r="D129" t="str">
            <v>SHT0013001</v>
          </cell>
          <cell r="E129" t="str">
            <v>副驾可回位机构弹簧座</v>
          </cell>
          <cell r="G129" t="str">
            <v>No</v>
          </cell>
          <cell r="H129" t="str">
            <v>EA</v>
          </cell>
          <cell r="I129">
            <v>45342</v>
          </cell>
          <cell r="K129" t="str">
            <v>P</v>
          </cell>
          <cell r="L129">
            <v>0</v>
          </cell>
          <cell r="M129">
            <v>1.88</v>
          </cell>
        </row>
        <row r="130">
          <cell r="D130" t="str">
            <v>SHT0013002</v>
          </cell>
          <cell r="E130" t="str">
            <v>副驾外部棘爪底座</v>
          </cell>
          <cell r="G130" t="str">
            <v>No</v>
          </cell>
          <cell r="H130" t="str">
            <v>EA</v>
          </cell>
          <cell r="I130">
            <v>45342</v>
          </cell>
          <cell r="K130" t="str">
            <v>P</v>
          </cell>
          <cell r="L130">
            <v>0</v>
          </cell>
          <cell r="M130">
            <v>0.22</v>
          </cell>
        </row>
        <row r="131">
          <cell r="D131" t="str">
            <v>SHT0013003</v>
          </cell>
          <cell r="E131" t="str">
            <v>副驾外部棘爪滚轮</v>
          </cell>
          <cell r="G131" t="str">
            <v>No</v>
          </cell>
          <cell r="H131" t="str">
            <v>EA</v>
          </cell>
          <cell r="I131">
            <v>45342</v>
          </cell>
          <cell r="K131" t="str">
            <v>P</v>
          </cell>
          <cell r="L131">
            <v>0</v>
          </cell>
          <cell r="M131">
            <v>0.19</v>
          </cell>
        </row>
        <row r="132">
          <cell r="D132" t="str">
            <v>SHT0013004</v>
          </cell>
          <cell r="E132" t="str">
            <v>副驾外部棘爪盖板</v>
          </cell>
          <cell r="G132" t="str">
            <v>No</v>
          </cell>
          <cell r="H132" t="str">
            <v>EA</v>
          </cell>
          <cell r="I132">
            <v>45342</v>
          </cell>
          <cell r="K132" t="str">
            <v>P</v>
          </cell>
          <cell r="L132">
            <v>0</v>
          </cell>
          <cell r="M132">
            <v>0.22</v>
          </cell>
        </row>
        <row r="133">
          <cell r="D133" t="str">
            <v>SHT0013068</v>
          </cell>
          <cell r="E133" t="str">
            <v>气囊下盖</v>
          </cell>
          <cell r="G133" t="str">
            <v>No</v>
          </cell>
          <cell r="H133" t="str">
            <v>EA</v>
          </cell>
          <cell r="I133">
            <v>45342</v>
          </cell>
          <cell r="K133" t="str">
            <v>P</v>
          </cell>
          <cell r="L133">
            <v>0</v>
          </cell>
          <cell r="M133">
            <v>5.45</v>
          </cell>
        </row>
        <row r="134">
          <cell r="D134" t="str">
            <v>SHT0013187</v>
          </cell>
          <cell r="E134" t="str">
            <v>气弹簧升降调节手柄</v>
          </cell>
          <cell r="F134" t="str">
            <v>注塑件</v>
          </cell>
          <cell r="G134" t="str">
            <v>No</v>
          </cell>
          <cell r="H134" t="str">
            <v>EA</v>
          </cell>
          <cell r="I134">
            <v>45342</v>
          </cell>
          <cell r="K134" t="str">
            <v>P</v>
          </cell>
          <cell r="L134">
            <v>0</v>
          </cell>
          <cell r="M134">
            <v>2.35</v>
          </cell>
        </row>
        <row r="135">
          <cell r="D135" t="str">
            <v>SHT0013746</v>
          </cell>
          <cell r="E135" t="str">
            <v>阻尼调节手柄</v>
          </cell>
          <cell r="G135" t="str">
            <v>No</v>
          </cell>
          <cell r="H135" t="str">
            <v>EA</v>
          </cell>
          <cell r="I135">
            <v>45342</v>
          </cell>
          <cell r="K135" t="str">
            <v>P</v>
          </cell>
          <cell r="L135">
            <v>0</v>
          </cell>
          <cell r="M135">
            <v>2.0499999999999998</v>
          </cell>
        </row>
        <row r="136">
          <cell r="D136" t="str">
            <v>SHT0013747</v>
          </cell>
          <cell r="E136" t="str">
            <v>升降气阀手柄</v>
          </cell>
          <cell r="G136" t="str">
            <v>No</v>
          </cell>
          <cell r="H136" t="str">
            <v>EA</v>
          </cell>
          <cell r="I136">
            <v>45342</v>
          </cell>
          <cell r="K136" t="str">
            <v>P</v>
          </cell>
          <cell r="L136">
            <v>0</v>
          </cell>
          <cell r="M136">
            <v>1.99</v>
          </cell>
        </row>
        <row r="137">
          <cell r="D137" t="str">
            <v>SHT0013748</v>
          </cell>
          <cell r="E137" t="str">
            <v>速降按钮</v>
          </cell>
          <cell r="G137" t="str">
            <v>No</v>
          </cell>
          <cell r="H137" t="str">
            <v>EA</v>
          </cell>
          <cell r="I137">
            <v>45078</v>
          </cell>
          <cell r="K137" t="str">
            <v>P</v>
          </cell>
          <cell r="L137">
            <v>0</v>
          </cell>
          <cell r="M137">
            <v>0.35</v>
          </cell>
        </row>
        <row r="138">
          <cell r="D138" t="str">
            <v>SHT0014411</v>
          </cell>
          <cell r="E138" t="str">
            <v>上气袋腰托按钮帽</v>
          </cell>
          <cell r="G138" t="str">
            <v>No</v>
          </cell>
          <cell r="H138" t="str">
            <v>EA</v>
          </cell>
          <cell r="I138">
            <v>45342</v>
          </cell>
          <cell r="K138" t="str">
            <v>P</v>
          </cell>
          <cell r="L138">
            <v>0</v>
          </cell>
          <cell r="M138">
            <v>0.47</v>
          </cell>
        </row>
        <row r="139">
          <cell r="D139" t="str">
            <v>SHT0014412</v>
          </cell>
          <cell r="E139" t="str">
            <v>下气袋腰托按钮帽</v>
          </cell>
          <cell r="G139" t="str">
            <v>No</v>
          </cell>
          <cell r="H139" t="str">
            <v>EA</v>
          </cell>
          <cell r="I139">
            <v>45342</v>
          </cell>
          <cell r="K139" t="str">
            <v>P</v>
          </cell>
          <cell r="L139">
            <v>0</v>
          </cell>
          <cell r="M139">
            <v>0.47</v>
          </cell>
        </row>
        <row r="140">
          <cell r="D140" t="str">
            <v>SHT0014413</v>
          </cell>
          <cell r="E140" t="str">
            <v>侧翼气袋腰托按钮帽</v>
          </cell>
          <cell r="G140" t="str">
            <v>No</v>
          </cell>
          <cell r="H140" t="str">
            <v>EA</v>
          </cell>
          <cell r="I140">
            <v>45342</v>
          </cell>
          <cell r="K140" t="str">
            <v>P</v>
          </cell>
          <cell r="L140">
            <v>0</v>
          </cell>
          <cell r="M140">
            <v>0.47</v>
          </cell>
        </row>
        <row r="141">
          <cell r="D141" t="str">
            <v>SLT0010278</v>
          </cell>
          <cell r="E141" t="str">
            <v>轻卡气囊上盖</v>
          </cell>
          <cell r="G141" t="str">
            <v>No</v>
          </cell>
          <cell r="H141" t="str">
            <v>EA</v>
          </cell>
          <cell r="I141">
            <v>45342</v>
          </cell>
          <cell r="K141" t="str">
            <v>P</v>
          </cell>
          <cell r="L141">
            <v>0</v>
          </cell>
          <cell r="M141">
            <v>2.95</v>
          </cell>
        </row>
        <row r="142">
          <cell r="D142" t="str">
            <v>SLT0010279</v>
          </cell>
          <cell r="E142" t="str">
            <v>轻卡气囊下座</v>
          </cell>
          <cell r="G142" t="str">
            <v>No</v>
          </cell>
          <cell r="H142" t="str">
            <v>EA</v>
          </cell>
          <cell r="I142">
            <v>45342</v>
          </cell>
          <cell r="K142" t="str">
            <v>P</v>
          </cell>
          <cell r="L142">
            <v>0</v>
          </cell>
          <cell r="M142">
            <v>2.4500000000000002</v>
          </cell>
        </row>
        <row r="143">
          <cell r="D143" t="str">
            <v>SLT0010566</v>
          </cell>
          <cell r="E143" t="str">
            <v>安装底座</v>
          </cell>
          <cell r="G143" t="str">
            <v>No</v>
          </cell>
          <cell r="H143" t="str">
            <v>EA</v>
          </cell>
          <cell r="I143">
            <v>45342</v>
          </cell>
          <cell r="K143" t="str">
            <v>P</v>
          </cell>
          <cell r="L143">
            <v>0</v>
          </cell>
          <cell r="M143">
            <v>0.43</v>
          </cell>
        </row>
        <row r="144">
          <cell r="D144" t="str">
            <v>SLT0010567</v>
          </cell>
          <cell r="E144" t="str">
            <v>按压帽A</v>
          </cell>
          <cell r="G144" t="str">
            <v>No</v>
          </cell>
          <cell r="H144" t="str">
            <v>EA</v>
          </cell>
          <cell r="I144">
            <v>45342</v>
          </cell>
          <cell r="K144" t="str">
            <v>P</v>
          </cell>
          <cell r="L144">
            <v>0</v>
          </cell>
          <cell r="M144">
            <v>0.44</v>
          </cell>
        </row>
        <row r="145">
          <cell r="D145" t="str">
            <v>SLT0010604</v>
          </cell>
          <cell r="E145" t="str">
            <v>装饰盖</v>
          </cell>
          <cell r="G145" t="str">
            <v>No</v>
          </cell>
          <cell r="H145" t="str">
            <v>EA</v>
          </cell>
          <cell r="I145">
            <v>45342</v>
          </cell>
          <cell r="K145" t="str">
            <v>P</v>
          </cell>
          <cell r="L145">
            <v>0</v>
          </cell>
          <cell r="M145">
            <v>0.17</v>
          </cell>
        </row>
        <row r="146">
          <cell r="D146" t="str">
            <v>SLT0011540</v>
          </cell>
          <cell r="E146" t="str">
            <v>按压帽B</v>
          </cell>
          <cell r="G146" t="str">
            <v>No</v>
          </cell>
          <cell r="H146" t="str">
            <v>EA</v>
          </cell>
          <cell r="I146">
            <v>45342</v>
          </cell>
          <cell r="K146" t="str">
            <v>P</v>
          </cell>
          <cell r="L146">
            <v>0</v>
          </cell>
          <cell r="M146">
            <v>0.44</v>
          </cell>
        </row>
        <row r="147">
          <cell r="D147" t="str">
            <v>SLT0011541</v>
          </cell>
          <cell r="E147" t="str">
            <v>按压帽C</v>
          </cell>
          <cell r="G147" t="str">
            <v>No</v>
          </cell>
          <cell r="H147" t="str">
            <v>EA</v>
          </cell>
          <cell r="I147">
            <v>45342</v>
          </cell>
          <cell r="K147" t="str">
            <v>P</v>
          </cell>
          <cell r="L147">
            <v>0</v>
          </cell>
          <cell r="M147">
            <v>0.44</v>
          </cell>
        </row>
        <row r="148">
          <cell r="D148" t="str">
            <v>SLT0011542</v>
          </cell>
          <cell r="E148" t="str">
            <v>按压帽D</v>
          </cell>
          <cell r="G148" t="str">
            <v>No</v>
          </cell>
          <cell r="H148" t="str">
            <v>EA</v>
          </cell>
          <cell r="I148">
            <v>45342</v>
          </cell>
          <cell r="K148" t="str">
            <v>P</v>
          </cell>
          <cell r="L148">
            <v>0</v>
          </cell>
          <cell r="M148">
            <v>0.44</v>
          </cell>
        </row>
        <row r="149">
          <cell r="D149" t="str">
            <v>SLT0011543</v>
          </cell>
          <cell r="E149" t="str">
            <v>按压帽E</v>
          </cell>
          <cell r="G149" t="str">
            <v>No</v>
          </cell>
          <cell r="H149" t="str">
            <v>EA</v>
          </cell>
          <cell r="I149">
            <v>45342</v>
          </cell>
          <cell r="K149" t="str">
            <v>P</v>
          </cell>
          <cell r="L149">
            <v>0</v>
          </cell>
          <cell r="M149">
            <v>0.44</v>
          </cell>
        </row>
        <row r="150">
          <cell r="D150" t="str">
            <v>SLT0011544</v>
          </cell>
          <cell r="E150" t="str">
            <v>按压帽F</v>
          </cell>
          <cell r="G150" t="str">
            <v>No</v>
          </cell>
          <cell r="H150" t="str">
            <v>EA</v>
          </cell>
          <cell r="I150">
            <v>45342</v>
          </cell>
          <cell r="K150" t="str">
            <v>P</v>
          </cell>
          <cell r="L150">
            <v>0</v>
          </cell>
          <cell r="M150">
            <v>0.44</v>
          </cell>
        </row>
        <row r="151">
          <cell r="D151" t="str">
            <v>SLT0011545</v>
          </cell>
          <cell r="E151" t="str">
            <v>按压帽H</v>
          </cell>
          <cell r="G151" t="str">
            <v>No</v>
          </cell>
          <cell r="H151" t="str">
            <v>EA</v>
          </cell>
          <cell r="I151">
            <v>45342</v>
          </cell>
          <cell r="K151" t="str">
            <v>P</v>
          </cell>
          <cell r="L151">
            <v>0</v>
          </cell>
          <cell r="M151">
            <v>0.44</v>
          </cell>
        </row>
        <row r="152">
          <cell r="D152" t="str">
            <v>SLT0016360</v>
          </cell>
          <cell r="E152" t="str">
            <v>按压帽K</v>
          </cell>
          <cell r="G152" t="str">
            <v>No</v>
          </cell>
          <cell r="H152" t="str">
            <v>EA</v>
          </cell>
          <cell r="I152">
            <v>45342</v>
          </cell>
          <cell r="K152" t="str">
            <v>P</v>
          </cell>
          <cell r="L152">
            <v>0</v>
          </cell>
          <cell r="M152">
            <v>0.44</v>
          </cell>
        </row>
        <row r="153">
          <cell r="D153" t="str">
            <v>SLT0016361</v>
          </cell>
          <cell r="E153" t="str">
            <v>按压帽L</v>
          </cell>
          <cell r="G153" t="str">
            <v>No</v>
          </cell>
          <cell r="H153" t="str">
            <v>EA</v>
          </cell>
          <cell r="I153">
            <v>45342</v>
          </cell>
          <cell r="K153" t="str">
            <v>P</v>
          </cell>
          <cell r="L153">
            <v>0</v>
          </cell>
          <cell r="M153">
            <v>0.44</v>
          </cell>
        </row>
        <row r="154">
          <cell r="D154" t="str">
            <v>SLT0016362</v>
          </cell>
          <cell r="G154" t="str">
            <v>No</v>
          </cell>
          <cell r="H154" t="str">
            <v>EA</v>
          </cell>
          <cell r="I154">
            <v>45342</v>
          </cell>
          <cell r="K154" t="str">
            <v>P</v>
          </cell>
          <cell r="L154">
            <v>0</v>
          </cell>
          <cell r="M154">
            <v>0.44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189"/>
  <sheetViews>
    <sheetView tabSelected="1" zoomScale="115" zoomScaleNormal="115" zoomScaleSheetLayoutView="70" workbookViewId="0">
      <selection activeCell="D116" sqref="D116"/>
    </sheetView>
  </sheetViews>
  <sheetFormatPr defaultRowHeight="14.25" x14ac:dyDescent="0.15"/>
  <cols>
    <col min="1" max="1" width="6.5" style="3" customWidth="1"/>
    <col min="2" max="2" width="12.25" style="40" customWidth="1"/>
    <col min="3" max="3" width="36.25" style="3" customWidth="1"/>
    <col min="4" max="4" width="11.625" style="36" bestFit="1" customWidth="1"/>
    <col min="5" max="5" width="5.625" style="37" customWidth="1"/>
    <col min="6" max="6" width="6.875" style="38" customWidth="1"/>
    <col min="7" max="7" width="7.5" style="38" bestFit="1" customWidth="1"/>
    <col min="8" max="8" width="9.375" style="38" customWidth="1"/>
    <col min="9" max="9" width="8.5" style="38" customWidth="1"/>
    <col min="10" max="10" width="16" style="38" customWidth="1"/>
    <col min="11" max="11" width="10.5" style="38" customWidth="1"/>
    <col min="12" max="12" width="9.75" style="38" bestFit="1" customWidth="1"/>
    <col min="13" max="13" width="12.75" style="38" bestFit="1" customWidth="1"/>
    <col min="14" max="14" width="15.25" style="39" customWidth="1"/>
    <col min="15" max="15" width="5.875" style="3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78" t="s">
        <v>29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1"/>
    </row>
    <row r="2" spans="1:205" ht="16.5" customHeight="1" x14ac:dyDescent="0.15">
      <c r="A2" s="79" t="s">
        <v>37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4"/>
    </row>
    <row r="3" spans="1:205" x14ac:dyDescent="0.15">
      <c r="A3" s="80" t="s">
        <v>27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5"/>
    </row>
    <row r="4" spans="1:205" ht="21" customHeight="1" x14ac:dyDescent="0.15">
      <c r="A4" s="80" t="s">
        <v>35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5"/>
    </row>
    <row r="5" spans="1:205" x14ac:dyDescent="0.15">
      <c r="A5" s="81" t="s">
        <v>6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6"/>
    </row>
    <row r="6" spans="1:205" x14ac:dyDescent="0.15">
      <c r="A6" s="69" t="s">
        <v>15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7"/>
    </row>
    <row r="7" spans="1:205" ht="60" customHeight="1" x14ac:dyDescent="0.15">
      <c r="A7" s="73" t="s">
        <v>0</v>
      </c>
      <c r="B7" s="74" t="s">
        <v>1</v>
      </c>
      <c r="C7" s="75" t="s">
        <v>2</v>
      </c>
      <c r="D7" s="75" t="s">
        <v>3</v>
      </c>
      <c r="E7" s="76" t="s">
        <v>4</v>
      </c>
      <c r="F7" s="77" t="s">
        <v>7</v>
      </c>
      <c r="G7" s="77"/>
      <c r="H7" s="71" t="s">
        <v>8</v>
      </c>
      <c r="I7" s="71"/>
      <c r="J7" s="71"/>
      <c r="K7" s="41" t="s">
        <v>9</v>
      </c>
      <c r="L7" s="41" t="s">
        <v>10</v>
      </c>
      <c r="M7" s="41" t="s">
        <v>11</v>
      </c>
      <c r="N7" s="72" t="s">
        <v>5</v>
      </c>
      <c r="O7" s="8"/>
    </row>
    <row r="8" spans="1:205" ht="21.75" customHeight="1" x14ac:dyDescent="0.15">
      <c r="A8" s="73"/>
      <c r="B8" s="74"/>
      <c r="C8" s="75"/>
      <c r="D8" s="75"/>
      <c r="E8" s="76"/>
      <c r="F8" s="9" t="s">
        <v>31</v>
      </c>
      <c r="G8" s="9" t="s">
        <v>32</v>
      </c>
      <c r="H8" s="42" t="s">
        <v>12</v>
      </c>
      <c r="I8" s="42" t="s">
        <v>13</v>
      </c>
      <c r="J8" s="42" t="s">
        <v>14</v>
      </c>
      <c r="K8" s="68" t="s">
        <v>33</v>
      </c>
      <c r="L8" s="68"/>
      <c r="M8" s="68"/>
      <c r="N8" s="72"/>
      <c r="O8" s="8"/>
    </row>
    <row r="9" spans="1:205" s="19" customFormat="1" ht="16.5" customHeight="1" x14ac:dyDescent="0.15">
      <c r="A9" s="10">
        <v>1</v>
      </c>
      <c r="B9" s="11" t="s">
        <v>178</v>
      </c>
      <c r="C9" s="12" t="s">
        <v>39</v>
      </c>
      <c r="D9" s="45"/>
      <c r="E9" s="13" t="s">
        <v>34</v>
      </c>
      <c r="F9" s="12"/>
      <c r="G9" s="55">
        <v>0.95</v>
      </c>
      <c r="H9" s="56">
        <f>VLOOKUP(B9,'[1]1913037'!$D$2:$M$154,10,0)</f>
        <v>0.95</v>
      </c>
      <c r="I9" s="57">
        <f>G9-H9</f>
        <v>0</v>
      </c>
      <c r="J9" s="58"/>
      <c r="K9" s="59">
        <f>I9+G9</f>
        <v>0.95</v>
      </c>
      <c r="L9" s="59">
        <f>K9*0.13</f>
        <v>0.1235</v>
      </c>
      <c r="M9" s="14">
        <f>K9+L9</f>
        <v>1.0734999999999999</v>
      </c>
      <c r="N9" s="15"/>
      <c r="O9" s="16"/>
      <c r="P9" s="17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</row>
    <row r="10" spans="1:205" s="19" customFormat="1" ht="16.5" customHeight="1" x14ac:dyDescent="0.15">
      <c r="A10" s="10">
        <v>2</v>
      </c>
      <c r="B10" s="11" t="s">
        <v>179</v>
      </c>
      <c r="C10" s="12" t="s">
        <v>40</v>
      </c>
      <c r="D10" s="45"/>
      <c r="E10" s="13" t="s">
        <v>34</v>
      </c>
      <c r="F10" s="12"/>
      <c r="G10" s="55">
        <v>0.18</v>
      </c>
      <c r="H10" s="56">
        <f>VLOOKUP(B10,'[1]1913037'!$D$2:$M$154,10,0)</f>
        <v>0.18</v>
      </c>
      <c r="I10" s="57">
        <f t="shared" ref="I10:I73" si="0">G10-H10</f>
        <v>0</v>
      </c>
      <c r="J10" s="58"/>
      <c r="K10" s="59">
        <f t="shared" ref="K10:K73" si="1">I10+G10</f>
        <v>0.18</v>
      </c>
      <c r="L10" s="59">
        <f t="shared" ref="L10:L73" si="2">K10*0.13</f>
        <v>2.3400000000000001E-2</v>
      </c>
      <c r="M10" s="14">
        <f t="shared" ref="M10:M73" si="3">K10+L10</f>
        <v>0.2034</v>
      </c>
      <c r="N10" s="15"/>
      <c r="O10" s="16"/>
      <c r="P10" s="17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</row>
    <row r="11" spans="1:205" s="19" customFormat="1" ht="16.5" customHeight="1" x14ac:dyDescent="0.15">
      <c r="A11" s="10">
        <v>3</v>
      </c>
      <c r="B11" s="11" t="s">
        <v>180</v>
      </c>
      <c r="C11" s="12" t="s">
        <v>41</v>
      </c>
      <c r="D11" s="45"/>
      <c r="E11" s="13" t="s">
        <v>34</v>
      </c>
      <c r="F11" s="12"/>
      <c r="G11" s="55">
        <v>0.14000000000000001</v>
      </c>
      <c r="H11" s="56">
        <f>VLOOKUP(B11,'[1]1913037'!$D$2:$M$154,10,0)</f>
        <v>0.14000000000000001</v>
      </c>
      <c r="I11" s="57">
        <f t="shared" si="0"/>
        <v>0</v>
      </c>
      <c r="J11" s="58"/>
      <c r="K11" s="59">
        <f t="shared" si="1"/>
        <v>0.14000000000000001</v>
      </c>
      <c r="L11" s="59">
        <f t="shared" si="2"/>
        <v>1.8200000000000001E-2</v>
      </c>
      <c r="M11" s="14">
        <f t="shared" si="3"/>
        <v>0.15820000000000001</v>
      </c>
      <c r="N11" s="15"/>
      <c r="O11" s="16"/>
      <c r="P11" s="17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</row>
    <row r="12" spans="1:205" s="19" customFormat="1" ht="16.5" customHeight="1" x14ac:dyDescent="0.15">
      <c r="A12" s="10">
        <v>4</v>
      </c>
      <c r="B12" s="11" t="s">
        <v>181</v>
      </c>
      <c r="C12" s="12" t="s">
        <v>42</v>
      </c>
      <c r="D12" s="45"/>
      <c r="E12" s="13" t="s">
        <v>34</v>
      </c>
      <c r="F12" s="12"/>
      <c r="G12" s="55">
        <v>0.1</v>
      </c>
      <c r="H12" s="56">
        <f>VLOOKUP(B12,'[1]1913037'!$D$2:$M$154,10,0)</f>
        <v>0.1</v>
      </c>
      <c r="I12" s="57">
        <f t="shared" si="0"/>
        <v>0</v>
      </c>
      <c r="J12" s="58"/>
      <c r="K12" s="59">
        <f t="shared" si="1"/>
        <v>0.1</v>
      </c>
      <c r="L12" s="59">
        <f t="shared" si="2"/>
        <v>1.3000000000000001E-2</v>
      </c>
      <c r="M12" s="14">
        <f t="shared" si="3"/>
        <v>0.113</v>
      </c>
      <c r="N12" s="15"/>
      <c r="O12" s="16"/>
      <c r="P12" s="17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</row>
    <row r="13" spans="1:205" s="19" customFormat="1" ht="16.5" customHeight="1" x14ac:dyDescent="0.15">
      <c r="A13" s="10">
        <v>5</v>
      </c>
      <c r="B13" s="11" t="s">
        <v>182</v>
      </c>
      <c r="C13" s="12" t="s">
        <v>43</v>
      </c>
      <c r="D13" s="45"/>
      <c r="E13" s="13" t="s">
        <v>34</v>
      </c>
      <c r="F13" s="12"/>
      <c r="G13" s="55">
        <v>0.31</v>
      </c>
      <c r="H13" s="56">
        <f>VLOOKUP(B13,'[1]1913037'!$D$2:$M$154,10,0)</f>
        <v>0.31</v>
      </c>
      <c r="I13" s="57">
        <f t="shared" si="0"/>
        <v>0</v>
      </c>
      <c r="J13" s="58"/>
      <c r="K13" s="59">
        <f t="shared" si="1"/>
        <v>0.31</v>
      </c>
      <c r="L13" s="59">
        <f t="shared" si="2"/>
        <v>4.0300000000000002E-2</v>
      </c>
      <c r="M13" s="14">
        <f t="shared" si="3"/>
        <v>0.3503</v>
      </c>
      <c r="N13" s="15"/>
      <c r="O13" s="16"/>
      <c r="P13" s="17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</row>
    <row r="14" spans="1:205" s="19" customFormat="1" ht="16.5" customHeight="1" x14ac:dyDescent="0.15">
      <c r="A14" s="10">
        <v>6</v>
      </c>
      <c r="B14" s="11" t="s">
        <v>183</v>
      </c>
      <c r="C14" s="12" t="s">
        <v>44</v>
      </c>
      <c r="D14" s="45"/>
      <c r="E14" s="13" t="s">
        <v>34</v>
      </c>
      <c r="F14" s="12"/>
      <c r="G14" s="55">
        <v>0.28999999999999998</v>
      </c>
      <c r="H14" s="56">
        <f>VLOOKUP(B14,'[1]1913037'!$D$2:$M$154,10,0)</f>
        <v>0.28999999999999998</v>
      </c>
      <c r="I14" s="57">
        <f t="shared" si="0"/>
        <v>0</v>
      </c>
      <c r="J14" s="58"/>
      <c r="K14" s="59">
        <f t="shared" si="1"/>
        <v>0.28999999999999998</v>
      </c>
      <c r="L14" s="59">
        <f t="shared" si="2"/>
        <v>3.7699999999999997E-2</v>
      </c>
      <c r="M14" s="14">
        <f t="shared" si="3"/>
        <v>0.32769999999999999</v>
      </c>
      <c r="N14" s="15"/>
      <c r="O14" s="16"/>
      <c r="P14" s="17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</row>
    <row r="15" spans="1:205" s="19" customFormat="1" ht="16.5" customHeight="1" x14ac:dyDescent="0.15">
      <c r="A15" s="10">
        <v>7</v>
      </c>
      <c r="B15" s="11" t="s">
        <v>184</v>
      </c>
      <c r="C15" s="12" t="s">
        <v>45</v>
      </c>
      <c r="D15" s="45"/>
      <c r="E15" s="13" t="s">
        <v>34</v>
      </c>
      <c r="F15" s="12"/>
      <c r="G15" s="55">
        <v>1</v>
      </c>
      <c r="H15" s="56">
        <f>VLOOKUP(B15,'[1]1913037'!$D$2:$M$154,10,0)</f>
        <v>1</v>
      </c>
      <c r="I15" s="57">
        <f t="shared" si="0"/>
        <v>0</v>
      </c>
      <c r="J15" s="58"/>
      <c r="K15" s="59">
        <f t="shared" si="1"/>
        <v>1</v>
      </c>
      <c r="L15" s="59">
        <f t="shared" si="2"/>
        <v>0.13</v>
      </c>
      <c r="M15" s="14">
        <f t="shared" si="3"/>
        <v>1.1299999999999999</v>
      </c>
      <c r="N15" s="15"/>
      <c r="O15" s="16"/>
      <c r="P15" s="17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</row>
    <row r="16" spans="1:205" s="19" customFormat="1" ht="16.5" customHeight="1" x14ac:dyDescent="0.15">
      <c r="A16" s="10">
        <v>8</v>
      </c>
      <c r="B16" s="11" t="s">
        <v>185</v>
      </c>
      <c r="C16" s="12" t="s">
        <v>46</v>
      </c>
      <c r="D16" s="45"/>
      <c r="E16" s="13" t="s">
        <v>34</v>
      </c>
      <c r="F16" s="12"/>
      <c r="G16" s="55">
        <v>0.87</v>
      </c>
      <c r="H16" s="56">
        <f>VLOOKUP(B16,'[1]1913037'!$D$2:$M$154,10,0)</f>
        <v>0.87</v>
      </c>
      <c r="I16" s="57">
        <f t="shared" si="0"/>
        <v>0</v>
      </c>
      <c r="J16" s="58"/>
      <c r="K16" s="59">
        <f t="shared" si="1"/>
        <v>0.87</v>
      </c>
      <c r="L16" s="59">
        <f t="shared" si="2"/>
        <v>0.11310000000000001</v>
      </c>
      <c r="M16" s="14">
        <f t="shared" si="3"/>
        <v>0.98309999999999997</v>
      </c>
      <c r="N16" s="15"/>
      <c r="O16" s="16"/>
      <c r="P16" s="17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</row>
    <row r="17" spans="1:205" s="19" customFormat="1" ht="16.5" customHeight="1" x14ac:dyDescent="0.15">
      <c r="A17" s="10">
        <v>9</v>
      </c>
      <c r="B17" s="11" t="s">
        <v>186</v>
      </c>
      <c r="C17" s="12" t="s">
        <v>47</v>
      </c>
      <c r="D17" s="45"/>
      <c r="E17" s="13" t="s">
        <v>34</v>
      </c>
      <c r="F17" s="12"/>
      <c r="G17" s="55">
        <v>0.5</v>
      </c>
      <c r="H17" s="56">
        <f>VLOOKUP(B17,'[1]1913037'!$D$2:$M$154,10,0)</f>
        <v>0.5</v>
      </c>
      <c r="I17" s="57">
        <f t="shared" si="0"/>
        <v>0</v>
      </c>
      <c r="J17" s="58"/>
      <c r="K17" s="59">
        <f t="shared" si="1"/>
        <v>0.5</v>
      </c>
      <c r="L17" s="59">
        <f t="shared" si="2"/>
        <v>6.5000000000000002E-2</v>
      </c>
      <c r="M17" s="14">
        <f t="shared" si="3"/>
        <v>0.56499999999999995</v>
      </c>
      <c r="N17" s="15"/>
      <c r="O17" s="16"/>
      <c r="P17" s="17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</row>
    <row r="18" spans="1:205" s="19" customFormat="1" ht="16.5" customHeight="1" x14ac:dyDescent="0.15">
      <c r="A18" s="10">
        <v>10</v>
      </c>
      <c r="B18" s="11" t="s">
        <v>187</v>
      </c>
      <c r="C18" s="12" t="s">
        <v>48</v>
      </c>
      <c r="D18" s="45"/>
      <c r="E18" s="13" t="s">
        <v>34</v>
      </c>
      <c r="F18" s="12"/>
      <c r="G18" s="55">
        <v>0.5</v>
      </c>
      <c r="H18" s="56">
        <f>VLOOKUP(B18,'[1]1913037'!$D$2:$M$154,10,0)</f>
        <v>0.5</v>
      </c>
      <c r="I18" s="57">
        <f t="shared" si="0"/>
        <v>0</v>
      </c>
      <c r="J18" s="58"/>
      <c r="K18" s="59">
        <f t="shared" si="1"/>
        <v>0.5</v>
      </c>
      <c r="L18" s="59">
        <f t="shared" si="2"/>
        <v>6.5000000000000002E-2</v>
      </c>
      <c r="M18" s="14">
        <f t="shared" si="3"/>
        <v>0.56499999999999995</v>
      </c>
      <c r="N18" s="15"/>
      <c r="O18" s="16"/>
      <c r="P18" s="17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</row>
    <row r="19" spans="1:205" s="19" customFormat="1" ht="16.5" customHeight="1" x14ac:dyDescent="0.15">
      <c r="A19" s="10">
        <v>11</v>
      </c>
      <c r="B19" s="11" t="s">
        <v>188</v>
      </c>
      <c r="C19" s="12" t="s">
        <v>49</v>
      </c>
      <c r="D19" s="45"/>
      <c r="E19" s="13" t="s">
        <v>34</v>
      </c>
      <c r="F19" s="12"/>
      <c r="G19" s="55">
        <v>0.09</v>
      </c>
      <c r="H19" s="56">
        <f>VLOOKUP(B19,'[1]1913037'!$D$2:$M$154,10,0)</f>
        <v>0.09</v>
      </c>
      <c r="I19" s="57">
        <f t="shared" si="0"/>
        <v>0</v>
      </c>
      <c r="J19" s="58"/>
      <c r="K19" s="59">
        <f t="shared" si="1"/>
        <v>0.09</v>
      </c>
      <c r="L19" s="59">
        <f t="shared" si="2"/>
        <v>1.17E-2</v>
      </c>
      <c r="M19" s="14">
        <f t="shared" si="3"/>
        <v>0.1017</v>
      </c>
      <c r="N19" s="15"/>
      <c r="O19" s="16"/>
      <c r="P19" s="17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</row>
    <row r="20" spans="1:205" s="19" customFormat="1" ht="16.5" customHeight="1" x14ac:dyDescent="0.15">
      <c r="A20" s="10">
        <v>12</v>
      </c>
      <c r="B20" s="11" t="s">
        <v>189</v>
      </c>
      <c r="C20" s="12" t="s">
        <v>50</v>
      </c>
      <c r="D20" s="45"/>
      <c r="E20" s="13" t="s">
        <v>34</v>
      </c>
      <c r="F20" s="12"/>
      <c r="G20" s="55">
        <v>0.27</v>
      </c>
      <c r="H20" s="56">
        <f>VLOOKUP(B20,'[1]1913037'!$D$2:$M$154,10,0)</f>
        <v>0.27</v>
      </c>
      <c r="I20" s="57">
        <f t="shared" si="0"/>
        <v>0</v>
      </c>
      <c r="J20" s="58"/>
      <c r="K20" s="59">
        <f t="shared" si="1"/>
        <v>0.27</v>
      </c>
      <c r="L20" s="59">
        <f t="shared" si="2"/>
        <v>3.5100000000000006E-2</v>
      </c>
      <c r="M20" s="14">
        <f t="shared" si="3"/>
        <v>0.30510000000000004</v>
      </c>
      <c r="N20" s="15"/>
      <c r="O20" s="16"/>
      <c r="P20" s="17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</row>
    <row r="21" spans="1:205" s="19" customFormat="1" ht="16.5" customHeight="1" x14ac:dyDescent="0.15">
      <c r="A21" s="10">
        <v>13</v>
      </c>
      <c r="B21" s="11" t="s">
        <v>190</v>
      </c>
      <c r="C21" s="12" t="s">
        <v>51</v>
      </c>
      <c r="D21" s="45"/>
      <c r="E21" s="13" t="s">
        <v>34</v>
      </c>
      <c r="F21" s="12"/>
      <c r="G21" s="55">
        <v>0.24</v>
      </c>
      <c r="H21" s="56">
        <f>VLOOKUP(B21,'[1]1913037'!$D$2:$M$154,10,0)</f>
        <v>0.24</v>
      </c>
      <c r="I21" s="57">
        <f t="shared" si="0"/>
        <v>0</v>
      </c>
      <c r="J21" s="58"/>
      <c r="K21" s="59">
        <f t="shared" si="1"/>
        <v>0.24</v>
      </c>
      <c r="L21" s="59">
        <f t="shared" si="2"/>
        <v>3.1199999999999999E-2</v>
      </c>
      <c r="M21" s="14">
        <f t="shared" si="3"/>
        <v>0.2712</v>
      </c>
      <c r="N21" s="15"/>
      <c r="O21" s="16"/>
      <c r="P21" s="17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</row>
    <row r="22" spans="1:205" s="19" customFormat="1" ht="16.5" customHeight="1" x14ac:dyDescent="0.15">
      <c r="A22" s="10">
        <v>14</v>
      </c>
      <c r="B22" s="11" t="s">
        <v>191</v>
      </c>
      <c r="C22" s="12" t="s">
        <v>52</v>
      </c>
      <c r="D22" s="45"/>
      <c r="E22" s="13" t="s">
        <v>34</v>
      </c>
      <c r="F22" s="12"/>
      <c r="G22" s="55">
        <v>0.2</v>
      </c>
      <c r="H22" s="56">
        <f>VLOOKUP(B22,'[1]1913037'!$D$2:$M$154,10,0)</f>
        <v>0.2</v>
      </c>
      <c r="I22" s="57">
        <f t="shared" si="0"/>
        <v>0</v>
      </c>
      <c r="J22" s="58"/>
      <c r="K22" s="59">
        <f t="shared" si="1"/>
        <v>0.2</v>
      </c>
      <c r="L22" s="59">
        <f t="shared" si="2"/>
        <v>2.6000000000000002E-2</v>
      </c>
      <c r="M22" s="14">
        <f t="shared" si="3"/>
        <v>0.22600000000000001</v>
      </c>
      <c r="N22" s="15"/>
      <c r="O22" s="16"/>
      <c r="P22" s="17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</row>
    <row r="23" spans="1:205" s="19" customFormat="1" ht="16.5" customHeight="1" x14ac:dyDescent="0.15">
      <c r="A23" s="10">
        <v>15</v>
      </c>
      <c r="B23" s="11" t="s">
        <v>192</v>
      </c>
      <c r="C23" s="12" t="s">
        <v>53</v>
      </c>
      <c r="D23" s="45"/>
      <c r="E23" s="13" t="s">
        <v>34</v>
      </c>
      <c r="F23" s="12"/>
      <c r="G23" s="55">
        <v>0.2</v>
      </c>
      <c r="H23" s="56">
        <f>VLOOKUP(B23,'[1]1913037'!$D$2:$M$154,10,0)</f>
        <v>0.2</v>
      </c>
      <c r="I23" s="57">
        <f t="shared" si="0"/>
        <v>0</v>
      </c>
      <c r="J23" s="58"/>
      <c r="K23" s="59">
        <f t="shared" si="1"/>
        <v>0.2</v>
      </c>
      <c r="L23" s="59">
        <f t="shared" si="2"/>
        <v>2.6000000000000002E-2</v>
      </c>
      <c r="M23" s="14">
        <f t="shared" si="3"/>
        <v>0.22600000000000001</v>
      </c>
      <c r="N23" s="15"/>
      <c r="O23" s="16"/>
      <c r="P23" s="17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</row>
    <row r="24" spans="1:205" s="19" customFormat="1" ht="16.5" customHeight="1" x14ac:dyDescent="0.15">
      <c r="A24" s="10">
        <v>16</v>
      </c>
      <c r="B24" s="11" t="s">
        <v>193</v>
      </c>
      <c r="C24" s="12" t="s">
        <v>54</v>
      </c>
      <c r="D24" s="45"/>
      <c r="E24" s="13" t="s">
        <v>34</v>
      </c>
      <c r="F24" s="12"/>
      <c r="G24" s="55">
        <v>0.21</v>
      </c>
      <c r="H24" s="56">
        <f>VLOOKUP(B24,'[1]1913037'!$D$2:$M$154,10,0)</f>
        <v>0.21</v>
      </c>
      <c r="I24" s="57">
        <f t="shared" si="0"/>
        <v>0</v>
      </c>
      <c r="J24" s="58"/>
      <c r="K24" s="59">
        <f t="shared" si="1"/>
        <v>0.21</v>
      </c>
      <c r="L24" s="59">
        <f t="shared" si="2"/>
        <v>2.7300000000000001E-2</v>
      </c>
      <c r="M24" s="14">
        <f t="shared" si="3"/>
        <v>0.23729999999999998</v>
      </c>
      <c r="N24" s="15"/>
      <c r="O24" s="16"/>
      <c r="P24" s="17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</row>
    <row r="25" spans="1:205" s="19" customFormat="1" ht="16.5" customHeight="1" x14ac:dyDescent="0.15">
      <c r="A25" s="10">
        <v>17</v>
      </c>
      <c r="B25" s="11" t="s">
        <v>194</v>
      </c>
      <c r="C25" s="12" t="s">
        <v>55</v>
      </c>
      <c r="D25" s="45"/>
      <c r="E25" s="13" t="s">
        <v>34</v>
      </c>
      <c r="F25" s="12"/>
      <c r="G25" s="55">
        <v>0.13</v>
      </c>
      <c r="H25" s="56">
        <f>VLOOKUP(B25,'[1]1913037'!$D$2:$M$154,10,0)</f>
        <v>0.13</v>
      </c>
      <c r="I25" s="57">
        <f t="shared" si="0"/>
        <v>0</v>
      </c>
      <c r="J25" s="58"/>
      <c r="K25" s="59">
        <f t="shared" si="1"/>
        <v>0.13</v>
      </c>
      <c r="L25" s="59">
        <f t="shared" si="2"/>
        <v>1.6900000000000002E-2</v>
      </c>
      <c r="M25" s="14">
        <f t="shared" si="3"/>
        <v>0.1469</v>
      </c>
      <c r="N25" s="15"/>
      <c r="O25" s="16"/>
      <c r="P25" s="17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</row>
    <row r="26" spans="1:205" s="19" customFormat="1" ht="16.5" customHeight="1" x14ac:dyDescent="0.15">
      <c r="A26" s="10">
        <v>18</v>
      </c>
      <c r="B26" s="11" t="s">
        <v>195</v>
      </c>
      <c r="C26" s="12" t="s">
        <v>56</v>
      </c>
      <c r="D26" s="45"/>
      <c r="E26" s="13" t="s">
        <v>34</v>
      </c>
      <c r="F26" s="12"/>
      <c r="G26" s="55">
        <v>1.94</v>
      </c>
      <c r="H26" s="56">
        <f>VLOOKUP(B26,'[1]1913037'!$D$2:$M$154,10,0)</f>
        <v>1.94</v>
      </c>
      <c r="I26" s="57">
        <f t="shared" si="0"/>
        <v>0</v>
      </c>
      <c r="J26" s="58"/>
      <c r="K26" s="59">
        <f t="shared" si="1"/>
        <v>1.94</v>
      </c>
      <c r="L26" s="59">
        <f t="shared" si="2"/>
        <v>0.25219999999999998</v>
      </c>
      <c r="M26" s="14">
        <f t="shared" si="3"/>
        <v>2.1921999999999997</v>
      </c>
      <c r="N26" s="15"/>
      <c r="O26" s="16"/>
      <c r="P26" s="17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</row>
    <row r="27" spans="1:205" s="19" customFormat="1" ht="16.5" customHeight="1" x14ac:dyDescent="0.15">
      <c r="A27" s="10">
        <v>19</v>
      </c>
      <c r="B27" s="11" t="s">
        <v>196</v>
      </c>
      <c r="C27" s="12" t="s">
        <v>57</v>
      </c>
      <c r="D27" s="45"/>
      <c r="E27" s="13" t="s">
        <v>34</v>
      </c>
      <c r="F27" s="12"/>
      <c r="G27" s="55">
        <v>1.96</v>
      </c>
      <c r="H27" s="56">
        <f>VLOOKUP(B27,'[1]1913037'!$D$2:$M$154,10,0)</f>
        <v>1.96</v>
      </c>
      <c r="I27" s="57">
        <f t="shared" si="0"/>
        <v>0</v>
      </c>
      <c r="J27" s="58"/>
      <c r="K27" s="59">
        <f t="shared" si="1"/>
        <v>1.96</v>
      </c>
      <c r="L27" s="59">
        <f t="shared" si="2"/>
        <v>0.25480000000000003</v>
      </c>
      <c r="M27" s="14">
        <f t="shared" si="3"/>
        <v>2.2147999999999999</v>
      </c>
      <c r="N27" s="15"/>
      <c r="O27" s="16"/>
      <c r="P27" s="17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</row>
    <row r="28" spans="1:205" ht="16.5" customHeight="1" x14ac:dyDescent="0.15">
      <c r="A28" s="82">
        <v>20</v>
      </c>
      <c r="B28" s="47" t="s">
        <v>197</v>
      </c>
      <c r="C28" s="48" t="s">
        <v>58</v>
      </c>
      <c r="D28" s="49"/>
      <c r="E28" s="65" t="s">
        <v>34</v>
      </c>
      <c r="F28" s="48"/>
      <c r="G28" s="60">
        <v>2.35</v>
      </c>
      <c r="H28" s="61">
        <f>VLOOKUP(B28,'[1]1913037'!$D$2:$M$154,10,0)</f>
        <v>2.35</v>
      </c>
      <c r="I28" s="62">
        <f t="shared" si="0"/>
        <v>0</v>
      </c>
      <c r="J28" s="63"/>
      <c r="K28" s="64">
        <f t="shared" si="1"/>
        <v>2.35</v>
      </c>
      <c r="L28" s="64">
        <f t="shared" si="2"/>
        <v>0.30550000000000005</v>
      </c>
      <c r="M28" s="50">
        <f t="shared" si="3"/>
        <v>2.6555</v>
      </c>
      <c r="N28" s="51"/>
      <c r="O28" s="52"/>
      <c r="P28" s="53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</row>
    <row r="29" spans="1:205" s="19" customFormat="1" ht="16.5" customHeight="1" x14ac:dyDescent="0.15">
      <c r="A29" s="10">
        <v>21</v>
      </c>
      <c r="B29" s="11" t="s">
        <v>198</v>
      </c>
      <c r="C29" s="12" t="s">
        <v>59</v>
      </c>
      <c r="D29" s="45"/>
      <c r="E29" s="13" t="s">
        <v>34</v>
      </c>
      <c r="F29" s="12"/>
      <c r="G29" s="55">
        <v>1.23</v>
      </c>
      <c r="H29" s="56">
        <f>VLOOKUP(B29,'[1]1913037'!$D$2:$M$154,10,0)</f>
        <v>1.23</v>
      </c>
      <c r="I29" s="57">
        <f t="shared" si="0"/>
        <v>0</v>
      </c>
      <c r="J29" s="58"/>
      <c r="K29" s="59">
        <f t="shared" si="1"/>
        <v>1.23</v>
      </c>
      <c r="L29" s="59">
        <f t="shared" si="2"/>
        <v>0.15990000000000001</v>
      </c>
      <c r="M29" s="14">
        <f t="shared" si="3"/>
        <v>1.3898999999999999</v>
      </c>
      <c r="N29" s="15"/>
      <c r="O29" s="16"/>
      <c r="P29" s="17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</row>
    <row r="30" spans="1:205" s="19" customFormat="1" ht="16.5" customHeight="1" x14ac:dyDescent="0.15">
      <c r="A30" s="10">
        <v>22</v>
      </c>
      <c r="B30" s="11" t="s">
        <v>199</v>
      </c>
      <c r="C30" s="12" t="s">
        <v>60</v>
      </c>
      <c r="D30" s="45"/>
      <c r="E30" s="13" t="s">
        <v>34</v>
      </c>
      <c r="F30" s="12"/>
      <c r="G30" s="55">
        <v>1.1399999999999999</v>
      </c>
      <c r="H30" s="56">
        <f>VLOOKUP(B30,'[1]1913037'!$D$2:$M$154,10,0)</f>
        <v>1.1399999999999999</v>
      </c>
      <c r="I30" s="57">
        <f t="shared" si="0"/>
        <v>0</v>
      </c>
      <c r="J30" s="58"/>
      <c r="K30" s="59">
        <f t="shared" si="1"/>
        <v>1.1399999999999999</v>
      </c>
      <c r="L30" s="59">
        <f t="shared" si="2"/>
        <v>0.1482</v>
      </c>
      <c r="M30" s="14">
        <f t="shared" si="3"/>
        <v>1.2881999999999998</v>
      </c>
      <c r="N30" s="15"/>
      <c r="O30" s="16"/>
      <c r="P30" s="17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</row>
    <row r="31" spans="1:205" s="19" customFormat="1" ht="16.5" customHeight="1" x14ac:dyDescent="0.15">
      <c r="A31" s="10">
        <v>23</v>
      </c>
      <c r="B31" s="11" t="s">
        <v>200</v>
      </c>
      <c r="C31" s="12" t="s">
        <v>61</v>
      </c>
      <c r="D31" s="45"/>
      <c r="E31" s="13" t="s">
        <v>34</v>
      </c>
      <c r="F31" s="12"/>
      <c r="G31" s="55">
        <v>0.3</v>
      </c>
      <c r="H31" s="56">
        <f>VLOOKUP(B31,'[1]1913037'!$D$2:$M$154,10,0)</f>
        <v>0.3</v>
      </c>
      <c r="I31" s="57">
        <f t="shared" si="0"/>
        <v>0</v>
      </c>
      <c r="J31" s="58"/>
      <c r="K31" s="59">
        <f t="shared" si="1"/>
        <v>0.3</v>
      </c>
      <c r="L31" s="59">
        <f t="shared" si="2"/>
        <v>3.9E-2</v>
      </c>
      <c r="M31" s="14">
        <f t="shared" si="3"/>
        <v>0.33899999999999997</v>
      </c>
      <c r="N31" s="15"/>
      <c r="O31" s="16"/>
      <c r="P31" s="17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</row>
    <row r="32" spans="1:205" s="19" customFormat="1" ht="16.5" customHeight="1" x14ac:dyDescent="0.15">
      <c r="A32" s="10">
        <v>24</v>
      </c>
      <c r="B32" s="11" t="s">
        <v>201</v>
      </c>
      <c r="C32" s="12" t="s">
        <v>62</v>
      </c>
      <c r="D32" s="45"/>
      <c r="E32" s="13" t="s">
        <v>34</v>
      </c>
      <c r="F32" s="12"/>
      <c r="G32" s="55">
        <v>1.21</v>
      </c>
      <c r="H32" s="56">
        <f>VLOOKUP(B32,'[1]1913037'!$D$2:$M$154,10,0)</f>
        <v>1.21</v>
      </c>
      <c r="I32" s="57">
        <f t="shared" si="0"/>
        <v>0</v>
      </c>
      <c r="J32" s="58"/>
      <c r="K32" s="59">
        <f t="shared" si="1"/>
        <v>1.21</v>
      </c>
      <c r="L32" s="59">
        <f t="shared" si="2"/>
        <v>0.1573</v>
      </c>
      <c r="M32" s="14">
        <f t="shared" si="3"/>
        <v>1.3673</v>
      </c>
      <c r="N32" s="15"/>
      <c r="O32" s="16"/>
      <c r="P32" s="17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</row>
    <row r="33" spans="1:205" s="19" customFormat="1" ht="16.5" customHeight="1" x14ac:dyDescent="0.15">
      <c r="A33" s="10">
        <v>25</v>
      </c>
      <c r="B33" s="11" t="s">
        <v>202</v>
      </c>
      <c r="C33" s="12" t="s">
        <v>63</v>
      </c>
      <c r="D33" s="45"/>
      <c r="E33" s="13" t="s">
        <v>34</v>
      </c>
      <c r="F33" s="12"/>
      <c r="G33" s="55">
        <v>0.73</v>
      </c>
      <c r="H33" s="56">
        <f>VLOOKUP(B33,'[1]1913037'!$D$2:$M$154,10,0)</f>
        <v>0.73</v>
      </c>
      <c r="I33" s="57">
        <f t="shared" si="0"/>
        <v>0</v>
      </c>
      <c r="J33" s="58"/>
      <c r="K33" s="59">
        <f t="shared" si="1"/>
        <v>0.73</v>
      </c>
      <c r="L33" s="59">
        <f t="shared" si="2"/>
        <v>9.4899999999999998E-2</v>
      </c>
      <c r="M33" s="14">
        <f t="shared" si="3"/>
        <v>0.82489999999999997</v>
      </c>
      <c r="N33" s="15"/>
      <c r="O33" s="16"/>
      <c r="P33" s="17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</row>
    <row r="34" spans="1:205" ht="16.5" customHeight="1" x14ac:dyDescent="0.15">
      <c r="A34" s="10">
        <v>26</v>
      </c>
      <c r="B34" s="47" t="s">
        <v>203</v>
      </c>
      <c r="C34" s="48" t="s">
        <v>64</v>
      </c>
      <c r="D34" s="49"/>
      <c r="E34" s="46" t="s">
        <v>34</v>
      </c>
      <c r="F34" s="48"/>
      <c r="G34" s="60">
        <v>0.72</v>
      </c>
      <c r="H34" s="56">
        <f>VLOOKUP(B34,'[1]1913037'!$D$2:$M$154,10,0)</f>
        <v>0.72</v>
      </c>
      <c r="I34" s="57">
        <f t="shared" si="0"/>
        <v>0</v>
      </c>
      <c r="J34" s="63"/>
      <c r="K34" s="64">
        <f t="shared" si="1"/>
        <v>0.72</v>
      </c>
      <c r="L34" s="64">
        <f t="shared" si="2"/>
        <v>9.3600000000000003E-2</v>
      </c>
      <c r="M34" s="50">
        <f t="shared" si="3"/>
        <v>0.81359999999999999</v>
      </c>
      <c r="N34" s="51"/>
      <c r="O34" s="52"/>
      <c r="P34" s="53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</row>
    <row r="35" spans="1:205" s="19" customFormat="1" ht="16.5" customHeight="1" x14ac:dyDescent="0.15">
      <c r="A35" s="10">
        <v>27</v>
      </c>
      <c r="B35" s="11" t="s">
        <v>204</v>
      </c>
      <c r="C35" s="12" t="s">
        <v>65</v>
      </c>
      <c r="D35" s="45"/>
      <c r="E35" s="13" t="s">
        <v>34</v>
      </c>
      <c r="F35" s="12"/>
      <c r="G35" s="55">
        <v>0.74</v>
      </c>
      <c r="H35" s="56">
        <f>VLOOKUP(B35,'[1]1913037'!$D$2:$M$154,10,0)</f>
        <v>0.74</v>
      </c>
      <c r="I35" s="57">
        <f t="shared" si="0"/>
        <v>0</v>
      </c>
      <c r="J35" s="58"/>
      <c r="K35" s="59">
        <f t="shared" si="1"/>
        <v>0.74</v>
      </c>
      <c r="L35" s="59">
        <f t="shared" si="2"/>
        <v>9.6200000000000008E-2</v>
      </c>
      <c r="M35" s="14">
        <f t="shared" si="3"/>
        <v>0.83620000000000005</v>
      </c>
      <c r="N35" s="15"/>
      <c r="O35" s="16"/>
      <c r="P35" s="17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</row>
    <row r="36" spans="1:205" s="19" customFormat="1" ht="16.5" customHeight="1" x14ac:dyDescent="0.15">
      <c r="A36" s="10">
        <v>28</v>
      </c>
      <c r="B36" s="11" t="s">
        <v>205</v>
      </c>
      <c r="C36" s="12" t="s">
        <v>66</v>
      </c>
      <c r="D36" s="45"/>
      <c r="E36" s="13" t="s">
        <v>34</v>
      </c>
      <c r="F36" s="12"/>
      <c r="G36" s="55">
        <v>0.84</v>
      </c>
      <c r="H36" s="56">
        <f>VLOOKUP(B36,'[1]1913037'!$D$2:$M$154,10,0)</f>
        <v>0.84</v>
      </c>
      <c r="I36" s="57">
        <f t="shared" si="0"/>
        <v>0</v>
      </c>
      <c r="J36" s="58"/>
      <c r="K36" s="59">
        <f t="shared" si="1"/>
        <v>0.84</v>
      </c>
      <c r="L36" s="59">
        <f t="shared" si="2"/>
        <v>0.10920000000000001</v>
      </c>
      <c r="M36" s="14">
        <f t="shared" si="3"/>
        <v>0.94919999999999993</v>
      </c>
      <c r="N36" s="15"/>
      <c r="O36" s="16"/>
      <c r="P36" s="17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</row>
    <row r="37" spans="1:205" s="19" customFormat="1" ht="16.5" customHeight="1" x14ac:dyDescent="0.15">
      <c r="A37" s="10">
        <v>29</v>
      </c>
      <c r="B37" s="11" t="s">
        <v>206</v>
      </c>
      <c r="C37" s="12" t="s">
        <v>67</v>
      </c>
      <c r="D37" s="45"/>
      <c r="E37" s="13" t="s">
        <v>34</v>
      </c>
      <c r="F37" s="12"/>
      <c r="G37" s="55">
        <v>0.34</v>
      </c>
      <c r="H37" s="56">
        <f>VLOOKUP(B37,'[1]1913037'!$D$2:$M$154,10,0)</f>
        <v>0.34</v>
      </c>
      <c r="I37" s="57">
        <f t="shared" si="0"/>
        <v>0</v>
      </c>
      <c r="J37" s="58"/>
      <c r="K37" s="59">
        <f t="shared" si="1"/>
        <v>0.34</v>
      </c>
      <c r="L37" s="59">
        <f t="shared" si="2"/>
        <v>4.4200000000000003E-2</v>
      </c>
      <c r="M37" s="14">
        <f t="shared" si="3"/>
        <v>0.38420000000000004</v>
      </c>
      <c r="N37" s="15"/>
      <c r="O37" s="16"/>
      <c r="P37" s="17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</row>
    <row r="38" spans="1:205" s="19" customFormat="1" ht="16.5" customHeight="1" x14ac:dyDescent="0.15">
      <c r="A38" s="10">
        <v>30</v>
      </c>
      <c r="B38" s="11" t="s">
        <v>207</v>
      </c>
      <c r="C38" s="12" t="s">
        <v>68</v>
      </c>
      <c r="D38" s="45"/>
      <c r="E38" s="13" t="s">
        <v>34</v>
      </c>
      <c r="F38" s="12"/>
      <c r="G38" s="55">
        <v>0.54</v>
      </c>
      <c r="H38" s="56">
        <f>VLOOKUP(B38,'[1]1913037'!$D$2:$M$154,10,0)</f>
        <v>0.54</v>
      </c>
      <c r="I38" s="57">
        <f t="shared" si="0"/>
        <v>0</v>
      </c>
      <c r="J38" s="58"/>
      <c r="K38" s="59">
        <f t="shared" si="1"/>
        <v>0.54</v>
      </c>
      <c r="L38" s="59">
        <f t="shared" si="2"/>
        <v>7.0200000000000012E-2</v>
      </c>
      <c r="M38" s="14">
        <f t="shared" si="3"/>
        <v>0.61020000000000008</v>
      </c>
      <c r="N38" s="15"/>
      <c r="O38" s="16"/>
      <c r="P38" s="17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</row>
    <row r="39" spans="1:205" s="19" customFormat="1" ht="16.5" customHeight="1" x14ac:dyDescent="0.15">
      <c r="A39" s="10">
        <v>31</v>
      </c>
      <c r="B39" s="11" t="s">
        <v>208</v>
      </c>
      <c r="C39" s="12" t="s">
        <v>69</v>
      </c>
      <c r="D39" s="45"/>
      <c r="E39" s="13" t="s">
        <v>34</v>
      </c>
      <c r="F39" s="12"/>
      <c r="G39" s="55">
        <v>0.2</v>
      </c>
      <c r="H39" s="56">
        <f>VLOOKUP(B39,'[1]1913037'!$D$2:$M$154,10,0)</f>
        <v>0.2</v>
      </c>
      <c r="I39" s="57">
        <f t="shared" si="0"/>
        <v>0</v>
      </c>
      <c r="J39" s="58"/>
      <c r="K39" s="59">
        <f t="shared" si="1"/>
        <v>0.2</v>
      </c>
      <c r="L39" s="59">
        <f t="shared" si="2"/>
        <v>2.6000000000000002E-2</v>
      </c>
      <c r="M39" s="14">
        <f t="shared" si="3"/>
        <v>0.22600000000000001</v>
      </c>
      <c r="N39" s="15"/>
      <c r="O39" s="16"/>
      <c r="P39" s="17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</row>
    <row r="40" spans="1:205" s="19" customFormat="1" ht="16.5" customHeight="1" x14ac:dyDescent="0.15">
      <c r="A40" s="10">
        <v>32</v>
      </c>
      <c r="B40" s="11" t="s">
        <v>209</v>
      </c>
      <c r="C40" s="12" t="s">
        <v>70</v>
      </c>
      <c r="D40" s="45"/>
      <c r="E40" s="13" t="s">
        <v>34</v>
      </c>
      <c r="F40" s="12"/>
      <c r="G40" s="55">
        <v>0.22</v>
      </c>
      <c r="H40" s="56">
        <f>VLOOKUP(B40,'[1]1913037'!$D$2:$M$154,10,0)</f>
        <v>0.22</v>
      </c>
      <c r="I40" s="57">
        <f t="shared" si="0"/>
        <v>0</v>
      </c>
      <c r="J40" s="58"/>
      <c r="K40" s="59">
        <f t="shared" si="1"/>
        <v>0.22</v>
      </c>
      <c r="L40" s="59">
        <f t="shared" si="2"/>
        <v>2.86E-2</v>
      </c>
      <c r="M40" s="14">
        <f t="shared" si="3"/>
        <v>0.24859999999999999</v>
      </c>
      <c r="N40" s="15"/>
      <c r="O40" s="16"/>
      <c r="P40" s="17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</row>
    <row r="41" spans="1:205" s="19" customFormat="1" ht="16.5" customHeight="1" x14ac:dyDescent="0.15">
      <c r="A41" s="10">
        <v>33</v>
      </c>
      <c r="B41" s="11" t="s">
        <v>210</v>
      </c>
      <c r="C41" s="12" t="s">
        <v>71</v>
      </c>
      <c r="D41" s="45"/>
      <c r="E41" s="13" t="s">
        <v>34</v>
      </c>
      <c r="F41" s="12"/>
      <c r="G41" s="55">
        <v>0.2</v>
      </c>
      <c r="H41" s="56">
        <f>VLOOKUP(B41,'[1]1913037'!$D$2:$M$154,10,0)</f>
        <v>0.2</v>
      </c>
      <c r="I41" s="57">
        <f t="shared" si="0"/>
        <v>0</v>
      </c>
      <c r="J41" s="58"/>
      <c r="K41" s="59">
        <f t="shared" si="1"/>
        <v>0.2</v>
      </c>
      <c r="L41" s="59">
        <f t="shared" si="2"/>
        <v>2.6000000000000002E-2</v>
      </c>
      <c r="M41" s="14">
        <f t="shared" si="3"/>
        <v>0.22600000000000001</v>
      </c>
      <c r="N41" s="15"/>
      <c r="O41" s="16"/>
      <c r="P41" s="17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</row>
    <row r="42" spans="1:205" ht="16.5" customHeight="1" x14ac:dyDescent="0.15">
      <c r="A42" s="10">
        <v>34</v>
      </c>
      <c r="B42" s="47" t="s">
        <v>211</v>
      </c>
      <c r="C42" s="48" t="s">
        <v>72</v>
      </c>
      <c r="D42" s="49"/>
      <c r="E42" s="46" t="s">
        <v>34</v>
      </c>
      <c r="F42" s="48"/>
      <c r="G42" s="60">
        <v>0.18</v>
      </c>
      <c r="H42" s="56">
        <f>VLOOKUP(B42,'[1]1913037'!$D$2:$M$154,10,0)</f>
        <v>0.18</v>
      </c>
      <c r="I42" s="57">
        <f t="shared" si="0"/>
        <v>0</v>
      </c>
      <c r="J42" s="63"/>
      <c r="K42" s="64">
        <f t="shared" si="1"/>
        <v>0.18</v>
      </c>
      <c r="L42" s="64">
        <f t="shared" si="2"/>
        <v>2.3400000000000001E-2</v>
      </c>
      <c r="M42" s="50">
        <f t="shared" si="3"/>
        <v>0.2034</v>
      </c>
      <c r="N42" s="51"/>
      <c r="O42" s="52"/>
      <c r="P42" s="53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</row>
    <row r="43" spans="1:205" s="19" customFormat="1" ht="16.5" customHeight="1" x14ac:dyDescent="0.15">
      <c r="A43" s="10">
        <v>35</v>
      </c>
      <c r="B43" s="11" t="s">
        <v>212</v>
      </c>
      <c r="C43" s="12" t="s">
        <v>73</v>
      </c>
      <c r="D43" s="45"/>
      <c r="E43" s="13" t="s">
        <v>34</v>
      </c>
      <c r="F43" s="12"/>
      <c r="G43" s="55">
        <v>0.31</v>
      </c>
      <c r="H43" s="56">
        <f>VLOOKUP(B43,'[1]1913037'!$D$2:$M$154,10,0)</f>
        <v>0.31</v>
      </c>
      <c r="I43" s="57">
        <f t="shared" si="0"/>
        <v>0</v>
      </c>
      <c r="J43" s="58"/>
      <c r="K43" s="59">
        <f t="shared" si="1"/>
        <v>0.31</v>
      </c>
      <c r="L43" s="59">
        <f t="shared" si="2"/>
        <v>4.0300000000000002E-2</v>
      </c>
      <c r="M43" s="14">
        <f t="shared" si="3"/>
        <v>0.3503</v>
      </c>
      <c r="N43" s="15"/>
      <c r="O43" s="16"/>
      <c r="P43" s="17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</row>
    <row r="44" spans="1:205" s="19" customFormat="1" ht="16.5" customHeight="1" x14ac:dyDescent="0.15">
      <c r="A44" s="10">
        <v>36</v>
      </c>
      <c r="B44" s="11" t="s">
        <v>213</v>
      </c>
      <c r="C44" s="12" t="s">
        <v>74</v>
      </c>
      <c r="D44" s="45"/>
      <c r="E44" s="13" t="s">
        <v>34</v>
      </c>
      <c r="F44" s="12"/>
      <c r="G44" s="55">
        <v>0.59</v>
      </c>
      <c r="H44" s="56">
        <f>VLOOKUP(B44,'[1]1913037'!$D$2:$M$154,10,0)</f>
        <v>0.59</v>
      </c>
      <c r="I44" s="57">
        <f t="shared" si="0"/>
        <v>0</v>
      </c>
      <c r="J44" s="58"/>
      <c r="K44" s="59">
        <f t="shared" si="1"/>
        <v>0.59</v>
      </c>
      <c r="L44" s="59">
        <f t="shared" si="2"/>
        <v>7.6700000000000004E-2</v>
      </c>
      <c r="M44" s="14">
        <f t="shared" si="3"/>
        <v>0.66669999999999996</v>
      </c>
      <c r="N44" s="15"/>
      <c r="O44" s="16"/>
      <c r="P44" s="17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</row>
    <row r="45" spans="1:205" s="19" customFormat="1" ht="16.5" customHeight="1" x14ac:dyDescent="0.15">
      <c r="A45" s="10">
        <v>37</v>
      </c>
      <c r="B45" s="11" t="s">
        <v>214</v>
      </c>
      <c r="C45" s="12" t="s">
        <v>75</v>
      </c>
      <c r="D45" s="45"/>
      <c r="E45" s="13" t="s">
        <v>34</v>
      </c>
      <c r="F45" s="12"/>
      <c r="G45" s="55">
        <v>0.5</v>
      </c>
      <c r="H45" s="56">
        <f>VLOOKUP(B45,'[1]1913037'!$D$2:$M$154,10,0)</f>
        <v>0.5</v>
      </c>
      <c r="I45" s="57">
        <f t="shared" si="0"/>
        <v>0</v>
      </c>
      <c r="J45" s="58"/>
      <c r="K45" s="59">
        <f t="shared" si="1"/>
        <v>0.5</v>
      </c>
      <c r="L45" s="59">
        <f t="shared" si="2"/>
        <v>6.5000000000000002E-2</v>
      </c>
      <c r="M45" s="14">
        <f t="shared" si="3"/>
        <v>0.56499999999999995</v>
      </c>
      <c r="N45" s="15"/>
      <c r="O45" s="16"/>
      <c r="P45" s="17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</row>
    <row r="46" spans="1:205" s="19" customFormat="1" ht="16.5" customHeight="1" x14ac:dyDescent="0.15">
      <c r="A46" s="10">
        <v>38</v>
      </c>
      <c r="B46" s="11" t="s">
        <v>215</v>
      </c>
      <c r="C46" s="12" t="s">
        <v>76</v>
      </c>
      <c r="D46" s="45"/>
      <c r="E46" s="13" t="s">
        <v>34</v>
      </c>
      <c r="F46" s="12"/>
      <c r="G46" s="55">
        <v>0.5</v>
      </c>
      <c r="H46" s="56">
        <f>VLOOKUP(B46,'[1]1913037'!$D$2:$M$154,10,0)</f>
        <v>0.5</v>
      </c>
      <c r="I46" s="57">
        <f t="shared" si="0"/>
        <v>0</v>
      </c>
      <c r="J46" s="58"/>
      <c r="K46" s="59">
        <f t="shared" si="1"/>
        <v>0.5</v>
      </c>
      <c r="L46" s="59">
        <f t="shared" si="2"/>
        <v>6.5000000000000002E-2</v>
      </c>
      <c r="M46" s="14">
        <f t="shared" si="3"/>
        <v>0.56499999999999995</v>
      </c>
      <c r="N46" s="15"/>
      <c r="O46" s="16"/>
      <c r="P46" s="17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</row>
    <row r="47" spans="1:205" s="19" customFormat="1" ht="16.5" customHeight="1" x14ac:dyDescent="0.15">
      <c r="A47" s="10">
        <v>39</v>
      </c>
      <c r="B47" s="11" t="s">
        <v>216</v>
      </c>
      <c r="C47" s="12" t="s">
        <v>77</v>
      </c>
      <c r="D47" s="45"/>
      <c r="E47" s="13" t="s">
        <v>34</v>
      </c>
      <c r="F47" s="12"/>
      <c r="G47" s="55">
        <v>0.5</v>
      </c>
      <c r="H47" s="56">
        <f>VLOOKUP(B47,'[1]1913037'!$D$2:$M$154,10,0)</f>
        <v>0.5</v>
      </c>
      <c r="I47" s="57">
        <f t="shared" si="0"/>
        <v>0</v>
      </c>
      <c r="J47" s="58"/>
      <c r="K47" s="59">
        <f t="shared" si="1"/>
        <v>0.5</v>
      </c>
      <c r="L47" s="59">
        <f t="shared" si="2"/>
        <v>6.5000000000000002E-2</v>
      </c>
      <c r="M47" s="14">
        <f t="shared" si="3"/>
        <v>0.56499999999999995</v>
      </c>
      <c r="N47" s="15"/>
      <c r="O47" s="16"/>
      <c r="P47" s="17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</row>
    <row r="48" spans="1:205" s="19" customFormat="1" ht="16.5" customHeight="1" x14ac:dyDescent="0.15">
      <c r="A48" s="10">
        <v>40</v>
      </c>
      <c r="B48" s="11" t="s">
        <v>217</v>
      </c>
      <c r="C48" s="12" t="s">
        <v>78</v>
      </c>
      <c r="D48" s="45"/>
      <c r="E48" s="13" t="s">
        <v>34</v>
      </c>
      <c r="F48" s="12"/>
      <c r="G48" s="55">
        <v>0.13</v>
      </c>
      <c r="H48" s="56">
        <f>VLOOKUP(B48,'[1]1913037'!$D$2:$M$154,10,0)</f>
        <v>0.13</v>
      </c>
      <c r="I48" s="57">
        <f t="shared" si="0"/>
        <v>0</v>
      </c>
      <c r="J48" s="58"/>
      <c r="K48" s="59">
        <f t="shared" si="1"/>
        <v>0.13</v>
      </c>
      <c r="L48" s="59">
        <f t="shared" si="2"/>
        <v>1.6900000000000002E-2</v>
      </c>
      <c r="M48" s="14">
        <f t="shared" si="3"/>
        <v>0.1469</v>
      </c>
      <c r="N48" s="15"/>
      <c r="O48" s="16"/>
      <c r="P48" s="17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</row>
    <row r="49" spans="1:205" s="19" customFormat="1" ht="16.5" customHeight="1" x14ac:dyDescent="0.15">
      <c r="A49" s="10">
        <v>41</v>
      </c>
      <c r="B49" s="11" t="s">
        <v>218</v>
      </c>
      <c r="C49" s="12" t="s">
        <v>79</v>
      </c>
      <c r="D49" s="45"/>
      <c r="E49" s="13" t="s">
        <v>34</v>
      </c>
      <c r="F49" s="12"/>
      <c r="G49" s="55">
        <v>0.19</v>
      </c>
      <c r="H49" s="56">
        <f>VLOOKUP(B49,'[1]1913037'!$D$2:$M$154,10,0)</f>
        <v>0.19</v>
      </c>
      <c r="I49" s="57">
        <f t="shared" si="0"/>
        <v>0</v>
      </c>
      <c r="J49" s="58"/>
      <c r="K49" s="59">
        <f t="shared" si="1"/>
        <v>0.19</v>
      </c>
      <c r="L49" s="59">
        <f t="shared" si="2"/>
        <v>2.47E-2</v>
      </c>
      <c r="M49" s="14">
        <f t="shared" si="3"/>
        <v>0.2147</v>
      </c>
      <c r="N49" s="15"/>
      <c r="O49" s="16"/>
      <c r="P49" s="17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</row>
    <row r="50" spans="1:205" s="19" customFormat="1" ht="16.5" customHeight="1" x14ac:dyDescent="0.15">
      <c r="A50" s="10">
        <v>42</v>
      </c>
      <c r="B50" s="47" t="s">
        <v>219</v>
      </c>
      <c r="C50" s="48" t="s">
        <v>80</v>
      </c>
      <c r="D50" s="49"/>
      <c r="E50" s="65" t="s">
        <v>34</v>
      </c>
      <c r="F50" s="48"/>
      <c r="G50" s="60">
        <v>0.74</v>
      </c>
      <c r="H50" s="56">
        <f>VLOOKUP(B50,'[1]1913037'!$D$2:$M$154,10,0)</f>
        <v>0.74</v>
      </c>
      <c r="I50" s="57">
        <f t="shared" si="0"/>
        <v>0</v>
      </c>
      <c r="J50" s="58"/>
      <c r="K50" s="59">
        <f t="shared" si="1"/>
        <v>0.74</v>
      </c>
      <c r="L50" s="59">
        <f t="shared" si="2"/>
        <v>9.6200000000000008E-2</v>
      </c>
      <c r="M50" s="14">
        <f t="shared" si="3"/>
        <v>0.83620000000000005</v>
      </c>
      <c r="N50" s="15"/>
      <c r="O50" s="16"/>
      <c r="P50" s="17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</row>
    <row r="51" spans="1:205" s="19" customFormat="1" ht="16.5" customHeight="1" x14ac:dyDescent="0.15">
      <c r="A51" s="10">
        <v>43</v>
      </c>
      <c r="B51" s="11" t="s">
        <v>220</v>
      </c>
      <c r="C51" s="12" t="s">
        <v>81</v>
      </c>
      <c r="D51" s="45"/>
      <c r="E51" s="13" t="s">
        <v>34</v>
      </c>
      <c r="F51" s="12"/>
      <c r="G51" s="55">
        <v>0.7</v>
      </c>
      <c r="H51" s="56">
        <f>VLOOKUP(B51,'[1]1913037'!$D$2:$M$154,10,0)</f>
        <v>0.7</v>
      </c>
      <c r="I51" s="57">
        <f t="shared" si="0"/>
        <v>0</v>
      </c>
      <c r="J51" s="58"/>
      <c r="K51" s="59">
        <f t="shared" si="1"/>
        <v>0.7</v>
      </c>
      <c r="L51" s="59">
        <f t="shared" si="2"/>
        <v>9.0999999999999998E-2</v>
      </c>
      <c r="M51" s="14">
        <f t="shared" si="3"/>
        <v>0.79099999999999993</v>
      </c>
      <c r="N51" s="15"/>
      <c r="O51" s="16"/>
      <c r="P51" s="17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</row>
    <row r="52" spans="1:205" s="19" customFormat="1" ht="16.5" customHeight="1" x14ac:dyDescent="0.15">
      <c r="A52" s="10">
        <v>44</v>
      </c>
      <c r="B52" s="11" t="s">
        <v>221</v>
      </c>
      <c r="C52" s="12" t="s">
        <v>82</v>
      </c>
      <c r="D52" s="45"/>
      <c r="E52" s="13" t="s">
        <v>34</v>
      </c>
      <c r="F52" s="12"/>
      <c r="G52" s="55">
        <v>2.4900000000000002</v>
      </c>
      <c r="H52" s="56">
        <f>VLOOKUP(B52,'[1]1913037'!$D$2:$M$154,10,0)</f>
        <v>2.4900000000000002</v>
      </c>
      <c r="I52" s="57">
        <f t="shared" si="0"/>
        <v>0</v>
      </c>
      <c r="J52" s="58"/>
      <c r="K52" s="59">
        <f t="shared" si="1"/>
        <v>2.4900000000000002</v>
      </c>
      <c r="L52" s="59">
        <f t="shared" si="2"/>
        <v>0.32370000000000004</v>
      </c>
      <c r="M52" s="14">
        <f t="shared" si="3"/>
        <v>2.8137000000000003</v>
      </c>
      <c r="N52" s="15"/>
      <c r="O52" s="16"/>
      <c r="P52" s="17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</row>
    <row r="53" spans="1:205" s="19" customFormat="1" ht="16.5" customHeight="1" x14ac:dyDescent="0.15">
      <c r="A53" s="10">
        <v>45</v>
      </c>
      <c r="B53" s="11" t="s">
        <v>222</v>
      </c>
      <c r="C53" s="12" t="s">
        <v>83</v>
      </c>
      <c r="D53" s="45"/>
      <c r="E53" s="13" t="s">
        <v>34</v>
      </c>
      <c r="F53" s="12"/>
      <c r="G53" s="55">
        <v>5.2</v>
      </c>
      <c r="H53" s="56">
        <f>VLOOKUP(B53,'[1]1913037'!$D$2:$M$154,10,0)</f>
        <v>5.2</v>
      </c>
      <c r="I53" s="57">
        <f t="shared" si="0"/>
        <v>0</v>
      </c>
      <c r="J53" s="58"/>
      <c r="K53" s="59">
        <f t="shared" si="1"/>
        <v>5.2</v>
      </c>
      <c r="L53" s="59">
        <f t="shared" si="2"/>
        <v>0.67600000000000005</v>
      </c>
      <c r="M53" s="14">
        <f t="shared" si="3"/>
        <v>5.8760000000000003</v>
      </c>
      <c r="N53" s="15"/>
      <c r="O53" s="16"/>
      <c r="P53" s="17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</row>
    <row r="54" spans="1:205" s="19" customFormat="1" ht="16.5" customHeight="1" x14ac:dyDescent="0.15">
      <c r="A54" s="10">
        <v>46</v>
      </c>
      <c r="B54" s="11" t="s">
        <v>223</v>
      </c>
      <c r="C54" s="12" t="s">
        <v>84</v>
      </c>
      <c r="D54" s="45"/>
      <c r="E54" s="13" t="s">
        <v>34</v>
      </c>
      <c r="F54" s="12"/>
      <c r="G54" s="55">
        <v>2.75</v>
      </c>
      <c r="H54" s="56">
        <f>VLOOKUP(B54,'[1]1913037'!$D$2:$M$154,10,0)</f>
        <v>2.75</v>
      </c>
      <c r="I54" s="57">
        <f t="shared" si="0"/>
        <v>0</v>
      </c>
      <c r="J54" s="58"/>
      <c r="K54" s="59">
        <f t="shared" si="1"/>
        <v>2.75</v>
      </c>
      <c r="L54" s="59">
        <f t="shared" si="2"/>
        <v>0.35750000000000004</v>
      </c>
      <c r="M54" s="14">
        <f t="shared" si="3"/>
        <v>3.1074999999999999</v>
      </c>
      <c r="N54" s="15"/>
      <c r="O54" s="16"/>
      <c r="P54" s="17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</row>
    <row r="55" spans="1:205" s="19" customFormat="1" ht="16.5" customHeight="1" x14ac:dyDescent="0.15">
      <c r="A55" s="10">
        <v>47</v>
      </c>
      <c r="B55" s="11" t="s">
        <v>224</v>
      </c>
      <c r="C55" s="12" t="s">
        <v>85</v>
      </c>
      <c r="D55" s="45"/>
      <c r="E55" s="13" t="s">
        <v>34</v>
      </c>
      <c r="F55" s="12"/>
      <c r="G55" s="55">
        <v>2.4500000000000002</v>
      </c>
      <c r="H55" s="56">
        <f>VLOOKUP(B55,'[1]1913037'!$D$2:$M$154,10,0)</f>
        <v>2.4500000000000002</v>
      </c>
      <c r="I55" s="57">
        <f t="shared" si="0"/>
        <v>0</v>
      </c>
      <c r="J55" s="58"/>
      <c r="K55" s="59">
        <f t="shared" si="1"/>
        <v>2.4500000000000002</v>
      </c>
      <c r="L55" s="59">
        <f t="shared" si="2"/>
        <v>0.31850000000000006</v>
      </c>
      <c r="M55" s="14">
        <f t="shared" si="3"/>
        <v>2.7685000000000004</v>
      </c>
      <c r="N55" s="15"/>
      <c r="O55" s="16"/>
      <c r="P55" s="17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</row>
    <row r="56" spans="1:205" s="19" customFormat="1" ht="16.5" customHeight="1" x14ac:dyDescent="0.15">
      <c r="A56" s="10">
        <v>48</v>
      </c>
      <c r="B56" s="11" t="s">
        <v>225</v>
      </c>
      <c r="C56" s="12" t="s">
        <v>86</v>
      </c>
      <c r="D56" s="45"/>
      <c r="E56" s="13" t="s">
        <v>34</v>
      </c>
      <c r="F56" s="12"/>
      <c r="G56" s="55">
        <v>1.1299999999999999</v>
      </c>
      <c r="H56" s="56">
        <f>VLOOKUP(B56,'[1]1913037'!$D$2:$M$154,10,0)</f>
        <v>1.1299999999999999</v>
      </c>
      <c r="I56" s="57">
        <f t="shared" si="0"/>
        <v>0</v>
      </c>
      <c r="J56" s="58"/>
      <c r="K56" s="59">
        <f t="shared" si="1"/>
        <v>1.1299999999999999</v>
      </c>
      <c r="L56" s="59">
        <f t="shared" si="2"/>
        <v>0.1469</v>
      </c>
      <c r="M56" s="14">
        <f t="shared" si="3"/>
        <v>1.2768999999999999</v>
      </c>
      <c r="N56" s="15"/>
      <c r="O56" s="16"/>
      <c r="P56" s="17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</row>
    <row r="57" spans="1:205" s="19" customFormat="1" ht="16.5" customHeight="1" x14ac:dyDescent="0.15">
      <c r="A57" s="10">
        <v>49</v>
      </c>
      <c r="B57" s="11" t="s">
        <v>226</v>
      </c>
      <c r="C57" s="12" t="s">
        <v>87</v>
      </c>
      <c r="D57" s="45"/>
      <c r="E57" s="13" t="s">
        <v>34</v>
      </c>
      <c r="F57" s="12"/>
      <c r="G57" s="55">
        <v>3.12</v>
      </c>
      <c r="H57" s="56">
        <f>VLOOKUP(B57,'[1]1913037'!$D$2:$M$154,10,0)</f>
        <v>3.12</v>
      </c>
      <c r="I57" s="57">
        <f t="shared" si="0"/>
        <v>0</v>
      </c>
      <c r="J57" s="58"/>
      <c r="K57" s="59">
        <f t="shared" si="1"/>
        <v>3.12</v>
      </c>
      <c r="L57" s="59">
        <f t="shared" si="2"/>
        <v>0.40560000000000002</v>
      </c>
      <c r="M57" s="14">
        <f t="shared" si="3"/>
        <v>3.5256000000000003</v>
      </c>
      <c r="N57" s="15"/>
      <c r="O57" s="16"/>
      <c r="P57" s="17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</row>
    <row r="58" spans="1:205" s="19" customFormat="1" ht="16.5" customHeight="1" x14ac:dyDescent="0.15">
      <c r="A58" s="10">
        <v>50</v>
      </c>
      <c r="B58" s="11" t="s">
        <v>227</v>
      </c>
      <c r="C58" s="12" t="s">
        <v>88</v>
      </c>
      <c r="D58" s="45"/>
      <c r="E58" s="13" t="s">
        <v>34</v>
      </c>
      <c r="F58" s="12"/>
      <c r="G58" s="55">
        <v>0.83</v>
      </c>
      <c r="H58" s="56">
        <f>VLOOKUP(B58,'[1]1913037'!$D$2:$M$154,10,0)</f>
        <v>0.83</v>
      </c>
      <c r="I58" s="57">
        <f t="shared" si="0"/>
        <v>0</v>
      </c>
      <c r="J58" s="58"/>
      <c r="K58" s="59">
        <f t="shared" si="1"/>
        <v>0.83</v>
      </c>
      <c r="L58" s="59">
        <f t="shared" si="2"/>
        <v>0.1079</v>
      </c>
      <c r="M58" s="14">
        <f t="shared" si="3"/>
        <v>0.93789999999999996</v>
      </c>
      <c r="N58" s="15"/>
      <c r="O58" s="16"/>
      <c r="P58" s="17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</row>
    <row r="59" spans="1:205" s="19" customFormat="1" ht="16.5" customHeight="1" x14ac:dyDescent="0.15">
      <c r="A59" s="10">
        <v>51</v>
      </c>
      <c r="B59" s="11" t="s">
        <v>228</v>
      </c>
      <c r="C59" s="12" t="s">
        <v>89</v>
      </c>
      <c r="D59" s="45"/>
      <c r="E59" s="13" t="s">
        <v>34</v>
      </c>
      <c r="F59" s="12"/>
      <c r="G59" s="55">
        <v>0.67</v>
      </c>
      <c r="H59" s="56">
        <f>VLOOKUP(B59,'[1]1913037'!$D$2:$M$154,10,0)</f>
        <v>0.67</v>
      </c>
      <c r="I59" s="57">
        <f t="shared" si="0"/>
        <v>0</v>
      </c>
      <c r="J59" s="58"/>
      <c r="K59" s="59">
        <f t="shared" si="1"/>
        <v>0.67</v>
      </c>
      <c r="L59" s="59">
        <f t="shared" si="2"/>
        <v>8.7100000000000011E-2</v>
      </c>
      <c r="M59" s="14">
        <f t="shared" si="3"/>
        <v>0.75710000000000011</v>
      </c>
      <c r="N59" s="15"/>
      <c r="O59" s="16"/>
      <c r="P59" s="17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</row>
    <row r="60" spans="1:205" s="19" customFormat="1" ht="16.5" customHeight="1" x14ac:dyDescent="0.15">
      <c r="A60" s="10">
        <v>52</v>
      </c>
      <c r="B60" s="11" t="s">
        <v>229</v>
      </c>
      <c r="C60" s="12" t="s">
        <v>90</v>
      </c>
      <c r="D60" s="45"/>
      <c r="E60" s="13" t="s">
        <v>34</v>
      </c>
      <c r="F60" s="12"/>
      <c r="G60" s="55">
        <v>0.74</v>
      </c>
      <c r="H60" s="56">
        <f>VLOOKUP(B60,'[1]1913037'!$D$2:$M$154,10,0)</f>
        <v>0.74</v>
      </c>
      <c r="I60" s="57">
        <f t="shared" si="0"/>
        <v>0</v>
      </c>
      <c r="J60" s="58"/>
      <c r="K60" s="59">
        <f t="shared" si="1"/>
        <v>0.74</v>
      </c>
      <c r="L60" s="59">
        <f t="shared" si="2"/>
        <v>9.6200000000000008E-2</v>
      </c>
      <c r="M60" s="14">
        <f t="shared" si="3"/>
        <v>0.83620000000000005</v>
      </c>
      <c r="N60" s="15"/>
      <c r="O60" s="16"/>
      <c r="P60" s="17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</row>
    <row r="61" spans="1:205" s="19" customFormat="1" ht="16.5" customHeight="1" x14ac:dyDescent="0.15">
      <c r="A61" s="10">
        <v>53</v>
      </c>
      <c r="B61" s="11" t="s">
        <v>230</v>
      </c>
      <c r="C61" s="12" t="s">
        <v>91</v>
      </c>
      <c r="D61" s="45"/>
      <c r="E61" s="13" t="s">
        <v>34</v>
      </c>
      <c r="F61" s="12"/>
      <c r="G61" s="55">
        <v>0.61</v>
      </c>
      <c r="H61" s="56">
        <f>VLOOKUP(B61,'[1]1913037'!$D$2:$M$154,10,0)</f>
        <v>0.61</v>
      </c>
      <c r="I61" s="57">
        <f t="shared" si="0"/>
        <v>0</v>
      </c>
      <c r="J61" s="58"/>
      <c r="K61" s="59">
        <f t="shared" si="1"/>
        <v>0.61</v>
      </c>
      <c r="L61" s="59">
        <f t="shared" si="2"/>
        <v>7.9299999999999995E-2</v>
      </c>
      <c r="M61" s="14">
        <f t="shared" si="3"/>
        <v>0.68930000000000002</v>
      </c>
      <c r="N61" s="15"/>
      <c r="O61" s="16"/>
      <c r="P61" s="17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</row>
    <row r="62" spans="1:205" s="19" customFormat="1" ht="16.5" customHeight="1" x14ac:dyDescent="0.15">
      <c r="A62" s="10">
        <v>54</v>
      </c>
      <c r="B62" s="11" t="s">
        <v>231</v>
      </c>
      <c r="C62" s="12" t="s">
        <v>92</v>
      </c>
      <c r="D62" s="45"/>
      <c r="E62" s="13" t="s">
        <v>34</v>
      </c>
      <c r="F62" s="12"/>
      <c r="G62" s="55">
        <v>2.09</v>
      </c>
      <c r="H62" s="56">
        <f>VLOOKUP(B62,'[1]1913037'!$D$2:$M$154,10,0)</f>
        <v>2.09</v>
      </c>
      <c r="I62" s="57">
        <f t="shared" si="0"/>
        <v>0</v>
      </c>
      <c r="J62" s="58"/>
      <c r="K62" s="59">
        <f t="shared" si="1"/>
        <v>2.09</v>
      </c>
      <c r="L62" s="59">
        <f t="shared" si="2"/>
        <v>0.2717</v>
      </c>
      <c r="M62" s="14">
        <f t="shared" si="3"/>
        <v>2.3616999999999999</v>
      </c>
      <c r="N62" s="15"/>
      <c r="O62" s="16"/>
      <c r="P62" s="17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</row>
    <row r="63" spans="1:205" s="19" customFormat="1" ht="16.5" customHeight="1" x14ac:dyDescent="0.15">
      <c r="A63" s="10">
        <v>55</v>
      </c>
      <c r="B63" s="11" t="s">
        <v>232</v>
      </c>
      <c r="C63" s="12" t="s">
        <v>93</v>
      </c>
      <c r="D63" s="45"/>
      <c r="E63" s="13" t="s">
        <v>34</v>
      </c>
      <c r="F63" s="12"/>
      <c r="G63" s="55">
        <v>2.12</v>
      </c>
      <c r="H63" s="56">
        <f>VLOOKUP(B63,'[1]1913037'!$D$2:$M$154,10,0)</f>
        <v>2.12</v>
      </c>
      <c r="I63" s="57">
        <f t="shared" si="0"/>
        <v>0</v>
      </c>
      <c r="J63" s="58"/>
      <c r="K63" s="59">
        <f t="shared" si="1"/>
        <v>2.12</v>
      </c>
      <c r="L63" s="59">
        <f t="shared" si="2"/>
        <v>0.27560000000000001</v>
      </c>
      <c r="M63" s="14">
        <f t="shared" si="3"/>
        <v>2.3956</v>
      </c>
      <c r="N63" s="15"/>
      <c r="O63" s="16"/>
      <c r="P63" s="17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</row>
    <row r="64" spans="1:205" s="19" customFormat="1" ht="16.5" customHeight="1" x14ac:dyDescent="0.15">
      <c r="A64" s="10">
        <v>56</v>
      </c>
      <c r="B64" s="11" t="s">
        <v>233</v>
      </c>
      <c r="C64" s="12" t="s">
        <v>94</v>
      </c>
      <c r="D64" s="45"/>
      <c r="E64" s="13" t="s">
        <v>34</v>
      </c>
      <c r="F64" s="12"/>
      <c r="G64" s="55">
        <v>2.2999999999999998</v>
      </c>
      <c r="H64" s="56">
        <f>VLOOKUP(B64,'[1]1913037'!$D$2:$M$154,10,0)</f>
        <v>2.2999999999999998</v>
      </c>
      <c r="I64" s="57">
        <f t="shared" si="0"/>
        <v>0</v>
      </c>
      <c r="J64" s="58"/>
      <c r="K64" s="59">
        <f t="shared" si="1"/>
        <v>2.2999999999999998</v>
      </c>
      <c r="L64" s="59">
        <f t="shared" si="2"/>
        <v>0.29899999999999999</v>
      </c>
      <c r="M64" s="14">
        <f t="shared" si="3"/>
        <v>2.5989999999999998</v>
      </c>
      <c r="N64" s="15"/>
      <c r="O64" s="16"/>
      <c r="P64" s="17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</row>
    <row r="65" spans="1:205" s="19" customFormat="1" ht="16.5" customHeight="1" x14ac:dyDescent="0.15">
      <c r="A65" s="10">
        <v>57</v>
      </c>
      <c r="B65" s="11" t="s">
        <v>234</v>
      </c>
      <c r="C65" s="12" t="s">
        <v>95</v>
      </c>
      <c r="D65" s="45"/>
      <c r="E65" s="13" t="s">
        <v>34</v>
      </c>
      <c r="F65" s="12"/>
      <c r="G65" s="55">
        <v>2.2999999999999998</v>
      </c>
      <c r="H65" s="56">
        <f>VLOOKUP(B65,'[1]1913037'!$D$2:$M$154,10,0)</f>
        <v>2.2999999999999998</v>
      </c>
      <c r="I65" s="57">
        <f t="shared" si="0"/>
        <v>0</v>
      </c>
      <c r="J65" s="58"/>
      <c r="K65" s="59">
        <f t="shared" si="1"/>
        <v>2.2999999999999998</v>
      </c>
      <c r="L65" s="59">
        <f t="shared" si="2"/>
        <v>0.29899999999999999</v>
      </c>
      <c r="M65" s="14">
        <f t="shared" si="3"/>
        <v>2.5989999999999998</v>
      </c>
      <c r="N65" s="15"/>
      <c r="O65" s="16"/>
      <c r="P65" s="17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</row>
    <row r="66" spans="1:205" s="19" customFormat="1" ht="16.5" customHeight="1" x14ac:dyDescent="0.15">
      <c r="A66" s="10">
        <v>58</v>
      </c>
      <c r="B66" s="11" t="s">
        <v>235</v>
      </c>
      <c r="C66" s="12" t="s">
        <v>96</v>
      </c>
      <c r="D66" s="45"/>
      <c r="E66" s="13" t="s">
        <v>34</v>
      </c>
      <c r="F66" s="12"/>
      <c r="G66" s="55">
        <v>4.68</v>
      </c>
      <c r="H66" s="56">
        <f>VLOOKUP(B66,'[1]1913037'!$D$2:$M$154,10,0)</f>
        <v>4.68</v>
      </c>
      <c r="I66" s="57">
        <f t="shared" si="0"/>
        <v>0</v>
      </c>
      <c r="J66" s="58"/>
      <c r="K66" s="59">
        <f t="shared" si="1"/>
        <v>4.68</v>
      </c>
      <c r="L66" s="59">
        <f t="shared" si="2"/>
        <v>0.60839999999999994</v>
      </c>
      <c r="M66" s="14">
        <f t="shared" si="3"/>
        <v>5.2883999999999993</v>
      </c>
      <c r="N66" s="15"/>
      <c r="O66" s="16"/>
      <c r="P66" s="17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</row>
    <row r="67" spans="1:205" s="19" customFormat="1" ht="16.5" customHeight="1" x14ac:dyDescent="0.15">
      <c r="A67" s="10">
        <v>59</v>
      </c>
      <c r="B67" s="11" t="s">
        <v>236</v>
      </c>
      <c r="C67" s="12" t="s">
        <v>97</v>
      </c>
      <c r="D67" s="45"/>
      <c r="E67" s="13" t="s">
        <v>34</v>
      </c>
      <c r="F67" s="12"/>
      <c r="G67" s="55">
        <v>4.68</v>
      </c>
      <c r="H67" s="56">
        <f>VLOOKUP(B67,'[1]1913037'!$D$2:$M$154,10,0)</f>
        <v>4.68</v>
      </c>
      <c r="I67" s="57">
        <f t="shared" si="0"/>
        <v>0</v>
      </c>
      <c r="J67" s="58"/>
      <c r="K67" s="59">
        <f t="shared" si="1"/>
        <v>4.68</v>
      </c>
      <c r="L67" s="59">
        <f t="shared" si="2"/>
        <v>0.60839999999999994</v>
      </c>
      <c r="M67" s="14">
        <f t="shared" si="3"/>
        <v>5.2883999999999993</v>
      </c>
      <c r="N67" s="15"/>
      <c r="O67" s="16"/>
      <c r="P67" s="17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</row>
    <row r="68" spans="1:205" s="19" customFormat="1" ht="16.5" customHeight="1" x14ac:dyDescent="0.15">
      <c r="A68" s="10">
        <v>60</v>
      </c>
      <c r="B68" s="11" t="s">
        <v>237</v>
      </c>
      <c r="C68" s="12" t="s">
        <v>88</v>
      </c>
      <c r="D68" s="45"/>
      <c r="E68" s="13" t="s">
        <v>34</v>
      </c>
      <c r="F68" s="12"/>
      <c r="G68" s="55">
        <v>2.35</v>
      </c>
      <c r="H68" s="56">
        <f>VLOOKUP(B68,'[1]1913037'!$D$2:$M$154,10,0)</f>
        <v>2.35</v>
      </c>
      <c r="I68" s="57">
        <f t="shared" si="0"/>
        <v>0</v>
      </c>
      <c r="J68" s="58"/>
      <c r="K68" s="59">
        <f t="shared" si="1"/>
        <v>2.35</v>
      </c>
      <c r="L68" s="59">
        <f t="shared" si="2"/>
        <v>0.30550000000000005</v>
      </c>
      <c r="M68" s="14">
        <f t="shared" si="3"/>
        <v>2.6555</v>
      </c>
      <c r="N68" s="15"/>
      <c r="O68" s="16"/>
      <c r="P68" s="17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</row>
    <row r="69" spans="1:205" s="19" customFormat="1" ht="16.5" customHeight="1" x14ac:dyDescent="0.15">
      <c r="A69" s="10">
        <v>61</v>
      </c>
      <c r="B69" s="11" t="s">
        <v>238</v>
      </c>
      <c r="C69" s="12" t="s">
        <v>98</v>
      </c>
      <c r="D69" s="45"/>
      <c r="E69" s="13" t="s">
        <v>34</v>
      </c>
      <c r="F69" s="12"/>
      <c r="G69" s="55">
        <v>2.35</v>
      </c>
      <c r="H69" s="56">
        <f>VLOOKUP(B69,'[1]1913037'!$D$2:$M$154,10,0)</f>
        <v>2.35</v>
      </c>
      <c r="I69" s="57">
        <f t="shared" si="0"/>
        <v>0</v>
      </c>
      <c r="J69" s="58"/>
      <c r="K69" s="59">
        <f t="shared" si="1"/>
        <v>2.35</v>
      </c>
      <c r="L69" s="59">
        <f t="shared" si="2"/>
        <v>0.30550000000000005</v>
      </c>
      <c r="M69" s="14">
        <f t="shared" si="3"/>
        <v>2.6555</v>
      </c>
      <c r="N69" s="15"/>
      <c r="O69" s="16"/>
      <c r="P69" s="17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</row>
    <row r="70" spans="1:205" s="19" customFormat="1" ht="16.5" customHeight="1" x14ac:dyDescent="0.15">
      <c r="A70" s="10">
        <v>62</v>
      </c>
      <c r="B70" s="11" t="s">
        <v>239</v>
      </c>
      <c r="C70" s="12" t="s">
        <v>89</v>
      </c>
      <c r="D70" s="45"/>
      <c r="E70" s="13" t="s">
        <v>34</v>
      </c>
      <c r="F70" s="12"/>
      <c r="G70" s="55">
        <v>1.28</v>
      </c>
      <c r="H70" s="56">
        <f>VLOOKUP(B70,'[1]1913037'!$D$2:$M$154,10,0)</f>
        <v>1.28</v>
      </c>
      <c r="I70" s="57">
        <f t="shared" si="0"/>
        <v>0</v>
      </c>
      <c r="J70" s="58"/>
      <c r="K70" s="59">
        <f t="shared" si="1"/>
        <v>1.28</v>
      </c>
      <c r="L70" s="59">
        <f t="shared" si="2"/>
        <v>0.16640000000000002</v>
      </c>
      <c r="M70" s="14">
        <f t="shared" si="3"/>
        <v>1.4464000000000001</v>
      </c>
      <c r="N70" s="15"/>
      <c r="O70" s="16"/>
      <c r="P70" s="17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</row>
    <row r="71" spans="1:205" s="19" customFormat="1" ht="16.5" customHeight="1" x14ac:dyDescent="0.15">
      <c r="A71" s="10">
        <v>63</v>
      </c>
      <c r="B71" s="11" t="s">
        <v>240</v>
      </c>
      <c r="C71" s="12" t="s">
        <v>99</v>
      </c>
      <c r="D71" s="45"/>
      <c r="E71" s="13" t="s">
        <v>34</v>
      </c>
      <c r="F71" s="12"/>
      <c r="G71" s="55">
        <v>1.88</v>
      </c>
      <c r="H71" s="56">
        <f>VLOOKUP(B71,'[1]1913037'!$D$2:$M$154,10,0)</f>
        <v>1.88</v>
      </c>
      <c r="I71" s="57">
        <f t="shared" si="0"/>
        <v>0</v>
      </c>
      <c r="J71" s="58"/>
      <c r="K71" s="59">
        <f t="shared" si="1"/>
        <v>1.88</v>
      </c>
      <c r="L71" s="59">
        <f t="shared" si="2"/>
        <v>0.24440000000000001</v>
      </c>
      <c r="M71" s="14">
        <f t="shared" si="3"/>
        <v>2.1244000000000001</v>
      </c>
      <c r="N71" s="15"/>
      <c r="O71" s="16"/>
      <c r="P71" s="17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</row>
    <row r="72" spans="1:205" s="19" customFormat="1" ht="16.5" customHeight="1" x14ac:dyDescent="0.15">
      <c r="A72" s="10">
        <v>64</v>
      </c>
      <c r="B72" s="11" t="s">
        <v>241</v>
      </c>
      <c r="C72" s="12" t="s">
        <v>100</v>
      </c>
      <c r="D72" s="45"/>
      <c r="E72" s="13" t="s">
        <v>34</v>
      </c>
      <c r="F72" s="12"/>
      <c r="G72" s="55">
        <v>0.22</v>
      </c>
      <c r="H72" s="56">
        <f>VLOOKUP(B72,'[1]1913037'!$D$2:$M$154,10,0)</f>
        <v>0.22</v>
      </c>
      <c r="I72" s="57">
        <f t="shared" si="0"/>
        <v>0</v>
      </c>
      <c r="J72" s="58"/>
      <c r="K72" s="59">
        <f t="shared" si="1"/>
        <v>0.22</v>
      </c>
      <c r="L72" s="59">
        <f t="shared" si="2"/>
        <v>2.86E-2</v>
      </c>
      <c r="M72" s="14">
        <f t="shared" si="3"/>
        <v>0.24859999999999999</v>
      </c>
      <c r="N72" s="15"/>
      <c r="O72" s="16"/>
      <c r="P72" s="17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</row>
    <row r="73" spans="1:205" s="19" customFormat="1" ht="16.5" customHeight="1" x14ac:dyDescent="0.15">
      <c r="A73" s="10">
        <v>65</v>
      </c>
      <c r="B73" s="11" t="s">
        <v>242</v>
      </c>
      <c r="C73" s="12" t="s">
        <v>101</v>
      </c>
      <c r="D73" s="45"/>
      <c r="E73" s="13" t="s">
        <v>34</v>
      </c>
      <c r="F73" s="12"/>
      <c r="G73" s="55">
        <v>0.19</v>
      </c>
      <c r="H73" s="56">
        <f>VLOOKUP(B73,'[1]1913037'!$D$2:$M$154,10,0)</f>
        <v>0.19</v>
      </c>
      <c r="I73" s="57">
        <f t="shared" si="0"/>
        <v>0</v>
      </c>
      <c r="J73" s="58"/>
      <c r="K73" s="59">
        <f t="shared" si="1"/>
        <v>0.19</v>
      </c>
      <c r="L73" s="59">
        <f t="shared" si="2"/>
        <v>2.47E-2</v>
      </c>
      <c r="M73" s="14">
        <f t="shared" si="3"/>
        <v>0.2147</v>
      </c>
      <c r="N73" s="15"/>
      <c r="O73" s="16"/>
      <c r="P73" s="17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</row>
    <row r="74" spans="1:205" s="19" customFormat="1" ht="16.5" customHeight="1" x14ac:dyDescent="0.15">
      <c r="A74" s="10">
        <v>66</v>
      </c>
      <c r="B74" s="11" t="s">
        <v>243</v>
      </c>
      <c r="C74" s="12" t="s">
        <v>102</v>
      </c>
      <c r="D74" s="45"/>
      <c r="E74" s="13" t="s">
        <v>34</v>
      </c>
      <c r="F74" s="12"/>
      <c r="G74" s="55">
        <v>0.22</v>
      </c>
      <c r="H74" s="56">
        <f>VLOOKUP(B74,'[1]1913037'!$D$2:$M$154,10,0)</f>
        <v>0.22</v>
      </c>
      <c r="I74" s="57">
        <f t="shared" ref="I74:I137" si="4">G74-H74</f>
        <v>0</v>
      </c>
      <c r="J74" s="58"/>
      <c r="K74" s="59">
        <f t="shared" ref="K74:K137" si="5">I74+G74</f>
        <v>0.22</v>
      </c>
      <c r="L74" s="59">
        <f t="shared" ref="L74:L137" si="6">K74*0.13</f>
        <v>2.86E-2</v>
      </c>
      <c r="M74" s="14">
        <f t="shared" ref="M74:M137" si="7">K74+L74</f>
        <v>0.24859999999999999</v>
      </c>
      <c r="N74" s="15"/>
      <c r="O74" s="16"/>
      <c r="P74" s="17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</row>
    <row r="75" spans="1:205" s="19" customFormat="1" ht="16.5" customHeight="1" x14ac:dyDescent="0.15">
      <c r="A75" s="10">
        <v>67</v>
      </c>
      <c r="B75" s="11" t="s">
        <v>244</v>
      </c>
      <c r="C75" s="12" t="s">
        <v>103</v>
      </c>
      <c r="D75" s="45"/>
      <c r="E75" s="13" t="s">
        <v>34</v>
      </c>
      <c r="F75" s="12"/>
      <c r="G75" s="55">
        <v>2.4300000000000002</v>
      </c>
      <c r="H75" s="56">
        <f>VLOOKUP(B75,'[1]1913037'!$D$2:$M$154,10,0)</f>
        <v>2.4300000000000002</v>
      </c>
      <c r="I75" s="57">
        <f t="shared" si="4"/>
        <v>0</v>
      </c>
      <c r="J75" s="58"/>
      <c r="K75" s="59">
        <f t="shared" si="5"/>
        <v>2.4300000000000002</v>
      </c>
      <c r="L75" s="59">
        <f t="shared" si="6"/>
        <v>0.31590000000000001</v>
      </c>
      <c r="M75" s="14">
        <f t="shared" si="7"/>
        <v>2.7459000000000002</v>
      </c>
      <c r="N75" s="15"/>
      <c r="O75" s="16"/>
      <c r="P75" s="17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</row>
    <row r="76" spans="1:205" s="19" customFormat="1" ht="16.5" customHeight="1" x14ac:dyDescent="0.15">
      <c r="A76" s="10">
        <v>68</v>
      </c>
      <c r="B76" s="11" t="s">
        <v>245</v>
      </c>
      <c r="C76" s="12" t="s">
        <v>104</v>
      </c>
      <c r="D76" s="45"/>
      <c r="E76" s="13" t="s">
        <v>34</v>
      </c>
      <c r="F76" s="12"/>
      <c r="G76" s="55">
        <v>2.3199999999999998</v>
      </c>
      <c r="H76" s="56">
        <f>VLOOKUP(B76,'[1]1913037'!$D$2:$M$154,10,0)</f>
        <v>2.3199999999999998</v>
      </c>
      <c r="I76" s="57">
        <f t="shared" si="4"/>
        <v>0</v>
      </c>
      <c r="J76" s="58"/>
      <c r="K76" s="59">
        <f t="shared" si="5"/>
        <v>2.3199999999999998</v>
      </c>
      <c r="L76" s="59">
        <f t="shared" si="6"/>
        <v>0.30159999999999998</v>
      </c>
      <c r="M76" s="14">
        <f t="shared" si="7"/>
        <v>2.6215999999999999</v>
      </c>
      <c r="N76" s="15"/>
      <c r="O76" s="16"/>
      <c r="P76" s="17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</row>
    <row r="77" spans="1:205" s="19" customFormat="1" ht="16.5" customHeight="1" x14ac:dyDescent="0.15">
      <c r="A77" s="10">
        <v>69</v>
      </c>
      <c r="B77" s="11" t="s">
        <v>246</v>
      </c>
      <c r="C77" s="12" t="s">
        <v>105</v>
      </c>
      <c r="D77" s="45"/>
      <c r="E77" s="13" t="s">
        <v>34</v>
      </c>
      <c r="F77" s="12"/>
      <c r="G77" s="55">
        <v>1.57</v>
      </c>
      <c r="H77" s="56">
        <f>VLOOKUP(B77,'[1]1913037'!$D$2:$M$154,10,0)</f>
        <v>1.57</v>
      </c>
      <c r="I77" s="57">
        <f t="shared" si="4"/>
        <v>0</v>
      </c>
      <c r="J77" s="58"/>
      <c r="K77" s="59">
        <f t="shared" si="5"/>
        <v>1.57</v>
      </c>
      <c r="L77" s="59">
        <f t="shared" si="6"/>
        <v>0.2041</v>
      </c>
      <c r="M77" s="14">
        <f t="shared" si="7"/>
        <v>1.7741</v>
      </c>
      <c r="N77" s="15"/>
      <c r="O77" s="16"/>
      <c r="P77" s="17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</row>
    <row r="78" spans="1:205" s="19" customFormat="1" ht="16.5" customHeight="1" x14ac:dyDescent="0.15">
      <c r="A78" s="10">
        <v>70</v>
      </c>
      <c r="B78" s="11" t="s">
        <v>247</v>
      </c>
      <c r="C78" s="12" t="s">
        <v>91</v>
      </c>
      <c r="D78" s="45"/>
      <c r="E78" s="13" t="s">
        <v>34</v>
      </c>
      <c r="F78" s="12"/>
      <c r="G78" s="55">
        <v>1.23</v>
      </c>
      <c r="H78" s="56">
        <f>VLOOKUP(B78,'[1]1913037'!$D$2:$M$154,10,0)</f>
        <v>1.23</v>
      </c>
      <c r="I78" s="57">
        <f t="shared" si="4"/>
        <v>0</v>
      </c>
      <c r="J78" s="58"/>
      <c r="K78" s="59">
        <f t="shared" si="5"/>
        <v>1.23</v>
      </c>
      <c r="L78" s="59">
        <f t="shared" si="6"/>
        <v>0.15990000000000001</v>
      </c>
      <c r="M78" s="14">
        <f t="shared" si="7"/>
        <v>1.3898999999999999</v>
      </c>
      <c r="N78" s="15"/>
      <c r="O78" s="16"/>
      <c r="P78" s="17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</row>
    <row r="79" spans="1:205" s="19" customFormat="1" ht="16.5" customHeight="1" x14ac:dyDescent="0.15">
      <c r="A79" s="10">
        <v>71</v>
      </c>
      <c r="B79" s="11" t="s">
        <v>248</v>
      </c>
      <c r="C79" s="12" t="s">
        <v>106</v>
      </c>
      <c r="D79" s="45"/>
      <c r="E79" s="13" t="s">
        <v>34</v>
      </c>
      <c r="F79" s="12"/>
      <c r="G79" s="55">
        <v>2.0499999999999998</v>
      </c>
      <c r="H79" s="56">
        <f>VLOOKUP(B79,'[1]1913037'!$D$2:$M$154,10,0)</f>
        <v>2.0499999999999998</v>
      </c>
      <c r="I79" s="57">
        <f t="shared" si="4"/>
        <v>0</v>
      </c>
      <c r="J79" s="58"/>
      <c r="K79" s="59">
        <f t="shared" si="5"/>
        <v>2.0499999999999998</v>
      </c>
      <c r="L79" s="59">
        <f t="shared" si="6"/>
        <v>0.26649999999999996</v>
      </c>
      <c r="M79" s="14">
        <f t="shared" si="7"/>
        <v>2.3164999999999996</v>
      </c>
      <c r="N79" s="15"/>
      <c r="O79" s="16"/>
      <c r="P79" s="17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</row>
    <row r="80" spans="1:205" s="19" customFormat="1" ht="16.5" customHeight="1" x14ac:dyDescent="0.15">
      <c r="A80" s="10">
        <v>72</v>
      </c>
      <c r="B80" s="11" t="s">
        <v>249</v>
      </c>
      <c r="C80" s="12" t="s">
        <v>103</v>
      </c>
      <c r="D80" s="45"/>
      <c r="E80" s="13" t="s">
        <v>34</v>
      </c>
      <c r="F80" s="12"/>
      <c r="G80" s="55">
        <v>1.99</v>
      </c>
      <c r="H80" s="56">
        <f>VLOOKUP(B80,'[1]1913037'!$D$2:$M$154,10,0)</f>
        <v>1.99</v>
      </c>
      <c r="I80" s="57">
        <f t="shared" si="4"/>
        <v>0</v>
      </c>
      <c r="J80" s="58"/>
      <c r="K80" s="59">
        <f t="shared" si="5"/>
        <v>1.99</v>
      </c>
      <c r="L80" s="59">
        <f t="shared" si="6"/>
        <v>0.25869999999999999</v>
      </c>
      <c r="M80" s="14">
        <f t="shared" si="7"/>
        <v>2.2486999999999999</v>
      </c>
      <c r="N80" s="15"/>
      <c r="O80" s="16"/>
      <c r="P80" s="17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</row>
    <row r="81" spans="1:205" s="19" customFormat="1" ht="16.5" customHeight="1" x14ac:dyDescent="0.15">
      <c r="A81" s="10">
        <v>73</v>
      </c>
      <c r="B81" s="11" t="s">
        <v>250</v>
      </c>
      <c r="C81" s="12" t="s">
        <v>107</v>
      </c>
      <c r="D81" s="45"/>
      <c r="E81" s="13" t="s">
        <v>34</v>
      </c>
      <c r="F81" s="12"/>
      <c r="G81" s="55">
        <v>1.51</v>
      </c>
      <c r="H81" s="56">
        <f>VLOOKUP(B81,'[1]1913037'!$D$2:$M$154,10,0)</f>
        <v>1.51</v>
      </c>
      <c r="I81" s="57">
        <f t="shared" si="4"/>
        <v>0</v>
      </c>
      <c r="J81" s="58"/>
      <c r="K81" s="59">
        <f t="shared" si="5"/>
        <v>1.51</v>
      </c>
      <c r="L81" s="59">
        <f t="shared" si="6"/>
        <v>0.1963</v>
      </c>
      <c r="M81" s="14">
        <f t="shared" si="7"/>
        <v>1.7062999999999999</v>
      </c>
      <c r="N81" s="15"/>
      <c r="O81" s="16"/>
      <c r="P81" s="17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</row>
    <row r="82" spans="1:205" s="19" customFormat="1" ht="16.5" customHeight="1" x14ac:dyDescent="0.15">
      <c r="A82" s="10">
        <v>74</v>
      </c>
      <c r="B82" s="11" t="s">
        <v>251</v>
      </c>
      <c r="C82" s="12" t="s">
        <v>108</v>
      </c>
      <c r="D82" s="45"/>
      <c r="E82" s="13" t="s">
        <v>34</v>
      </c>
      <c r="F82" s="12"/>
      <c r="G82" s="55">
        <v>0.95</v>
      </c>
      <c r="H82" s="56">
        <f>VLOOKUP(B82,'[1]1913037'!$D$2:$M$154,10,0)</f>
        <v>0.95</v>
      </c>
      <c r="I82" s="57">
        <f t="shared" si="4"/>
        <v>0</v>
      </c>
      <c r="J82" s="58"/>
      <c r="K82" s="59">
        <f t="shared" si="5"/>
        <v>0.95</v>
      </c>
      <c r="L82" s="59">
        <f t="shared" si="6"/>
        <v>0.1235</v>
      </c>
      <c r="M82" s="14">
        <f t="shared" si="7"/>
        <v>1.0734999999999999</v>
      </c>
      <c r="N82" s="15"/>
      <c r="O82" s="16"/>
      <c r="P82" s="17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</row>
    <row r="83" spans="1:205" s="19" customFormat="1" ht="16.5" customHeight="1" x14ac:dyDescent="0.15">
      <c r="A83" s="10">
        <v>75</v>
      </c>
      <c r="B83" s="11" t="s">
        <v>252</v>
      </c>
      <c r="C83" s="12" t="s">
        <v>109</v>
      </c>
      <c r="D83" s="45"/>
      <c r="E83" s="13" t="s">
        <v>34</v>
      </c>
      <c r="F83" s="12"/>
      <c r="G83" s="55">
        <v>0.26</v>
      </c>
      <c r="H83" s="56">
        <f>VLOOKUP(B83,'[1]1913037'!$D$2:$M$154,10,0)</f>
        <v>0.26</v>
      </c>
      <c r="I83" s="57">
        <f t="shared" si="4"/>
        <v>0</v>
      </c>
      <c r="J83" s="58"/>
      <c r="K83" s="59">
        <f t="shared" si="5"/>
        <v>0.26</v>
      </c>
      <c r="L83" s="59">
        <f t="shared" si="6"/>
        <v>3.3800000000000004E-2</v>
      </c>
      <c r="M83" s="14">
        <f t="shared" si="7"/>
        <v>0.29380000000000001</v>
      </c>
      <c r="N83" s="15"/>
      <c r="O83" s="16"/>
      <c r="P83" s="17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</row>
    <row r="84" spans="1:205" s="19" customFormat="1" ht="16.5" customHeight="1" x14ac:dyDescent="0.15">
      <c r="A84" s="10">
        <v>76</v>
      </c>
      <c r="B84" s="11" t="s">
        <v>253</v>
      </c>
      <c r="C84" s="12" t="s">
        <v>110</v>
      </c>
      <c r="D84" s="45"/>
      <c r="E84" s="13" t="s">
        <v>34</v>
      </c>
      <c r="F84" s="12"/>
      <c r="G84" s="55">
        <v>0.22</v>
      </c>
      <c r="H84" s="56">
        <f>VLOOKUP(B84,'[1]1913037'!$D$2:$M$154,10,0)</f>
        <v>0.22</v>
      </c>
      <c r="I84" s="57">
        <f t="shared" si="4"/>
        <v>0</v>
      </c>
      <c r="J84" s="58"/>
      <c r="K84" s="59">
        <f t="shared" si="5"/>
        <v>0.22</v>
      </c>
      <c r="L84" s="59">
        <f t="shared" si="6"/>
        <v>2.86E-2</v>
      </c>
      <c r="M84" s="14">
        <f t="shared" si="7"/>
        <v>0.24859999999999999</v>
      </c>
      <c r="N84" s="15"/>
      <c r="O84" s="16"/>
      <c r="P84" s="17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</row>
    <row r="85" spans="1:205" s="19" customFormat="1" ht="16.5" customHeight="1" x14ac:dyDescent="0.15">
      <c r="A85" s="10">
        <v>77</v>
      </c>
      <c r="B85" s="11" t="s">
        <v>254</v>
      </c>
      <c r="C85" s="12" t="s">
        <v>111</v>
      </c>
      <c r="D85" s="45"/>
      <c r="E85" s="13" t="s">
        <v>34</v>
      </c>
      <c r="F85" s="12"/>
      <c r="G85" s="55">
        <v>0.15</v>
      </c>
      <c r="H85" s="56">
        <f>VLOOKUP(B85,'[1]1913037'!$D$2:$M$154,10,0)</f>
        <v>0.15</v>
      </c>
      <c r="I85" s="57">
        <f t="shared" si="4"/>
        <v>0</v>
      </c>
      <c r="J85" s="58"/>
      <c r="K85" s="59">
        <f t="shared" si="5"/>
        <v>0.15</v>
      </c>
      <c r="L85" s="59">
        <f t="shared" si="6"/>
        <v>1.95E-2</v>
      </c>
      <c r="M85" s="14">
        <f t="shared" si="7"/>
        <v>0.16949999999999998</v>
      </c>
      <c r="N85" s="15"/>
      <c r="O85" s="16"/>
      <c r="P85" s="17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18"/>
      <c r="GU85" s="18"/>
      <c r="GV85" s="18"/>
      <c r="GW85" s="18"/>
    </row>
    <row r="86" spans="1:205" s="19" customFormat="1" ht="16.5" customHeight="1" x14ac:dyDescent="0.15">
      <c r="A86" s="10">
        <v>78</v>
      </c>
      <c r="B86" s="11" t="s">
        <v>255</v>
      </c>
      <c r="C86" s="12" t="s">
        <v>112</v>
      </c>
      <c r="D86" s="45"/>
      <c r="E86" s="13" t="s">
        <v>34</v>
      </c>
      <c r="F86" s="12"/>
      <c r="G86" s="55">
        <v>0.91</v>
      </c>
      <c r="H86" s="56">
        <f>VLOOKUP(B86,'[1]1913037'!$D$2:$M$154,10,0)</f>
        <v>0.91</v>
      </c>
      <c r="I86" s="57">
        <f t="shared" si="4"/>
        <v>0</v>
      </c>
      <c r="J86" s="58"/>
      <c r="K86" s="59">
        <f t="shared" si="5"/>
        <v>0.91</v>
      </c>
      <c r="L86" s="59">
        <f t="shared" si="6"/>
        <v>0.1183</v>
      </c>
      <c r="M86" s="14">
        <f t="shared" si="7"/>
        <v>1.0283</v>
      </c>
      <c r="N86" s="15"/>
      <c r="O86" s="16"/>
      <c r="P86" s="17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</row>
    <row r="87" spans="1:205" s="19" customFormat="1" ht="15.75" customHeight="1" x14ac:dyDescent="0.15">
      <c r="A87" s="10">
        <v>79</v>
      </c>
      <c r="B87" s="11" t="s">
        <v>256</v>
      </c>
      <c r="C87" s="12" t="s">
        <v>113</v>
      </c>
      <c r="D87" s="45"/>
      <c r="E87" s="13" t="s">
        <v>34</v>
      </c>
      <c r="F87" s="12"/>
      <c r="G87" s="55">
        <v>0.96</v>
      </c>
      <c r="H87" s="56">
        <f>VLOOKUP(B87,'[1]1913037'!$D$2:$M$154,10,0)</f>
        <v>0.96</v>
      </c>
      <c r="I87" s="57">
        <f t="shared" si="4"/>
        <v>0</v>
      </c>
      <c r="J87" s="58"/>
      <c r="K87" s="59">
        <f t="shared" si="5"/>
        <v>0.96</v>
      </c>
      <c r="L87" s="59">
        <f t="shared" si="6"/>
        <v>0.12479999999999999</v>
      </c>
      <c r="M87" s="14">
        <f t="shared" si="7"/>
        <v>1.0848</v>
      </c>
      <c r="N87" s="15"/>
      <c r="O87" s="16"/>
      <c r="P87" s="17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18"/>
      <c r="GU87" s="18"/>
      <c r="GV87" s="18"/>
      <c r="GW87" s="18"/>
    </row>
    <row r="88" spans="1:205" s="19" customFormat="1" ht="16.5" customHeight="1" x14ac:dyDescent="0.15">
      <c r="A88" s="10">
        <v>80</v>
      </c>
      <c r="B88" s="11" t="s">
        <v>257</v>
      </c>
      <c r="C88" s="12" t="s">
        <v>114</v>
      </c>
      <c r="D88" s="45"/>
      <c r="E88" s="13" t="s">
        <v>34</v>
      </c>
      <c r="F88" s="12"/>
      <c r="G88" s="55">
        <v>1.26</v>
      </c>
      <c r="H88" s="56">
        <f>VLOOKUP(B88,'[1]1913037'!$D$2:$M$154,10,0)</f>
        <v>1.26</v>
      </c>
      <c r="I88" s="57">
        <f t="shared" si="4"/>
        <v>0</v>
      </c>
      <c r="J88" s="58"/>
      <c r="K88" s="59">
        <f t="shared" si="5"/>
        <v>1.26</v>
      </c>
      <c r="L88" s="59">
        <f t="shared" si="6"/>
        <v>0.1638</v>
      </c>
      <c r="M88" s="14">
        <f t="shared" si="7"/>
        <v>1.4238</v>
      </c>
      <c r="N88" s="15"/>
      <c r="O88" s="16"/>
      <c r="P88" s="17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</row>
    <row r="89" spans="1:205" s="19" customFormat="1" ht="16.5" customHeight="1" x14ac:dyDescent="0.15">
      <c r="A89" s="10">
        <v>81</v>
      </c>
      <c r="B89" s="11" t="s">
        <v>258</v>
      </c>
      <c r="C89" s="12" t="s">
        <v>115</v>
      </c>
      <c r="D89" s="45"/>
      <c r="E89" s="13" t="s">
        <v>34</v>
      </c>
      <c r="F89" s="12"/>
      <c r="G89" s="55">
        <v>2.95</v>
      </c>
      <c r="H89" s="56">
        <f>VLOOKUP(B89,'[1]1913037'!$D$2:$M$154,10,0)</f>
        <v>2.95</v>
      </c>
      <c r="I89" s="57">
        <f t="shared" si="4"/>
        <v>0</v>
      </c>
      <c r="J89" s="58"/>
      <c r="K89" s="59">
        <f t="shared" si="5"/>
        <v>2.95</v>
      </c>
      <c r="L89" s="59">
        <f t="shared" si="6"/>
        <v>0.38350000000000006</v>
      </c>
      <c r="M89" s="14">
        <f t="shared" si="7"/>
        <v>3.3335000000000004</v>
      </c>
      <c r="N89" s="15"/>
      <c r="O89" s="16"/>
      <c r="P89" s="17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</row>
    <row r="90" spans="1:205" s="19" customFormat="1" ht="16.5" customHeight="1" x14ac:dyDescent="0.15">
      <c r="A90" s="10">
        <v>82</v>
      </c>
      <c r="B90" s="11" t="s">
        <v>259</v>
      </c>
      <c r="C90" s="12" t="s">
        <v>116</v>
      </c>
      <c r="D90" s="45"/>
      <c r="E90" s="13" t="s">
        <v>34</v>
      </c>
      <c r="F90" s="12"/>
      <c r="G90" s="55">
        <v>2.4500000000000002</v>
      </c>
      <c r="H90" s="56">
        <f>VLOOKUP(B90,'[1]1913037'!$D$2:$M$154,10,0)</f>
        <v>2.4500000000000002</v>
      </c>
      <c r="I90" s="57">
        <f t="shared" si="4"/>
        <v>0</v>
      </c>
      <c r="J90" s="58"/>
      <c r="K90" s="59">
        <f t="shared" si="5"/>
        <v>2.4500000000000002</v>
      </c>
      <c r="L90" s="59">
        <f t="shared" si="6"/>
        <v>0.31850000000000006</v>
      </c>
      <c r="M90" s="14">
        <f t="shared" si="7"/>
        <v>2.7685000000000004</v>
      </c>
      <c r="N90" s="15"/>
      <c r="O90" s="16"/>
      <c r="P90" s="17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18"/>
      <c r="GU90" s="18"/>
      <c r="GV90" s="18"/>
      <c r="GW90" s="18"/>
    </row>
    <row r="91" spans="1:205" s="19" customFormat="1" ht="16.5" customHeight="1" x14ac:dyDescent="0.15">
      <c r="A91" s="10">
        <v>83</v>
      </c>
      <c r="B91" s="11" t="s">
        <v>260</v>
      </c>
      <c r="C91" s="12" t="s">
        <v>83</v>
      </c>
      <c r="D91" s="45"/>
      <c r="E91" s="13" t="s">
        <v>34</v>
      </c>
      <c r="F91" s="12"/>
      <c r="G91" s="55">
        <v>5.45</v>
      </c>
      <c r="H91" s="56">
        <f>VLOOKUP(B91,'[1]1913037'!$D$2:$M$154,10,0)</f>
        <v>5.45</v>
      </c>
      <c r="I91" s="57">
        <f t="shared" si="4"/>
        <v>0</v>
      </c>
      <c r="J91" s="58"/>
      <c r="K91" s="59">
        <f t="shared" si="5"/>
        <v>5.45</v>
      </c>
      <c r="L91" s="59">
        <f t="shared" si="6"/>
        <v>0.70850000000000002</v>
      </c>
      <c r="M91" s="14">
        <f t="shared" si="7"/>
        <v>6.1585000000000001</v>
      </c>
      <c r="N91" s="15"/>
      <c r="O91" s="16"/>
      <c r="P91" s="17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</row>
    <row r="92" spans="1:205" s="19" customFormat="1" ht="16.5" customHeight="1" x14ac:dyDescent="0.15">
      <c r="A92" s="10">
        <v>84</v>
      </c>
      <c r="B92" s="11" t="s">
        <v>261</v>
      </c>
      <c r="C92" s="12" t="s">
        <v>117</v>
      </c>
      <c r="D92" s="45"/>
      <c r="E92" s="13" t="s">
        <v>34</v>
      </c>
      <c r="F92" s="12"/>
      <c r="G92" s="55">
        <v>5.21</v>
      </c>
      <c r="H92" s="56">
        <f>VLOOKUP(B92,'[1]1913037'!$D$2:$M$154,10,0)</f>
        <v>5.21</v>
      </c>
      <c r="I92" s="57">
        <f t="shared" si="4"/>
        <v>0</v>
      </c>
      <c r="J92" s="58"/>
      <c r="K92" s="59">
        <f t="shared" si="5"/>
        <v>5.21</v>
      </c>
      <c r="L92" s="59">
        <f t="shared" si="6"/>
        <v>0.67730000000000001</v>
      </c>
      <c r="M92" s="14">
        <f t="shared" si="7"/>
        <v>5.8872999999999998</v>
      </c>
      <c r="N92" s="15"/>
      <c r="O92" s="16"/>
      <c r="P92" s="17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</row>
    <row r="93" spans="1:205" s="19" customFormat="1" ht="16.5" customHeight="1" x14ac:dyDescent="0.15">
      <c r="A93" s="10">
        <v>85</v>
      </c>
      <c r="B93" s="11" t="s">
        <v>262</v>
      </c>
      <c r="C93" s="12" t="s">
        <v>118</v>
      </c>
      <c r="D93" s="45"/>
      <c r="E93" s="13" t="s">
        <v>34</v>
      </c>
      <c r="F93" s="12"/>
      <c r="G93" s="55">
        <v>4.13</v>
      </c>
      <c r="H93" s="56">
        <f>VLOOKUP(B93,'[1]1913037'!$D$2:$M$154,10,0)</f>
        <v>4.13</v>
      </c>
      <c r="I93" s="57">
        <f t="shared" si="4"/>
        <v>0</v>
      </c>
      <c r="J93" s="58"/>
      <c r="K93" s="59">
        <f t="shared" si="5"/>
        <v>4.13</v>
      </c>
      <c r="L93" s="59">
        <f t="shared" si="6"/>
        <v>0.53690000000000004</v>
      </c>
      <c r="M93" s="14">
        <f t="shared" si="7"/>
        <v>4.6669</v>
      </c>
      <c r="N93" s="15"/>
      <c r="O93" s="16"/>
      <c r="P93" s="17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</row>
    <row r="94" spans="1:205" s="19" customFormat="1" ht="16.5" customHeight="1" x14ac:dyDescent="0.15">
      <c r="A94" s="10">
        <v>86</v>
      </c>
      <c r="B94" s="11" t="s">
        <v>263</v>
      </c>
      <c r="C94" s="12" t="s">
        <v>119</v>
      </c>
      <c r="D94" s="45"/>
      <c r="E94" s="13" t="s">
        <v>34</v>
      </c>
      <c r="F94" s="12"/>
      <c r="G94" s="55">
        <v>3.28</v>
      </c>
      <c r="H94" s="56">
        <f>VLOOKUP(B94,'[1]1913037'!$D$2:$M$154,10,0)</f>
        <v>3.28</v>
      </c>
      <c r="I94" s="57">
        <f t="shared" si="4"/>
        <v>0</v>
      </c>
      <c r="J94" s="58"/>
      <c r="K94" s="59">
        <f t="shared" si="5"/>
        <v>3.28</v>
      </c>
      <c r="L94" s="59">
        <f t="shared" si="6"/>
        <v>0.4264</v>
      </c>
      <c r="M94" s="14">
        <f t="shared" si="7"/>
        <v>3.7063999999999999</v>
      </c>
      <c r="N94" s="15"/>
      <c r="O94" s="16"/>
      <c r="P94" s="17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18"/>
      <c r="GU94" s="18"/>
      <c r="GV94" s="18"/>
      <c r="GW94" s="18"/>
    </row>
    <row r="95" spans="1:205" s="19" customFormat="1" ht="16.5" customHeight="1" x14ac:dyDescent="0.15">
      <c r="A95" s="10">
        <v>87</v>
      </c>
      <c r="B95" s="11" t="s">
        <v>264</v>
      </c>
      <c r="C95" s="12" t="s">
        <v>120</v>
      </c>
      <c r="D95" s="45"/>
      <c r="E95" s="13" t="s">
        <v>34</v>
      </c>
      <c r="F95" s="12"/>
      <c r="G95" s="55">
        <v>0.88</v>
      </c>
      <c r="H95" s="56">
        <f>VLOOKUP(B95,'[1]1913037'!$D$2:$M$154,10,0)</f>
        <v>0.88</v>
      </c>
      <c r="I95" s="57">
        <f t="shared" si="4"/>
        <v>0</v>
      </c>
      <c r="J95" s="58"/>
      <c r="K95" s="59">
        <f t="shared" si="5"/>
        <v>0.88</v>
      </c>
      <c r="L95" s="59">
        <f t="shared" si="6"/>
        <v>0.1144</v>
      </c>
      <c r="M95" s="14">
        <f t="shared" si="7"/>
        <v>0.99439999999999995</v>
      </c>
      <c r="N95" s="15"/>
      <c r="O95" s="16"/>
      <c r="P95" s="17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</row>
    <row r="96" spans="1:205" s="19" customFormat="1" ht="16.5" customHeight="1" x14ac:dyDescent="0.15">
      <c r="A96" s="10">
        <v>88</v>
      </c>
      <c r="B96" s="11" t="s">
        <v>265</v>
      </c>
      <c r="C96" s="12" t="s">
        <v>121</v>
      </c>
      <c r="D96" s="45"/>
      <c r="E96" s="13" t="s">
        <v>34</v>
      </c>
      <c r="F96" s="12"/>
      <c r="G96" s="55">
        <v>0.34</v>
      </c>
      <c r="H96" s="56">
        <f>VLOOKUP(B96,'[1]1913037'!$D$2:$M$154,10,0)</f>
        <v>0.34</v>
      </c>
      <c r="I96" s="57">
        <f t="shared" si="4"/>
        <v>0</v>
      </c>
      <c r="J96" s="58"/>
      <c r="K96" s="59">
        <f t="shared" si="5"/>
        <v>0.34</v>
      </c>
      <c r="L96" s="59">
        <f t="shared" si="6"/>
        <v>4.4200000000000003E-2</v>
      </c>
      <c r="M96" s="14">
        <f t="shared" si="7"/>
        <v>0.38420000000000004</v>
      </c>
      <c r="N96" s="15"/>
      <c r="O96" s="16"/>
      <c r="P96" s="17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</row>
    <row r="97" spans="1:205" s="19" customFormat="1" ht="16.5" customHeight="1" x14ac:dyDescent="0.15">
      <c r="A97" s="10">
        <v>89</v>
      </c>
      <c r="B97" s="11" t="s">
        <v>266</v>
      </c>
      <c r="C97" s="12" t="s">
        <v>122</v>
      </c>
      <c r="D97" s="45"/>
      <c r="E97" s="13" t="s">
        <v>34</v>
      </c>
      <c r="F97" s="12"/>
      <c r="G97" s="55">
        <v>0.28999999999999998</v>
      </c>
      <c r="H97" s="56">
        <f>VLOOKUP(B97,'[1]1913037'!$D$2:$M$154,10,0)</f>
        <v>0.28999999999999998</v>
      </c>
      <c r="I97" s="57">
        <f t="shared" si="4"/>
        <v>0</v>
      </c>
      <c r="J97" s="58"/>
      <c r="K97" s="59">
        <f t="shared" si="5"/>
        <v>0.28999999999999998</v>
      </c>
      <c r="L97" s="59">
        <f t="shared" si="6"/>
        <v>3.7699999999999997E-2</v>
      </c>
      <c r="M97" s="14">
        <f t="shared" si="7"/>
        <v>0.32769999999999999</v>
      </c>
      <c r="N97" s="15"/>
      <c r="O97" s="16"/>
      <c r="P97" s="1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</row>
    <row r="98" spans="1:205" s="19" customFormat="1" ht="16.5" customHeight="1" x14ac:dyDescent="0.15">
      <c r="A98" s="10">
        <v>90</v>
      </c>
      <c r="B98" s="11" t="s">
        <v>267</v>
      </c>
      <c r="C98" s="12" t="s">
        <v>123</v>
      </c>
      <c r="D98" s="45"/>
      <c r="E98" s="13" t="s">
        <v>34</v>
      </c>
      <c r="F98" s="12"/>
      <c r="G98" s="55">
        <v>0.17</v>
      </c>
      <c r="H98" s="56">
        <f>VLOOKUP(B98,'[1]1913037'!$D$2:$M$154,10,0)</f>
        <v>0.17</v>
      </c>
      <c r="I98" s="57">
        <f t="shared" si="4"/>
        <v>0</v>
      </c>
      <c r="J98" s="58"/>
      <c r="K98" s="59">
        <f t="shared" si="5"/>
        <v>0.17</v>
      </c>
      <c r="L98" s="59">
        <f t="shared" si="6"/>
        <v>2.2100000000000002E-2</v>
      </c>
      <c r="M98" s="14">
        <f t="shared" si="7"/>
        <v>0.19210000000000002</v>
      </c>
      <c r="N98" s="15"/>
      <c r="O98" s="16"/>
      <c r="P98" s="1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8"/>
      <c r="FK98" s="18"/>
      <c r="FL98" s="18"/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18"/>
      <c r="FY98" s="18"/>
      <c r="FZ98" s="18"/>
      <c r="GA98" s="18"/>
      <c r="GB98" s="18"/>
      <c r="GC98" s="18"/>
      <c r="GD98" s="18"/>
      <c r="GE98" s="18"/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18"/>
      <c r="GQ98" s="18"/>
      <c r="GR98" s="18"/>
      <c r="GS98" s="18"/>
      <c r="GT98" s="18"/>
      <c r="GU98" s="18"/>
      <c r="GV98" s="18"/>
      <c r="GW98" s="18"/>
    </row>
    <row r="99" spans="1:205" s="19" customFormat="1" ht="16.5" customHeight="1" x14ac:dyDescent="0.15">
      <c r="A99" s="10">
        <v>91</v>
      </c>
      <c r="B99" s="11" t="s">
        <v>268</v>
      </c>
      <c r="C99" s="12" t="s">
        <v>124</v>
      </c>
      <c r="D99" s="45"/>
      <c r="E99" s="13" t="s">
        <v>34</v>
      </c>
      <c r="F99" s="12"/>
      <c r="G99" s="55">
        <v>0.2</v>
      </c>
      <c r="H99" s="56">
        <f>VLOOKUP(B99,'[1]1913037'!$D$2:$M$154,10,0)</f>
        <v>0.2</v>
      </c>
      <c r="I99" s="57">
        <f t="shared" si="4"/>
        <v>0</v>
      </c>
      <c r="J99" s="58"/>
      <c r="K99" s="59">
        <f t="shared" si="5"/>
        <v>0.2</v>
      </c>
      <c r="L99" s="59">
        <f t="shared" si="6"/>
        <v>2.6000000000000002E-2</v>
      </c>
      <c r="M99" s="14">
        <f t="shared" si="7"/>
        <v>0.22600000000000001</v>
      </c>
      <c r="N99" s="15"/>
      <c r="O99" s="16"/>
      <c r="P99" s="17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18"/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18"/>
      <c r="GS99" s="18"/>
      <c r="GT99" s="18"/>
      <c r="GU99" s="18"/>
      <c r="GV99" s="18"/>
      <c r="GW99" s="18"/>
    </row>
    <row r="100" spans="1:205" s="19" customFormat="1" ht="16.5" customHeight="1" x14ac:dyDescent="0.15">
      <c r="A100" s="10">
        <v>92</v>
      </c>
      <c r="B100" s="11" t="s">
        <v>269</v>
      </c>
      <c r="C100" s="12" t="s">
        <v>125</v>
      </c>
      <c r="D100" s="45"/>
      <c r="E100" s="13" t="s">
        <v>34</v>
      </c>
      <c r="F100" s="12"/>
      <c r="G100" s="55">
        <v>1.78</v>
      </c>
      <c r="H100" s="56">
        <f>VLOOKUP(B100,'[1]1913037'!$D$2:$M$154,10,0)</f>
        <v>1.78</v>
      </c>
      <c r="I100" s="57">
        <f t="shared" si="4"/>
        <v>0</v>
      </c>
      <c r="J100" s="58"/>
      <c r="K100" s="59">
        <f t="shared" si="5"/>
        <v>1.78</v>
      </c>
      <c r="L100" s="59">
        <f t="shared" si="6"/>
        <v>0.23140000000000002</v>
      </c>
      <c r="M100" s="14">
        <f t="shared" si="7"/>
        <v>2.0114000000000001</v>
      </c>
      <c r="N100" s="15"/>
      <c r="O100" s="16"/>
      <c r="P100" s="1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</row>
    <row r="101" spans="1:205" s="19" customFormat="1" ht="16.5" customHeight="1" x14ac:dyDescent="0.15">
      <c r="A101" s="10">
        <v>93</v>
      </c>
      <c r="B101" s="11" t="s">
        <v>270</v>
      </c>
      <c r="C101" s="12" t="s">
        <v>126</v>
      </c>
      <c r="D101" s="45"/>
      <c r="E101" s="13" t="s">
        <v>34</v>
      </c>
      <c r="F101" s="12"/>
      <c r="G101" s="55">
        <v>1.56</v>
      </c>
      <c r="H101" s="56">
        <f>VLOOKUP(B101,'[1]1913037'!$D$2:$M$154,10,0)</f>
        <v>1.56</v>
      </c>
      <c r="I101" s="57">
        <f t="shared" si="4"/>
        <v>0</v>
      </c>
      <c r="J101" s="58"/>
      <c r="K101" s="59">
        <f t="shared" si="5"/>
        <v>1.56</v>
      </c>
      <c r="L101" s="59">
        <f t="shared" si="6"/>
        <v>0.20280000000000001</v>
      </c>
      <c r="M101" s="14">
        <f t="shared" si="7"/>
        <v>1.7628000000000001</v>
      </c>
      <c r="N101" s="15"/>
      <c r="O101" s="16"/>
      <c r="P101" s="17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18"/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18"/>
      <c r="GU101" s="18"/>
      <c r="GV101" s="18"/>
      <c r="GW101" s="18"/>
    </row>
    <row r="102" spans="1:205" s="19" customFormat="1" ht="16.5" customHeight="1" x14ac:dyDescent="0.15">
      <c r="A102" s="10">
        <v>94</v>
      </c>
      <c r="B102" s="11" t="s">
        <v>271</v>
      </c>
      <c r="C102" s="12" t="s">
        <v>127</v>
      </c>
      <c r="D102" s="45"/>
      <c r="E102" s="13" t="s">
        <v>34</v>
      </c>
      <c r="F102" s="12"/>
      <c r="G102" s="55">
        <v>0.61</v>
      </c>
      <c r="H102" s="56">
        <f>VLOOKUP(B102,'[1]1913037'!$D$2:$M$154,10,0)</f>
        <v>0.61</v>
      </c>
      <c r="I102" s="57">
        <f t="shared" si="4"/>
        <v>0</v>
      </c>
      <c r="J102" s="58"/>
      <c r="K102" s="59">
        <f t="shared" si="5"/>
        <v>0.61</v>
      </c>
      <c r="L102" s="59">
        <f t="shared" si="6"/>
        <v>7.9299999999999995E-2</v>
      </c>
      <c r="M102" s="14">
        <f t="shared" si="7"/>
        <v>0.68930000000000002</v>
      </c>
      <c r="N102" s="15"/>
      <c r="O102" s="16"/>
      <c r="P102" s="17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18"/>
      <c r="GS102" s="18"/>
      <c r="GT102" s="18"/>
      <c r="GU102" s="18"/>
      <c r="GV102" s="18"/>
      <c r="GW102" s="18"/>
    </row>
    <row r="103" spans="1:205" s="19" customFormat="1" ht="16.5" customHeight="1" x14ac:dyDescent="0.15">
      <c r="A103" s="10">
        <v>95</v>
      </c>
      <c r="B103" s="11" t="s">
        <v>272</v>
      </c>
      <c r="C103" s="12" t="s">
        <v>128</v>
      </c>
      <c r="D103" s="45"/>
      <c r="E103" s="13" t="s">
        <v>34</v>
      </c>
      <c r="F103" s="12"/>
      <c r="G103" s="55">
        <v>1.36</v>
      </c>
      <c r="H103" s="56">
        <f>VLOOKUP(B103,'[1]1913037'!$D$2:$M$154,10,0)</f>
        <v>1.36</v>
      </c>
      <c r="I103" s="57">
        <f t="shared" si="4"/>
        <v>0</v>
      </c>
      <c r="J103" s="58"/>
      <c r="K103" s="59">
        <f t="shared" si="5"/>
        <v>1.36</v>
      </c>
      <c r="L103" s="59">
        <f t="shared" si="6"/>
        <v>0.17680000000000001</v>
      </c>
      <c r="M103" s="14">
        <f t="shared" si="7"/>
        <v>1.5368000000000002</v>
      </c>
      <c r="N103" s="15"/>
      <c r="O103" s="16"/>
      <c r="P103" s="17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  <c r="GQ103" s="18"/>
      <c r="GR103" s="18"/>
      <c r="GS103" s="18"/>
      <c r="GT103" s="18"/>
      <c r="GU103" s="18"/>
      <c r="GV103" s="18"/>
      <c r="GW103" s="18"/>
    </row>
    <row r="104" spans="1:205" s="19" customFormat="1" ht="16.5" customHeight="1" x14ac:dyDescent="0.15">
      <c r="A104" s="10">
        <v>96</v>
      </c>
      <c r="B104" s="11" t="s">
        <v>273</v>
      </c>
      <c r="C104" s="12" t="s">
        <v>129</v>
      </c>
      <c r="D104" s="45"/>
      <c r="E104" s="13" t="s">
        <v>34</v>
      </c>
      <c r="F104" s="12"/>
      <c r="G104" s="55">
        <v>1.51</v>
      </c>
      <c r="H104" s="56">
        <f>VLOOKUP(B104,'[1]1913037'!$D$2:$M$154,10,0)</f>
        <v>1.51</v>
      </c>
      <c r="I104" s="57">
        <f t="shared" si="4"/>
        <v>0</v>
      </c>
      <c r="J104" s="58"/>
      <c r="K104" s="59">
        <f t="shared" si="5"/>
        <v>1.51</v>
      </c>
      <c r="L104" s="59">
        <f t="shared" si="6"/>
        <v>0.1963</v>
      </c>
      <c r="M104" s="14">
        <f t="shared" si="7"/>
        <v>1.7062999999999999</v>
      </c>
      <c r="N104" s="15"/>
      <c r="O104" s="16"/>
      <c r="P104" s="17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/>
      <c r="FM104" s="18"/>
      <c r="FN104" s="18"/>
      <c r="FO104" s="18"/>
      <c r="FP104" s="18"/>
      <c r="FQ104" s="18"/>
      <c r="FR104" s="18"/>
      <c r="FS104" s="18"/>
      <c r="FT104" s="18"/>
      <c r="FU104" s="18"/>
      <c r="FV104" s="18"/>
      <c r="FW104" s="18"/>
      <c r="FX104" s="18"/>
      <c r="FY104" s="18"/>
      <c r="FZ104" s="18"/>
      <c r="GA104" s="18"/>
      <c r="GB104" s="18"/>
      <c r="GC104" s="18"/>
      <c r="GD104" s="18"/>
      <c r="GE104" s="18"/>
      <c r="GF104" s="18"/>
      <c r="GG104" s="18"/>
      <c r="GH104" s="18"/>
      <c r="GI104" s="18"/>
      <c r="GJ104" s="18"/>
      <c r="GK104" s="18"/>
      <c r="GL104" s="18"/>
      <c r="GM104" s="18"/>
      <c r="GN104" s="18"/>
      <c r="GO104" s="18"/>
      <c r="GP104" s="18"/>
      <c r="GQ104" s="18"/>
      <c r="GR104" s="18"/>
      <c r="GS104" s="18"/>
      <c r="GT104" s="18"/>
      <c r="GU104" s="18"/>
      <c r="GV104" s="18"/>
      <c r="GW104" s="18"/>
    </row>
    <row r="105" spans="1:205" s="19" customFormat="1" ht="16.5" customHeight="1" x14ac:dyDescent="0.15">
      <c r="A105" s="10">
        <v>97</v>
      </c>
      <c r="B105" s="11" t="s">
        <v>274</v>
      </c>
      <c r="C105" s="12" t="s">
        <v>130</v>
      </c>
      <c r="D105" s="45"/>
      <c r="E105" s="13" t="s">
        <v>34</v>
      </c>
      <c r="F105" s="12"/>
      <c r="G105" s="55">
        <v>0.61</v>
      </c>
      <c r="H105" s="56">
        <f>VLOOKUP(B105,'[1]1913037'!$D$2:$M$154,10,0)</f>
        <v>0.61</v>
      </c>
      <c r="I105" s="57">
        <f t="shared" si="4"/>
        <v>0</v>
      </c>
      <c r="J105" s="58"/>
      <c r="K105" s="59">
        <f t="shared" si="5"/>
        <v>0.61</v>
      </c>
      <c r="L105" s="59">
        <f t="shared" si="6"/>
        <v>7.9299999999999995E-2</v>
      </c>
      <c r="M105" s="14">
        <f t="shared" si="7"/>
        <v>0.68930000000000002</v>
      </c>
      <c r="N105" s="15"/>
      <c r="O105" s="16"/>
      <c r="P105" s="17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18"/>
      <c r="FZ105" s="18"/>
      <c r="GA105" s="18"/>
      <c r="GB105" s="18"/>
      <c r="GC105" s="18"/>
      <c r="GD105" s="18"/>
      <c r="GE105" s="18"/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18"/>
      <c r="GQ105" s="18"/>
      <c r="GR105" s="18"/>
      <c r="GS105" s="18"/>
      <c r="GT105" s="18"/>
      <c r="GU105" s="18"/>
      <c r="GV105" s="18"/>
      <c r="GW105" s="18"/>
    </row>
    <row r="106" spans="1:205" s="19" customFormat="1" ht="16.5" customHeight="1" x14ac:dyDescent="0.15">
      <c r="A106" s="10">
        <v>98</v>
      </c>
      <c r="B106" s="11" t="s">
        <v>275</v>
      </c>
      <c r="C106" s="12" t="s">
        <v>131</v>
      </c>
      <c r="D106" s="45"/>
      <c r="E106" s="13" t="s">
        <v>34</v>
      </c>
      <c r="F106" s="12"/>
      <c r="G106" s="55">
        <v>1.19</v>
      </c>
      <c r="H106" s="56">
        <f>VLOOKUP(B106,'[1]1913037'!$D$2:$M$154,10,0)</f>
        <v>1.19</v>
      </c>
      <c r="I106" s="57">
        <f t="shared" si="4"/>
        <v>0</v>
      </c>
      <c r="J106" s="58"/>
      <c r="K106" s="59">
        <f t="shared" si="5"/>
        <v>1.19</v>
      </c>
      <c r="L106" s="59">
        <f t="shared" si="6"/>
        <v>0.1547</v>
      </c>
      <c r="M106" s="14">
        <f t="shared" si="7"/>
        <v>1.3447</v>
      </c>
      <c r="N106" s="15"/>
      <c r="O106" s="16"/>
      <c r="P106" s="17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18"/>
      <c r="GS106" s="18"/>
      <c r="GT106" s="18"/>
      <c r="GU106" s="18"/>
      <c r="GV106" s="18"/>
      <c r="GW106" s="18"/>
    </row>
    <row r="107" spans="1:205" s="19" customFormat="1" ht="16.5" customHeight="1" x14ac:dyDescent="0.15">
      <c r="A107" s="10">
        <v>99</v>
      </c>
      <c r="B107" s="11" t="s">
        <v>276</v>
      </c>
      <c r="C107" s="12" t="s">
        <v>132</v>
      </c>
      <c r="D107" s="45"/>
      <c r="E107" s="13" t="s">
        <v>34</v>
      </c>
      <c r="F107" s="12"/>
      <c r="G107" s="55">
        <v>0.41</v>
      </c>
      <c r="H107" s="56">
        <f>VLOOKUP(B107,'[1]1913037'!$D$2:$M$154,10,0)</f>
        <v>0.41</v>
      </c>
      <c r="I107" s="57">
        <f t="shared" si="4"/>
        <v>0</v>
      </c>
      <c r="J107" s="58"/>
      <c r="K107" s="59">
        <f t="shared" si="5"/>
        <v>0.41</v>
      </c>
      <c r="L107" s="59">
        <f t="shared" si="6"/>
        <v>5.33E-2</v>
      </c>
      <c r="M107" s="14">
        <f t="shared" si="7"/>
        <v>0.46329999999999999</v>
      </c>
      <c r="N107" s="15"/>
      <c r="O107" s="16"/>
      <c r="P107" s="1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18"/>
      <c r="GS107" s="18"/>
      <c r="GT107" s="18"/>
      <c r="GU107" s="18"/>
      <c r="GV107" s="18"/>
      <c r="GW107" s="18"/>
    </row>
    <row r="108" spans="1:205" ht="16.5" customHeight="1" x14ac:dyDescent="0.15">
      <c r="A108" s="82">
        <v>100</v>
      </c>
      <c r="B108" s="47" t="s">
        <v>277</v>
      </c>
      <c r="C108" s="48" t="s">
        <v>133</v>
      </c>
      <c r="D108" s="49"/>
      <c r="E108" s="65" t="s">
        <v>34</v>
      </c>
      <c r="F108" s="48"/>
      <c r="G108" s="60">
        <v>0.24</v>
      </c>
      <c r="H108" s="61">
        <f>VLOOKUP(B108,'[1]1913037'!$D$2:$M$154,10,0)</f>
        <v>0.24</v>
      </c>
      <c r="I108" s="62">
        <f t="shared" si="4"/>
        <v>0</v>
      </c>
      <c r="J108" s="63"/>
      <c r="K108" s="64">
        <f t="shared" si="5"/>
        <v>0.24</v>
      </c>
      <c r="L108" s="64">
        <f t="shared" si="6"/>
        <v>3.1199999999999999E-2</v>
      </c>
      <c r="M108" s="50">
        <f t="shared" si="7"/>
        <v>0.2712</v>
      </c>
      <c r="N108" s="51"/>
      <c r="O108" s="52"/>
      <c r="P108" s="53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4"/>
      <c r="CG108" s="54"/>
      <c r="CH108" s="54"/>
      <c r="CI108" s="54"/>
      <c r="CJ108" s="54"/>
      <c r="CK108" s="54"/>
      <c r="CL108" s="54"/>
      <c r="CM108" s="54"/>
      <c r="CN108" s="54"/>
      <c r="CO108" s="54"/>
      <c r="CP108" s="54"/>
      <c r="CQ108" s="54"/>
      <c r="CR108" s="54"/>
      <c r="CS108" s="54"/>
      <c r="CT108" s="54"/>
      <c r="CU108" s="54"/>
      <c r="CV108" s="54"/>
      <c r="CW108" s="54"/>
      <c r="CX108" s="54"/>
      <c r="CY108" s="54"/>
      <c r="CZ108" s="54"/>
      <c r="DA108" s="54"/>
      <c r="DB108" s="54"/>
      <c r="DC108" s="54"/>
      <c r="DD108" s="54"/>
      <c r="DE108" s="54"/>
      <c r="DF108" s="54"/>
      <c r="DG108" s="54"/>
      <c r="DH108" s="54"/>
      <c r="DI108" s="54"/>
      <c r="DJ108" s="54"/>
      <c r="DK108" s="54"/>
      <c r="DL108" s="54"/>
      <c r="DM108" s="54"/>
      <c r="DN108" s="54"/>
      <c r="DO108" s="54"/>
      <c r="DP108" s="54"/>
      <c r="DQ108" s="54"/>
      <c r="DR108" s="54"/>
      <c r="DS108" s="54"/>
      <c r="DT108" s="54"/>
      <c r="DU108" s="54"/>
      <c r="DV108" s="54"/>
      <c r="DW108" s="54"/>
      <c r="DX108" s="54"/>
      <c r="DY108" s="54"/>
      <c r="DZ108" s="54"/>
      <c r="EA108" s="54"/>
      <c r="EB108" s="54"/>
      <c r="EC108" s="54"/>
      <c r="ED108" s="54"/>
      <c r="EE108" s="54"/>
      <c r="EF108" s="54"/>
      <c r="EG108" s="54"/>
      <c r="EH108" s="54"/>
      <c r="EI108" s="54"/>
      <c r="EJ108" s="54"/>
      <c r="EK108" s="54"/>
      <c r="EL108" s="54"/>
      <c r="EM108" s="54"/>
      <c r="EN108" s="54"/>
      <c r="EO108" s="54"/>
      <c r="EP108" s="54"/>
      <c r="EQ108" s="54"/>
      <c r="ER108" s="54"/>
      <c r="ES108" s="54"/>
      <c r="ET108" s="54"/>
      <c r="EU108" s="54"/>
      <c r="EV108" s="54"/>
      <c r="EW108" s="54"/>
      <c r="EX108" s="54"/>
      <c r="EY108" s="54"/>
      <c r="EZ108" s="54"/>
      <c r="FA108" s="54"/>
      <c r="FB108" s="54"/>
      <c r="FC108" s="54"/>
      <c r="FD108" s="54"/>
      <c r="FE108" s="54"/>
      <c r="FF108" s="54"/>
      <c r="FG108" s="54"/>
      <c r="FH108" s="54"/>
      <c r="FI108" s="54"/>
      <c r="FJ108" s="54"/>
      <c r="FK108" s="54"/>
      <c r="FL108" s="54"/>
      <c r="FM108" s="54"/>
      <c r="FN108" s="54"/>
      <c r="FO108" s="54"/>
      <c r="FP108" s="54"/>
      <c r="FQ108" s="54"/>
      <c r="FR108" s="54"/>
      <c r="FS108" s="54"/>
      <c r="FT108" s="54"/>
      <c r="FU108" s="54"/>
      <c r="FV108" s="54"/>
      <c r="FW108" s="54"/>
      <c r="FX108" s="54"/>
      <c r="FY108" s="54"/>
      <c r="FZ108" s="54"/>
      <c r="GA108" s="54"/>
      <c r="GB108" s="54"/>
      <c r="GC108" s="54"/>
      <c r="GD108" s="54"/>
      <c r="GE108" s="54"/>
      <c r="GF108" s="54"/>
      <c r="GG108" s="54"/>
      <c r="GH108" s="54"/>
      <c r="GI108" s="54"/>
      <c r="GJ108" s="54"/>
      <c r="GK108" s="54"/>
      <c r="GL108" s="54"/>
      <c r="GM108" s="54"/>
      <c r="GN108" s="54"/>
      <c r="GO108" s="54"/>
      <c r="GP108" s="54"/>
      <c r="GQ108" s="54"/>
      <c r="GR108" s="54"/>
      <c r="GS108" s="54"/>
      <c r="GT108" s="54"/>
      <c r="GU108" s="54"/>
      <c r="GV108" s="54"/>
      <c r="GW108" s="54"/>
    </row>
    <row r="109" spans="1:205" s="19" customFormat="1" ht="16.5" customHeight="1" x14ac:dyDescent="0.15">
      <c r="A109" s="10">
        <v>101</v>
      </c>
      <c r="B109" s="11" t="s">
        <v>278</v>
      </c>
      <c r="C109" s="12" t="s">
        <v>134</v>
      </c>
      <c r="D109" s="45"/>
      <c r="E109" s="13" t="s">
        <v>34</v>
      </c>
      <c r="F109" s="12"/>
      <c r="G109" s="55">
        <v>0.93</v>
      </c>
      <c r="H109" s="56">
        <f>VLOOKUP(B109,'[1]1913037'!$D$2:$M$154,10,0)</f>
        <v>0.93</v>
      </c>
      <c r="I109" s="57">
        <f t="shared" si="4"/>
        <v>0</v>
      </c>
      <c r="J109" s="58"/>
      <c r="K109" s="59">
        <f t="shared" si="5"/>
        <v>0.93</v>
      </c>
      <c r="L109" s="59">
        <f t="shared" si="6"/>
        <v>0.12090000000000001</v>
      </c>
      <c r="M109" s="14">
        <f t="shared" si="7"/>
        <v>1.0508999999999999</v>
      </c>
      <c r="N109" s="15"/>
      <c r="O109" s="16"/>
      <c r="P109" s="17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/>
      <c r="EF109" s="18"/>
      <c r="EG109" s="18"/>
      <c r="EH109" s="18"/>
      <c r="EI109" s="18"/>
      <c r="EJ109" s="18"/>
      <c r="EK109" s="18"/>
      <c r="EL109" s="18"/>
      <c r="EM109" s="18"/>
      <c r="EN109" s="18"/>
      <c r="EO109" s="18"/>
      <c r="EP109" s="18"/>
      <c r="EQ109" s="18"/>
      <c r="ER109" s="18"/>
      <c r="ES109" s="18"/>
      <c r="ET109" s="18"/>
      <c r="EU109" s="18"/>
      <c r="EV109" s="18"/>
      <c r="EW109" s="18"/>
      <c r="EX109" s="18"/>
      <c r="EY109" s="18"/>
      <c r="EZ109" s="18"/>
      <c r="FA109" s="18"/>
      <c r="FB109" s="18"/>
      <c r="FC109" s="18"/>
      <c r="FD109" s="18"/>
      <c r="FE109" s="18"/>
      <c r="FF109" s="18"/>
      <c r="FG109" s="18"/>
      <c r="FH109" s="18"/>
      <c r="FI109" s="18"/>
      <c r="FJ109" s="18"/>
      <c r="FK109" s="18"/>
      <c r="FL109" s="18"/>
      <c r="FM109" s="18"/>
      <c r="FN109" s="18"/>
      <c r="FO109" s="18"/>
      <c r="FP109" s="18"/>
      <c r="FQ109" s="18"/>
      <c r="FR109" s="18"/>
      <c r="FS109" s="18"/>
      <c r="FT109" s="18"/>
      <c r="FU109" s="18"/>
      <c r="FV109" s="18"/>
      <c r="FW109" s="18"/>
      <c r="FX109" s="18"/>
      <c r="FY109" s="18"/>
      <c r="FZ109" s="18"/>
      <c r="GA109" s="18"/>
      <c r="GB109" s="18"/>
      <c r="GC109" s="18"/>
      <c r="GD109" s="18"/>
      <c r="GE109" s="18"/>
      <c r="GF109" s="18"/>
      <c r="GG109" s="18"/>
      <c r="GH109" s="18"/>
      <c r="GI109" s="18"/>
      <c r="GJ109" s="18"/>
      <c r="GK109" s="18"/>
      <c r="GL109" s="18"/>
      <c r="GM109" s="18"/>
      <c r="GN109" s="18"/>
      <c r="GO109" s="18"/>
      <c r="GP109" s="18"/>
      <c r="GQ109" s="18"/>
      <c r="GR109" s="18"/>
      <c r="GS109" s="18"/>
      <c r="GT109" s="18"/>
      <c r="GU109" s="18"/>
      <c r="GV109" s="18"/>
      <c r="GW109" s="18"/>
    </row>
    <row r="110" spans="1:205" s="19" customFormat="1" ht="16.5" customHeight="1" x14ac:dyDescent="0.15">
      <c r="A110" s="10">
        <v>102</v>
      </c>
      <c r="B110" s="11" t="s">
        <v>279</v>
      </c>
      <c r="C110" s="12" t="s">
        <v>135</v>
      </c>
      <c r="D110" s="45"/>
      <c r="E110" s="13" t="s">
        <v>34</v>
      </c>
      <c r="F110" s="12"/>
      <c r="G110" s="55">
        <v>0.21</v>
      </c>
      <c r="H110" s="56">
        <f>VLOOKUP(B110,'[1]1913037'!$D$2:$M$154,10,0)</f>
        <v>0.21</v>
      </c>
      <c r="I110" s="57">
        <f t="shared" si="4"/>
        <v>0</v>
      </c>
      <c r="J110" s="58"/>
      <c r="K110" s="59">
        <f t="shared" si="5"/>
        <v>0.21</v>
      </c>
      <c r="L110" s="59">
        <f t="shared" si="6"/>
        <v>2.7300000000000001E-2</v>
      </c>
      <c r="M110" s="14">
        <f t="shared" si="7"/>
        <v>0.23729999999999998</v>
      </c>
      <c r="N110" s="15"/>
      <c r="O110" s="16"/>
      <c r="P110" s="17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  <c r="EG110" s="18"/>
      <c r="EH110" s="18"/>
      <c r="EI110" s="18"/>
      <c r="EJ110" s="18"/>
      <c r="EK110" s="18"/>
      <c r="EL110" s="18"/>
      <c r="EM110" s="18"/>
      <c r="EN110" s="18"/>
      <c r="EO110" s="18"/>
      <c r="EP110" s="18"/>
      <c r="EQ110" s="18"/>
      <c r="ER110" s="18"/>
      <c r="ES110" s="18"/>
      <c r="ET110" s="18"/>
      <c r="EU110" s="18"/>
      <c r="EV110" s="18"/>
      <c r="EW110" s="18"/>
      <c r="EX110" s="18"/>
      <c r="EY110" s="18"/>
      <c r="EZ110" s="18"/>
      <c r="FA110" s="18"/>
      <c r="FB110" s="18"/>
      <c r="FC110" s="18"/>
      <c r="FD110" s="18"/>
      <c r="FE110" s="18"/>
      <c r="FF110" s="18"/>
      <c r="FG110" s="18"/>
      <c r="FH110" s="18"/>
      <c r="FI110" s="18"/>
      <c r="FJ110" s="18"/>
      <c r="FK110" s="18"/>
      <c r="FL110" s="18"/>
      <c r="FM110" s="18"/>
      <c r="FN110" s="18"/>
      <c r="FO110" s="18"/>
      <c r="FP110" s="18"/>
      <c r="FQ110" s="18"/>
      <c r="FR110" s="18"/>
      <c r="FS110" s="18"/>
      <c r="FT110" s="18"/>
      <c r="FU110" s="18"/>
      <c r="FV110" s="18"/>
      <c r="FW110" s="18"/>
      <c r="FX110" s="18"/>
      <c r="FY110" s="18"/>
      <c r="FZ110" s="18"/>
      <c r="GA110" s="18"/>
      <c r="GB110" s="18"/>
      <c r="GC110" s="18"/>
      <c r="GD110" s="18"/>
      <c r="GE110" s="18"/>
      <c r="GF110" s="18"/>
      <c r="GG110" s="18"/>
      <c r="GH110" s="18"/>
      <c r="GI110" s="18"/>
      <c r="GJ110" s="18"/>
      <c r="GK110" s="18"/>
      <c r="GL110" s="18"/>
      <c r="GM110" s="18"/>
      <c r="GN110" s="18"/>
      <c r="GO110" s="18"/>
      <c r="GP110" s="18"/>
      <c r="GQ110" s="18"/>
      <c r="GR110" s="18"/>
      <c r="GS110" s="18"/>
      <c r="GT110" s="18"/>
      <c r="GU110" s="18"/>
      <c r="GV110" s="18"/>
      <c r="GW110" s="18"/>
    </row>
    <row r="111" spans="1:205" s="19" customFormat="1" ht="16.5" customHeight="1" x14ac:dyDescent="0.15">
      <c r="A111" s="10">
        <v>103</v>
      </c>
      <c r="B111" s="11" t="s">
        <v>280</v>
      </c>
      <c r="C111" s="12" t="s">
        <v>136</v>
      </c>
      <c r="D111" s="45"/>
      <c r="E111" s="13" t="s">
        <v>34</v>
      </c>
      <c r="F111" s="12"/>
      <c r="G111" s="55">
        <v>0.23</v>
      </c>
      <c r="H111" s="56">
        <f>VLOOKUP(B111,'[1]1913037'!$D$2:$M$154,10,0)</f>
        <v>0.23</v>
      </c>
      <c r="I111" s="57">
        <f t="shared" si="4"/>
        <v>0</v>
      </c>
      <c r="J111" s="58"/>
      <c r="K111" s="59">
        <f t="shared" si="5"/>
        <v>0.23</v>
      </c>
      <c r="L111" s="59">
        <f t="shared" si="6"/>
        <v>2.9900000000000003E-2</v>
      </c>
      <c r="M111" s="14">
        <f t="shared" si="7"/>
        <v>0.25990000000000002</v>
      </c>
      <c r="N111" s="15"/>
      <c r="O111" s="16"/>
      <c r="P111" s="17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8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8"/>
      <c r="FK111" s="18"/>
      <c r="FL111" s="18"/>
      <c r="FM111" s="18"/>
      <c r="FN111" s="18"/>
      <c r="FO111" s="18"/>
      <c r="FP111" s="18"/>
      <c r="FQ111" s="18"/>
      <c r="FR111" s="18"/>
      <c r="FS111" s="18"/>
      <c r="FT111" s="18"/>
      <c r="FU111" s="18"/>
      <c r="FV111" s="18"/>
      <c r="FW111" s="18"/>
      <c r="FX111" s="18"/>
      <c r="FY111" s="18"/>
      <c r="FZ111" s="18"/>
      <c r="GA111" s="18"/>
      <c r="GB111" s="18"/>
      <c r="GC111" s="18"/>
      <c r="GD111" s="18"/>
      <c r="GE111" s="18"/>
      <c r="GF111" s="18"/>
      <c r="GG111" s="18"/>
      <c r="GH111" s="18"/>
      <c r="GI111" s="18"/>
      <c r="GJ111" s="18"/>
      <c r="GK111" s="18"/>
      <c r="GL111" s="18"/>
      <c r="GM111" s="18"/>
      <c r="GN111" s="18"/>
      <c r="GO111" s="18"/>
      <c r="GP111" s="18"/>
      <c r="GQ111" s="18"/>
      <c r="GR111" s="18"/>
      <c r="GS111" s="18"/>
      <c r="GT111" s="18"/>
      <c r="GU111" s="18"/>
      <c r="GV111" s="18"/>
      <c r="GW111" s="18"/>
    </row>
    <row r="112" spans="1:205" s="19" customFormat="1" ht="16.5" customHeight="1" x14ac:dyDescent="0.15">
      <c r="A112" s="10">
        <v>104</v>
      </c>
      <c r="B112" s="11" t="s">
        <v>281</v>
      </c>
      <c r="C112" s="12" t="s">
        <v>137</v>
      </c>
      <c r="D112" s="45"/>
      <c r="E112" s="13" t="s">
        <v>34</v>
      </c>
      <c r="F112" s="12"/>
      <c r="G112" s="55">
        <v>1.08</v>
      </c>
      <c r="H112" s="56">
        <f>VLOOKUP(B112,'[1]1913037'!$D$2:$M$154,10,0)</f>
        <v>1.08</v>
      </c>
      <c r="I112" s="57">
        <f t="shared" si="4"/>
        <v>0</v>
      </c>
      <c r="J112" s="58"/>
      <c r="K112" s="59">
        <f t="shared" si="5"/>
        <v>1.08</v>
      </c>
      <c r="L112" s="59">
        <f t="shared" si="6"/>
        <v>0.14040000000000002</v>
      </c>
      <c r="M112" s="14">
        <f t="shared" si="7"/>
        <v>1.2204000000000002</v>
      </c>
      <c r="N112" s="15"/>
      <c r="O112" s="16"/>
      <c r="P112" s="17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  <c r="FD112" s="18"/>
      <c r="FE112" s="18"/>
      <c r="FF112" s="18"/>
      <c r="FG112" s="18"/>
      <c r="FH112" s="18"/>
      <c r="FI112" s="18"/>
      <c r="FJ112" s="18"/>
      <c r="FK112" s="18"/>
      <c r="FL112" s="18"/>
      <c r="FM112" s="18"/>
      <c r="FN112" s="18"/>
      <c r="FO112" s="18"/>
      <c r="FP112" s="18"/>
      <c r="FQ112" s="18"/>
      <c r="FR112" s="18"/>
      <c r="FS112" s="18"/>
      <c r="FT112" s="18"/>
      <c r="FU112" s="18"/>
      <c r="FV112" s="18"/>
      <c r="FW112" s="18"/>
      <c r="FX112" s="18"/>
      <c r="FY112" s="18"/>
      <c r="FZ112" s="18"/>
      <c r="GA112" s="18"/>
      <c r="GB112" s="18"/>
      <c r="GC112" s="18"/>
      <c r="GD112" s="18"/>
      <c r="GE112" s="18"/>
      <c r="GF112" s="18"/>
      <c r="GG112" s="18"/>
      <c r="GH112" s="18"/>
      <c r="GI112" s="18"/>
      <c r="GJ112" s="18"/>
      <c r="GK112" s="18"/>
      <c r="GL112" s="18"/>
      <c r="GM112" s="18"/>
      <c r="GN112" s="18"/>
      <c r="GO112" s="18"/>
      <c r="GP112" s="18"/>
      <c r="GQ112" s="18"/>
      <c r="GR112" s="18"/>
      <c r="GS112" s="18"/>
      <c r="GT112" s="18"/>
      <c r="GU112" s="18"/>
      <c r="GV112" s="18"/>
      <c r="GW112" s="18"/>
    </row>
    <row r="113" spans="1:205" s="19" customFormat="1" ht="16.5" customHeight="1" x14ac:dyDescent="0.15">
      <c r="A113" s="10">
        <v>105</v>
      </c>
      <c r="B113" s="11" t="s">
        <v>282</v>
      </c>
      <c r="C113" s="12" t="s">
        <v>138</v>
      </c>
      <c r="D113" s="45"/>
      <c r="E113" s="13" t="s">
        <v>34</v>
      </c>
      <c r="F113" s="12"/>
      <c r="G113" s="55">
        <v>1.18</v>
      </c>
      <c r="H113" s="56">
        <f>VLOOKUP(B113,'[1]1913037'!$D$2:$M$154,10,0)</f>
        <v>1.18</v>
      </c>
      <c r="I113" s="57">
        <f t="shared" si="4"/>
        <v>0</v>
      </c>
      <c r="J113" s="58"/>
      <c r="K113" s="59">
        <f t="shared" si="5"/>
        <v>1.18</v>
      </c>
      <c r="L113" s="59">
        <f t="shared" si="6"/>
        <v>0.15340000000000001</v>
      </c>
      <c r="M113" s="14">
        <f t="shared" si="7"/>
        <v>1.3333999999999999</v>
      </c>
      <c r="N113" s="15"/>
      <c r="O113" s="16"/>
      <c r="P113" s="17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/>
      <c r="EF113" s="18"/>
      <c r="EG113" s="18"/>
      <c r="EH113" s="18"/>
      <c r="EI113" s="18"/>
      <c r="EJ113" s="18"/>
      <c r="EK113" s="18"/>
      <c r="EL113" s="18"/>
      <c r="EM113" s="18"/>
      <c r="EN113" s="18"/>
      <c r="EO113" s="18"/>
      <c r="EP113" s="18"/>
      <c r="EQ113" s="18"/>
      <c r="ER113" s="18"/>
      <c r="ES113" s="18"/>
      <c r="ET113" s="18"/>
      <c r="EU113" s="18"/>
      <c r="EV113" s="18"/>
      <c r="EW113" s="18"/>
      <c r="EX113" s="18"/>
      <c r="EY113" s="18"/>
      <c r="EZ113" s="18"/>
      <c r="FA113" s="18"/>
      <c r="FB113" s="18"/>
      <c r="FC113" s="18"/>
      <c r="FD113" s="18"/>
      <c r="FE113" s="18"/>
      <c r="FF113" s="18"/>
      <c r="FG113" s="18"/>
      <c r="FH113" s="18"/>
      <c r="FI113" s="18"/>
      <c r="FJ113" s="18"/>
      <c r="FK113" s="18"/>
      <c r="FL113" s="18"/>
      <c r="FM113" s="18"/>
      <c r="FN113" s="18"/>
      <c r="FO113" s="18"/>
      <c r="FP113" s="18"/>
      <c r="FQ113" s="18"/>
      <c r="FR113" s="18"/>
      <c r="FS113" s="18"/>
      <c r="FT113" s="18"/>
      <c r="FU113" s="18"/>
      <c r="FV113" s="18"/>
      <c r="FW113" s="18"/>
      <c r="FX113" s="18"/>
      <c r="FY113" s="18"/>
      <c r="FZ113" s="18"/>
      <c r="GA113" s="18"/>
      <c r="GB113" s="18"/>
      <c r="GC113" s="18"/>
      <c r="GD113" s="18"/>
      <c r="GE113" s="18"/>
      <c r="GF113" s="18"/>
      <c r="GG113" s="18"/>
      <c r="GH113" s="18"/>
      <c r="GI113" s="18"/>
      <c r="GJ113" s="18"/>
      <c r="GK113" s="18"/>
      <c r="GL113" s="18"/>
      <c r="GM113" s="18"/>
      <c r="GN113" s="18"/>
      <c r="GO113" s="18"/>
      <c r="GP113" s="18"/>
      <c r="GQ113" s="18"/>
      <c r="GR113" s="18"/>
      <c r="GS113" s="18"/>
      <c r="GT113" s="18"/>
      <c r="GU113" s="18"/>
      <c r="GV113" s="18"/>
      <c r="GW113" s="18"/>
    </row>
    <row r="114" spans="1:205" s="19" customFormat="1" ht="16.5" customHeight="1" x14ac:dyDescent="0.15">
      <c r="A114" s="10">
        <v>106</v>
      </c>
      <c r="B114" s="11" t="s">
        <v>283</v>
      </c>
      <c r="C114" s="12" t="s">
        <v>139</v>
      </c>
      <c r="D114" s="45"/>
      <c r="E114" s="13" t="s">
        <v>34</v>
      </c>
      <c r="F114" s="12"/>
      <c r="G114" s="55">
        <v>1.04</v>
      </c>
      <c r="H114" s="56">
        <f>VLOOKUP(B114,'[1]1913037'!$D$2:$M$154,10,0)</f>
        <v>1.04</v>
      </c>
      <c r="I114" s="57">
        <f t="shared" si="4"/>
        <v>0</v>
      </c>
      <c r="J114" s="58"/>
      <c r="K114" s="59">
        <f t="shared" si="5"/>
        <v>1.04</v>
      </c>
      <c r="L114" s="59">
        <f t="shared" si="6"/>
        <v>0.13520000000000001</v>
      </c>
      <c r="M114" s="14">
        <f t="shared" si="7"/>
        <v>1.1752</v>
      </c>
      <c r="N114" s="15"/>
      <c r="O114" s="16"/>
      <c r="P114" s="17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  <c r="EU114" s="18"/>
      <c r="EV114" s="18"/>
      <c r="EW114" s="18"/>
      <c r="EX114" s="18"/>
      <c r="EY114" s="18"/>
      <c r="EZ114" s="18"/>
      <c r="FA114" s="18"/>
      <c r="FB114" s="18"/>
      <c r="FC114" s="18"/>
      <c r="FD114" s="18"/>
      <c r="FE114" s="18"/>
      <c r="FF114" s="18"/>
      <c r="FG114" s="18"/>
      <c r="FH114" s="18"/>
      <c r="FI114" s="18"/>
      <c r="FJ114" s="18"/>
      <c r="FK114" s="18"/>
      <c r="FL114" s="18"/>
      <c r="FM114" s="18"/>
      <c r="FN114" s="18"/>
      <c r="FO114" s="18"/>
      <c r="FP114" s="18"/>
      <c r="FQ114" s="18"/>
      <c r="FR114" s="18"/>
      <c r="FS114" s="18"/>
      <c r="FT114" s="18"/>
      <c r="FU114" s="18"/>
      <c r="FV114" s="18"/>
      <c r="FW114" s="18"/>
      <c r="FX114" s="18"/>
      <c r="FY114" s="18"/>
      <c r="FZ114" s="18"/>
      <c r="GA114" s="18"/>
      <c r="GB114" s="18"/>
      <c r="GC114" s="18"/>
      <c r="GD114" s="18"/>
      <c r="GE114" s="18"/>
      <c r="GF114" s="18"/>
      <c r="GG114" s="18"/>
      <c r="GH114" s="18"/>
      <c r="GI114" s="18"/>
      <c r="GJ114" s="18"/>
      <c r="GK114" s="18"/>
      <c r="GL114" s="18"/>
      <c r="GM114" s="18"/>
      <c r="GN114" s="18"/>
      <c r="GO114" s="18"/>
      <c r="GP114" s="18"/>
      <c r="GQ114" s="18"/>
      <c r="GR114" s="18"/>
      <c r="GS114" s="18"/>
      <c r="GT114" s="18"/>
      <c r="GU114" s="18"/>
      <c r="GV114" s="18"/>
      <c r="GW114" s="18"/>
    </row>
    <row r="115" spans="1:205" s="19" customFormat="1" ht="16.5" customHeight="1" x14ac:dyDescent="0.15">
      <c r="A115" s="10">
        <v>107</v>
      </c>
      <c r="B115" s="11" t="s">
        <v>284</v>
      </c>
      <c r="C115" s="12" t="s">
        <v>140</v>
      </c>
      <c r="D115" s="45"/>
      <c r="E115" s="13" t="s">
        <v>34</v>
      </c>
      <c r="F115" s="12"/>
      <c r="G115" s="55">
        <v>1.04</v>
      </c>
      <c r="H115" s="56">
        <f>VLOOKUP(B115,'[1]1913037'!$D$2:$M$154,10,0)</f>
        <v>1.04</v>
      </c>
      <c r="I115" s="57">
        <f t="shared" si="4"/>
        <v>0</v>
      </c>
      <c r="J115" s="58"/>
      <c r="K115" s="59">
        <f t="shared" si="5"/>
        <v>1.04</v>
      </c>
      <c r="L115" s="59">
        <f t="shared" si="6"/>
        <v>0.13520000000000001</v>
      </c>
      <c r="M115" s="14">
        <f t="shared" si="7"/>
        <v>1.1752</v>
      </c>
      <c r="N115" s="15"/>
      <c r="O115" s="16"/>
      <c r="P115" s="17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  <c r="FG115" s="18"/>
      <c r="FH115" s="18"/>
      <c r="FI115" s="18"/>
      <c r="FJ115" s="18"/>
      <c r="FK115" s="18"/>
      <c r="FL115" s="18"/>
      <c r="FM115" s="18"/>
      <c r="FN115" s="18"/>
      <c r="FO115" s="18"/>
      <c r="FP115" s="18"/>
      <c r="FQ115" s="18"/>
      <c r="FR115" s="18"/>
      <c r="FS115" s="18"/>
      <c r="FT115" s="18"/>
      <c r="FU115" s="18"/>
      <c r="FV115" s="18"/>
      <c r="FW115" s="18"/>
      <c r="FX115" s="18"/>
      <c r="FY115" s="18"/>
      <c r="FZ115" s="18"/>
      <c r="GA115" s="18"/>
      <c r="GB115" s="18"/>
      <c r="GC115" s="18"/>
      <c r="GD115" s="18"/>
      <c r="GE115" s="18"/>
      <c r="GF115" s="18"/>
      <c r="GG115" s="18"/>
      <c r="GH115" s="18"/>
      <c r="GI115" s="18"/>
      <c r="GJ115" s="18"/>
      <c r="GK115" s="18"/>
      <c r="GL115" s="18"/>
      <c r="GM115" s="18"/>
      <c r="GN115" s="18"/>
      <c r="GO115" s="18"/>
      <c r="GP115" s="18"/>
      <c r="GQ115" s="18"/>
      <c r="GR115" s="18"/>
      <c r="GS115" s="18"/>
      <c r="GT115" s="18"/>
      <c r="GU115" s="18"/>
      <c r="GV115" s="18"/>
      <c r="GW115" s="18"/>
    </row>
    <row r="116" spans="1:205" s="19" customFormat="1" ht="27" x14ac:dyDescent="0.15">
      <c r="A116" s="10">
        <v>108</v>
      </c>
      <c r="B116" s="11" t="s">
        <v>285</v>
      </c>
      <c r="C116" s="45" t="s">
        <v>174</v>
      </c>
      <c r="D116" s="45"/>
      <c r="E116" s="13" t="s">
        <v>34</v>
      </c>
      <c r="F116" s="12"/>
      <c r="G116" s="55">
        <v>2.75</v>
      </c>
      <c r="H116" s="56">
        <f>VLOOKUP(B116,'[1]1913037'!$D$2:$M$154,10,0)</f>
        <v>2.75</v>
      </c>
      <c r="I116" s="57">
        <f t="shared" si="4"/>
        <v>0</v>
      </c>
      <c r="J116" s="58"/>
      <c r="K116" s="59">
        <f t="shared" si="5"/>
        <v>2.75</v>
      </c>
      <c r="L116" s="59">
        <f t="shared" si="6"/>
        <v>0.35750000000000004</v>
      </c>
      <c r="M116" s="14">
        <f t="shared" si="7"/>
        <v>3.1074999999999999</v>
      </c>
      <c r="N116" s="15"/>
      <c r="O116" s="16"/>
      <c r="P116" s="17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  <c r="FF116" s="18"/>
      <c r="FG116" s="18"/>
      <c r="FH116" s="18"/>
      <c r="FI116" s="18"/>
      <c r="FJ116" s="18"/>
      <c r="FK116" s="18"/>
      <c r="FL116" s="18"/>
      <c r="FM116" s="18"/>
      <c r="FN116" s="18"/>
      <c r="FO116" s="18"/>
      <c r="FP116" s="18"/>
      <c r="FQ116" s="18"/>
      <c r="FR116" s="18"/>
      <c r="FS116" s="18"/>
      <c r="FT116" s="18"/>
      <c r="FU116" s="18"/>
      <c r="FV116" s="18"/>
      <c r="FW116" s="18"/>
      <c r="FX116" s="18"/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  <c r="GJ116" s="18"/>
      <c r="GK116" s="18"/>
      <c r="GL116" s="18"/>
      <c r="GM116" s="18"/>
      <c r="GN116" s="18"/>
      <c r="GO116" s="18"/>
      <c r="GP116" s="18"/>
      <c r="GQ116" s="18"/>
      <c r="GR116" s="18"/>
      <c r="GS116" s="18"/>
      <c r="GT116" s="18"/>
      <c r="GU116" s="18"/>
      <c r="GV116" s="18"/>
      <c r="GW116" s="18"/>
    </row>
    <row r="117" spans="1:205" s="19" customFormat="1" ht="27" x14ac:dyDescent="0.15">
      <c r="A117" s="10">
        <v>109</v>
      </c>
      <c r="B117" s="11" t="s">
        <v>286</v>
      </c>
      <c r="C117" s="45" t="s">
        <v>175</v>
      </c>
      <c r="D117" s="45"/>
      <c r="E117" s="13" t="s">
        <v>34</v>
      </c>
      <c r="F117" s="12"/>
      <c r="G117" s="55">
        <v>2.75</v>
      </c>
      <c r="H117" s="56">
        <f>VLOOKUP(B117,'[1]1913037'!$D$2:$M$154,10,0)</f>
        <v>2.75</v>
      </c>
      <c r="I117" s="57">
        <f t="shared" si="4"/>
        <v>0</v>
      </c>
      <c r="J117" s="58"/>
      <c r="K117" s="59">
        <f t="shared" si="5"/>
        <v>2.75</v>
      </c>
      <c r="L117" s="59">
        <f t="shared" si="6"/>
        <v>0.35750000000000004</v>
      </c>
      <c r="M117" s="14">
        <f t="shared" si="7"/>
        <v>3.1074999999999999</v>
      </c>
      <c r="N117" s="15"/>
      <c r="O117" s="16"/>
      <c r="P117" s="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  <c r="EN117" s="18"/>
      <c r="EO117" s="18"/>
      <c r="EP117" s="18"/>
      <c r="EQ117" s="18"/>
      <c r="ER117" s="18"/>
      <c r="ES117" s="18"/>
      <c r="ET117" s="18"/>
      <c r="EU117" s="18"/>
      <c r="EV117" s="18"/>
      <c r="EW117" s="18"/>
      <c r="EX117" s="18"/>
      <c r="EY117" s="18"/>
      <c r="EZ117" s="18"/>
      <c r="FA117" s="18"/>
      <c r="FB117" s="18"/>
      <c r="FC117" s="18"/>
      <c r="FD117" s="18"/>
      <c r="FE117" s="18"/>
      <c r="FF117" s="18"/>
      <c r="FG117" s="18"/>
      <c r="FH117" s="18"/>
      <c r="FI117" s="18"/>
      <c r="FJ117" s="18"/>
      <c r="FK117" s="18"/>
      <c r="FL117" s="18"/>
      <c r="FM117" s="18"/>
      <c r="FN117" s="18"/>
      <c r="FO117" s="18"/>
      <c r="FP117" s="18"/>
      <c r="FQ117" s="18"/>
      <c r="FR117" s="18"/>
      <c r="FS117" s="18"/>
      <c r="FT117" s="18"/>
      <c r="FU117" s="18"/>
      <c r="FV117" s="18"/>
      <c r="FW117" s="18"/>
      <c r="FX117" s="18"/>
      <c r="FY117" s="18"/>
      <c r="FZ117" s="18"/>
      <c r="GA117" s="18"/>
      <c r="GB117" s="18"/>
      <c r="GC117" s="18"/>
      <c r="GD117" s="18"/>
      <c r="GE117" s="18"/>
      <c r="GF117" s="18"/>
      <c r="GG117" s="18"/>
      <c r="GH117" s="18"/>
      <c r="GI117" s="18"/>
      <c r="GJ117" s="18"/>
      <c r="GK117" s="18"/>
      <c r="GL117" s="18"/>
      <c r="GM117" s="18"/>
      <c r="GN117" s="18"/>
      <c r="GO117" s="18"/>
      <c r="GP117" s="18"/>
      <c r="GQ117" s="18"/>
      <c r="GR117" s="18"/>
      <c r="GS117" s="18"/>
      <c r="GT117" s="18"/>
      <c r="GU117" s="18"/>
      <c r="GV117" s="18"/>
      <c r="GW117" s="18"/>
    </row>
    <row r="118" spans="1:205" s="19" customFormat="1" ht="16.5" customHeight="1" x14ac:dyDescent="0.15">
      <c r="A118" s="10">
        <v>110</v>
      </c>
      <c r="B118" s="11" t="s">
        <v>287</v>
      </c>
      <c r="C118" s="12" t="s">
        <v>141</v>
      </c>
      <c r="D118" s="45"/>
      <c r="E118" s="13" t="s">
        <v>34</v>
      </c>
      <c r="F118" s="12"/>
      <c r="G118" s="55">
        <v>1.81</v>
      </c>
      <c r="H118" s="56">
        <f>VLOOKUP(B118,'[1]1913037'!$D$2:$M$154,10,0)</f>
        <v>1.81</v>
      </c>
      <c r="I118" s="57">
        <f t="shared" si="4"/>
        <v>0</v>
      </c>
      <c r="J118" s="58"/>
      <c r="K118" s="59">
        <f t="shared" si="5"/>
        <v>1.81</v>
      </c>
      <c r="L118" s="59">
        <f t="shared" si="6"/>
        <v>0.23530000000000001</v>
      </c>
      <c r="M118" s="14">
        <f t="shared" si="7"/>
        <v>2.0453000000000001</v>
      </c>
      <c r="N118" s="15"/>
      <c r="O118" s="16"/>
      <c r="P118" s="17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  <c r="FF118" s="18"/>
      <c r="FG118" s="18"/>
      <c r="FH118" s="18"/>
      <c r="FI118" s="18"/>
      <c r="FJ118" s="18"/>
      <c r="FK118" s="18"/>
      <c r="FL118" s="18"/>
      <c r="FM118" s="18"/>
      <c r="FN118" s="18"/>
      <c r="FO118" s="18"/>
      <c r="FP118" s="18"/>
      <c r="FQ118" s="18"/>
      <c r="FR118" s="18"/>
      <c r="FS118" s="18"/>
      <c r="FT118" s="18"/>
      <c r="FU118" s="18"/>
      <c r="FV118" s="18"/>
      <c r="FW118" s="18"/>
      <c r="FX118" s="18"/>
      <c r="FY118" s="18"/>
      <c r="FZ118" s="18"/>
      <c r="GA118" s="18"/>
      <c r="GB118" s="18"/>
      <c r="GC118" s="18"/>
      <c r="GD118" s="18"/>
      <c r="GE118" s="18"/>
      <c r="GF118" s="18"/>
      <c r="GG118" s="18"/>
      <c r="GH118" s="18"/>
      <c r="GI118" s="18"/>
      <c r="GJ118" s="18"/>
      <c r="GK118" s="18"/>
      <c r="GL118" s="18"/>
      <c r="GM118" s="18"/>
      <c r="GN118" s="18"/>
      <c r="GO118" s="18"/>
      <c r="GP118" s="18"/>
      <c r="GQ118" s="18"/>
      <c r="GR118" s="18"/>
      <c r="GS118" s="18"/>
      <c r="GT118" s="18"/>
      <c r="GU118" s="18"/>
      <c r="GV118" s="18"/>
      <c r="GW118" s="18"/>
    </row>
    <row r="119" spans="1:205" s="19" customFormat="1" ht="16.5" customHeight="1" x14ac:dyDescent="0.15">
      <c r="A119" s="10">
        <v>111</v>
      </c>
      <c r="B119" s="11" t="s">
        <v>288</v>
      </c>
      <c r="C119" s="12" t="s">
        <v>142</v>
      </c>
      <c r="D119" s="45"/>
      <c r="E119" s="13" t="s">
        <v>34</v>
      </c>
      <c r="F119" s="12"/>
      <c r="G119" s="55">
        <v>1.81</v>
      </c>
      <c r="H119" s="56">
        <f>VLOOKUP(B119,'[1]1913037'!$D$2:$M$154,10,0)</f>
        <v>1.81</v>
      </c>
      <c r="I119" s="57">
        <f t="shared" si="4"/>
        <v>0</v>
      </c>
      <c r="J119" s="58"/>
      <c r="K119" s="59">
        <f t="shared" si="5"/>
        <v>1.81</v>
      </c>
      <c r="L119" s="59">
        <f t="shared" si="6"/>
        <v>0.23530000000000001</v>
      </c>
      <c r="M119" s="14">
        <f t="shared" si="7"/>
        <v>2.0453000000000001</v>
      </c>
      <c r="N119" s="15"/>
      <c r="O119" s="16"/>
      <c r="P119" s="17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18"/>
      <c r="FY119" s="18"/>
      <c r="FZ119" s="18"/>
      <c r="GA119" s="18"/>
      <c r="GB119" s="18"/>
      <c r="GC119" s="18"/>
      <c r="GD119" s="18"/>
      <c r="GE119" s="18"/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18"/>
      <c r="GQ119" s="18"/>
      <c r="GR119" s="18"/>
      <c r="GS119" s="18"/>
      <c r="GT119" s="18"/>
      <c r="GU119" s="18"/>
      <c r="GV119" s="18"/>
      <c r="GW119" s="18"/>
    </row>
    <row r="120" spans="1:205" s="19" customFormat="1" ht="16.5" customHeight="1" x14ac:dyDescent="0.15">
      <c r="A120" s="10">
        <v>112</v>
      </c>
      <c r="B120" s="11" t="s">
        <v>289</v>
      </c>
      <c r="C120" s="12" t="s">
        <v>143</v>
      </c>
      <c r="D120" s="45"/>
      <c r="E120" s="13" t="s">
        <v>34</v>
      </c>
      <c r="F120" s="12"/>
      <c r="G120" s="55">
        <v>0.77</v>
      </c>
      <c r="H120" s="56">
        <f>VLOOKUP(B120,'[1]1913037'!$D$2:$M$154,10,0)</f>
        <v>0.77</v>
      </c>
      <c r="I120" s="57">
        <f t="shared" si="4"/>
        <v>0</v>
      </c>
      <c r="J120" s="58"/>
      <c r="K120" s="59">
        <f t="shared" si="5"/>
        <v>0.77</v>
      </c>
      <c r="L120" s="59">
        <f t="shared" si="6"/>
        <v>0.10010000000000001</v>
      </c>
      <c r="M120" s="14">
        <f t="shared" si="7"/>
        <v>0.87009999999999998</v>
      </c>
      <c r="N120" s="15"/>
      <c r="O120" s="16"/>
      <c r="P120" s="17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8"/>
      <c r="ER120" s="18"/>
      <c r="ES120" s="18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  <c r="FG120" s="18"/>
      <c r="FH120" s="18"/>
      <c r="FI120" s="18"/>
      <c r="FJ120" s="18"/>
      <c r="FK120" s="18"/>
      <c r="FL120" s="18"/>
      <c r="FM120" s="18"/>
      <c r="FN120" s="18"/>
      <c r="FO120" s="18"/>
      <c r="FP120" s="18"/>
      <c r="FQ120" s="18"/>
      <c r="FR120" s="18"/>
      <c r="FS120" s="18"/>
      <c r="FT120" s="18"/>
      <c r="FU120" s="18"/>
      <c r="FV120" s="18"/>
      <c r="FW120" s="18"/>
      <c r="FX120" s="18"/>
      <c r="FY120" s="18"/>
      <c r="FZ120" s="18"/>
      <c r="GA120" s="18"/>
      <c r="GB120" s="18"/>
      <c r="GC120" s="18"/>
      <c r="GD120" s="18"/>
      <c r="GE120" s="18"/>
      <c r="GF120" s="18"/>
      <c r="GG120" s="18"/>
      <c r="GH120" s="18"/>
      <c r="GI120" s="18"/>
      <c r="GJ120" s="18"/>
      <c r="GK120" s="18"/>
      <c r="GL120" s="18"/>
      <c r="GM120" s="18"/>
      <c r="GN120" s="18"/>
      <c r="GO120" s="18"/>
      <c r="GP120" s="18"/>
      <c r="GQ120" s="18"/>
      <c r="GR120" s="18"/>
      <c r="GS120" s="18"/>
      <c r="GT120" s="18"/>
      <c r="GU120" s="18"/>
      <c r="GV120" s="18"/>
      <c r="GW120" s="18"/>
    </row>
    <row r="121" spans="1:205" s="19" customFormat="1" ht="16.5" customHeight="1" x14ac:dyDescent="0.15">
      <c r="A121" s="10">
        <v>113</v>
      </c>
      <c r="B121" s="11" t="s">
        <v>290</v>
      </c>
      <c r="C121" s="12" t="s">
        <v>144</v>
      </c>
      <c r="D121" s="45"/>
      <c r="E121" s="13" t="s">
        <v>34</v>
      </c>
      <c r="F121" s="12"/>
      <c r="G121" s="55">
        <v>1.1100000000000001</v>
      </c>
      <c r="H121" s="56">
        <f>VLOOKUP(B121,'[1]1913037'!$D$2:$M$154,10,0)</f>
        <v>1.1100000000000001</v>
      </c>
      <c r="I121" s="57">
        <f t="shared" si="4"/>
        <v>0</v>
      </c>
      <c r="J121" s="58"/>
      <c r="K121" s="59">
        <f t="shared" si="5"/>
        <v>1.1100000000000001</v>
      </c>
      <c r="L121" s="59">
        <f t="shared" si="6"/>
        <v>0.14430000000000001</v>
      </c>
      <c r="M121" s="14">
        <f t="shared" si="7"/>
        <v>1.2543000000000002</v>
      </c>
      <c r="N121" s="15"/>
      <c r="O121" s="16"/>
      <c r="P121" s="17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/>
      <c r="FM121" s="18"/>
      <c r="FN121" s="18"/>
      <c r="FO121" s="18"/>
      <c r="FP121" s="18"/>
      <c r="FQ121" s="18"/>
      <c r="FR121" s="18"/>
      <c r="FS121" s="18"/>
      <c r="FT121" s="18"/>
      <c r="FU121" s="18"/>
      <c r="FV121" s="18"/>
      <c r="FW121" s="18"/>
      <c r="FX121" s="18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  <c r="GJ121" s="18"/>
      <c r="GK121" s="18"/>
      <c r="GL121" s="18"/>
      <c r="GM121" s="18"/>
      <c r="GN121" s="18"/>
      <c r="GO121" s="18"/>
      <c r="GP121" s="18"/>
      <c r="GQ121" s="18"/>
      <c r="GR121" s="18"/>
      <c r="GS121" s="18"/>
      <c r="GT121" s="18"/>
      <c r="GU121" s="18"/>
      <c r="GV121" s="18"/>
      <c r="GW121" s="18"/>
    </row>
    <row r="122" spans="1:205" s="19" customFormat="1" ht="16.5" customHeight="1" x14ac:dyDescent="0.15">
      <c r="A122" s="10">
        <v>114</v>
      </c>
      <c r="B122" s="11" t="s">
        <v>291</v>
      </c>
      <c r="C122" s="12" t="s">
        <v>145</v>
      </c>
      <c r="D122" s="45"/>
      <c r="E122" s="13" t="s">
        <v>34</v>
      </c>
      <c r="F122" s="12"/>
      <c r="G122" s="55">
        <v>1.7</v>
      </c>
      <c r="H122" s="56">
        <f>VLOOKUP(B122,'[1]1913037'!$D$2:$M$154,10,0)</f>
        <v>1.7</v>
      </c>
      <c r="I122" s="57">
        <f t="shared" si="4"/>
        <v>0</v>
      </c>
      <c r="J122" s="58"/>
      <c r="K122" s="59">
        <f t="shared" si="5"/>
        <v>1.7</v>
      </c>
      <c r="L122" s="59">
        <f t="shared" si="6"/>
        <v>0.221</v>
      </c>
      <c r="M122" s="14">
        <f t="shared" si="7"/>
        <v>1.921</v>
      </c>
      <c r="N122" s="15"/>
      <c r="O122" s="16"/>
      <c r="P122" s="17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  <c r="FJ122" s="18"/>
      <c r="FK122" s="18"/>
      <c r="FL122" s="18"/>
      <c r="FM122" s="18"/>
      <c r="FN122" s="18"/>
      <c r="FO122" s="18"/>
      <c r="FP122" s="18"/>
      <c r="FQ122" s="18"/>
      <c r="FR122" s="18"/>
      <c r="FS122" s="18"/>
      <c r="FT122" s="18"/>
      <c r="FU122" s="18"/>
      <c r="FV122" s="18"/>
      <c r="FW122" s="18"/>
      <c r="FX122" s="18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  <c r="GJ122" s="18"/>
      <c r="GK122" s="18"/>
      <c r="GL122" s="18"/>
      <c r="GM122" s="18"/>
      <c r="GN122" s="18"/>
      <c r="GO122" s="18"/>
      <c r="GP122" s="18"/>
      <c r="GQ122" s="18"/>
      <c r="GR122" s="18"/>
      <c r="GS122" s="18"/>
      <c r="GT122" s="18"/>
      <c r="GU122" s="18"/>
      <c r="GV122" s="18"/>
      <c r="GW122" s="18"/>
    </row>
    <row r="123" spans="1:205" s="19" customFormat="1" ht="16.5" customHeight="1" x14ac:dyDescent="0.15">
      <c r="A123" s="10">
        <v>115</v>
      </c>
      <c r="B123" s="11" t="s">
        <v>292</v>
      </c>
      <c r="C123" s="12" t="s">
        <v>146</v>
      </c>
      <c r="D123" s="45"/>
      <c r="E123" s="13" t="s">
        <v>34</v>
      </c>
      <c r="F123" s="12"/>
      <c r="G123" s="55">
        <v>2.17</v>
      </c>
      <c r="H123" s="56">
        <f>VLOOKUP(B123,'[1]1913037'!$D$2:$M$154,10,0)</f>
        <v>2.17</v>
      </c>
      <c r="I123" s="57">
        <f t="shared" si="4"/>
        <v>0</v>
      </c>
      <c r="J123" s="58"/>
      <c r="K123" s="59">
        <f t="shared" si="5"/>
        <v>2.17</v>
      </c>
      <c r="L123" s="59">
        <f t="shared" si="6"/>
        <v>0.28210000000000002</v>
      </c>
      <c r="M123" s="14">
        <f t="shared" si="7"/>
        <v>2.4520999999999997</v>
      </c>
      <c r="N123" s="15"/>
      <c r="O123" s="16"/>
      <c r="P123" s="17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  <c r="EN123" s="18"/>
      <c r="EO123" s="18"/>
      <c r="EP123" s="18"/>
      <c r="EQ123" s="18"/>
      <c r="ER123" s="18"/>
      <c r="ES123" s="18"/>
      <c r="ET123" s="18"/>
      <c r="EU123" s="18"/>
      <c r="EV123" s="18"/>
      <c r="EW123" s="18"/>
      <c r="EX123" s="18"/>
      <c r="EY123" s="18"/>
      <c r="EZ123" s="18"/>
      <c r="FA123" s="18"/>
      <c r="FB123" s="18"/>
      <c r="FC123" s="18"/>
      <c r="FD123" s="18"/>
      <c r="FE123" s="18"/>
      <c r="FF123" s="18"/>
      <c r="FG123" s="18"/>
      <c r="FH123" s="18"/>
      <c r="FI123" s="18"/>
      <c r="FJ123" s="18"/>
      <c r="FK123" s="18"/>
      <c r="FL123" s="18"/>
      <c r="FM123" s="18"/>
      <c r="FN123" s="18"/>
      <c r="FO123" s="18"/>
      <c r="FP123" s="18"/>
      <c r="FQ123" s="18"/>
      <c r="FR123" s="18"/>
      <c r="FS123" s="18"/>
      <c r="FT123" s="18"/>
      <c r="FU123" s="18"/>
      <c r="FV123" s="18"/>
      <c r="FW123" s="18"/>
      <c r="FX123" s="18"/>
      <c r="FY123" s="18"/>
      <c r="FZ123" s="18"/>
      <c r="GA123" s="18"/>
      <c r="GB123" s="18"/>
      <c r="GC123" s="18"/>
      <c r="GD123" s="18"/>
      <c r="GE123" s="18"/>
      <c r="GF123" s="18"/>
      <c r="GG123" s="18"/>
      <c r="GH123" s="18"/>
      <c r="GI123" s="18"/>
      <c r="GJ123" s="18"/>
      <c r="GK123" s="18"/>
      <c r="GL123" s="18"/>
      <c r="GM123" s="18"/>
      <c r="GN123" s="18"/>
      <c r="GO123" s="18"/>
      <c r="GP123" s="18"/>
      <c r="GQ123" s="18"/>
      <c r="GR123" s="18"/>
      <c r="GS123" s="18"/>
      <c r="GT123" s="18"/>
      <c r="GU123" s="18"/>
      <c r="GV123" s="18"/>
      <c r="GW123" s="18"/>
    </row>
    <row r="124" spans="1:205" s="19" customFormat="1" ht="16.5" customHeight="1" x14ac:dyDescent="0.15">
      <c r="A124" s="10">
        <v>116</v>
      </c>
      <c r="B124" s="11" t="s">
        <v>293</v>
      </c>
      <c r="C124" s="12" t="s">
        <v>147</v>
      </c>
      <c r="D124" s="45"/>
      <c r="E124" s="13" t="s">
        <v>34</v>
      </c>
      <c r="F124" s="12"/>
      <c r="G124" s="55">
        <v>1.64</v>
      </c>
      <c r="H124" s="56">
        <f>VLOOKUP(B124,'[1]1913037'!$D$2:$M$154,10,0)</f>
        <v>1.64</v>
      </c>
      <c r="I124" s="57">
        <f t="shared" si="4"/>
        <v>0</v>
      </c>
      <c r="J124" s="58"/>
      <c r="K124" s="59">
        <f t="shared" si="5"/>
        <v>1.64</v>
      </c>
      <c r="L124" s="59">
        <f t="shared" si="6"/>
        <v>0.2132</v>
      </c>
      <c r="M124" s="14">
        <f t="shared" si="7"/>
        <v>1.8532</v>
      </c>
      <c r="N124" s="15"/>
      <c r="O124" s="16"/>
      <c r="P124" s="17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  <c r="FD124" s="18"/>
      <c r="FE124" s="18"/>
      <c r="FF124" s="18"/>
      <c r="FG124" s="18"/>
      <c r="FH124" s="18"/>
      <c r="FI124" s="18"/>
      <c r="FJ124" s="18"/>
      <c r="FK124" s="18"/>
      <c r="FL124" s="18"/>
      <c r="FM124" s="18"/>
      <c r="FN124" s="18"/>
      <c r="FO124" s="18"/>
      <c r="FP124" s="18"/>
      <c r="FQ124" s="18"/>
      <c r="FR124" s="18"/>
      <c r="FS124" s="18"/>
      <c r="FT124" s="18"/>
      <c r="FU124" s="18"/>
      <c r="FV124" s="18"/>
      <c r="FW124" s="18"/>
      <c r="FX124" s="18"/>
      <c r="FY124" s="18"/>
      <c r="FZ124" s="18"/>
      <c r="GA124" s="18"/>
      <c r="GB124" s="18"/>
      <c r="GC124" s="18"/>
      <c r="GD124" s="18"/>
      <c r="GE124" s="18"/>
      <c r="GF124" s="18"/>
      <c r="GG124" s="18"/>
      <c r="GH124" s="18"/>
      <c r="GI124" s="18"/>
      <c r="GJ124" s="18"/>
      <c r="GK124" s="18"/>
      <c r="GL124" s="18"/>
      <c r="GM124" s="18"/>
      <c r="GN124" s="18"/>
      <c r="GO124" s="18"/>
      <c r="GP124" s="18"/>
      <c r="GQ124" s="18"/>
      <c r="GR124" s="18"/>
      <c r="GS124" s="18"/>
      <c r="GT124" s="18"/>
      <c r="GU124" s="18"/>
      <c r="GV124" s="18"/>
      <c r="GW124" s="18"/>
    </row>
    <row r="125" spans="1:205" s="19" customFormat="1" ht="16.5" customHeight="1" x14ac:dyDescent="0.15">
      <c r="A125" s="10">
        <v>117</v>
      </c>
      <c r="B125" s="11" t="s">
        <v>294</v>
      </c>
      <c r="C125" s="12" t="s">
        <v>148</v>
      </c>
      <c r="D125" s="45"/>
      <c r="E125" s="13" t="s">
        <v>34</v>
      </c>
      <c r="F125" s="12"/>
      <c r="G125" s="55">
        <v>1.07</v>
      </c>
      <c r="H125" s="56">
        <f>VLOOKUP(B125,'[1]1913037'!$D$2:$M$154,10,0)</f>
        <v>1.07</v>
      </c>
      <c r="I125" s="57">
        <f t="shared" si="4"/>
        <v>0</v>
      </c>
      <c r="J125" s="58"/>
      <c r="K125" s="59">
        <f t="shared" si="5"/>
        <v>1.07</v>
      </c>
      <c r="L125" s="59">
        <f t="shared" si="6"/>
        <v>0.1391</v>
      </c>
      <c r="M125" s="14">
        <f t="shared" si="7"/>
        <v>1.2091000000000001</v>
      </c>
      <c r="N125" s="15"/>
      <c r="O125" s="16"/>
      <c r="P125" s="17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  <c r="FG125" s="18"/>
      <c r="FH125" s="18"/>
      <c r="FI125" s="18"/>
      <c r="FJ125" s="18"/>
      <c r="FK125" s="18"/>
      <c r="FL125" s="18"/>
      <c r="FM125" s="18"/>
      <c r="FN125" s="18"/>
      <c r="FO125" s="18"/>
      <c r="FP125" s="18"/>
      <c r="FQ125" s="18"/>
      <c r="FR125" s="18"/>
      <c r="FS125" s="18"/>
      <c r="FT125" s="18"/>
      <c r="FU125" s="18"/>
      <c r="FV125" s="18"/>
      <c r="FW125" s="18"/>
      <c r="FX125" s="18"/>
      <c r="FY125" s="18"/>
      <c r="FZ125" s="18"/>
      <c r="GA125" s="18"/>
      <c r="GB125" s="18"/>
      <c r="GC125" s="18"/>
      <c r="GD125" s="18"/>
      <c r="GE125" s="18"/>
      <c r="GF125" s="18"/>
      <c r="GG125" s="18"/>
      <c r="GH125" s="18"/>
      <c r="GI125" s="18"/>
      <c r="GJ125" s="18"/>
      <c r="GK125" s="18"/>
      <c r="GL125" s="18"/>
      <c r="GM125" s="18"/>
      <c r="GN125" s="18"/>
      <c r="GO125" s="18"/>
      <c r="GP125" s="18"/>
      <c r="GQ125" s="18"/>
      <c r="GR125" s="18"/>
      <c r="GS125" s="18"/>
      <c r="GT125" s="18"/>
      <c r="GU125" s="18"/>
      <c r="GV125" s="18"/>
      <c r="GW125" s="18"/>
    </row>
    <row r="126" spans="1:205" s="19" customFormat="1" ht="16.5" customHeight="1" x14ac:dyDescent="0.15">
      <c r="A126" s="10">
        <v>118</v>
      </c>
      <c r="B126" s="11" t="s">
        <v>295</v>
      </c>
      <c r="C126" s="12" t="s">
        <v>149</v>
      </c>
      <c r="D126" s="45"/>
      <c r="E126" s="13" t="s">
        <v>34</v>
      </c>
      <c r="F126" s="12"/>
      <c r="G126" s="55">
        <v>0.41</v>
      </c>
      <c r="H126" s="56">
        <f>VLOOKUP(B126,'[1]1913037'!$D$2:$M$154,10,0)</f>
        <v>0.41</v>
      </c>
      <c r="I126" s="57">
        <f t="shared" si="4"/>
        <v>0</v>
      </c>
      <c r="J126" s="58"/>
      <c r="K126" s="59">
        <f t="shared" si="5"/>
        <v>0.41</v>
      </c>
      <c r="L126" s="59">
        <f t="shared" si="6"/>
        <v>5.33E-2</v>
      </c>
      <c r="M126" s="14">
        <f t="shared" si="7"/>
        <v>0.46329999999999999</v>
      </c>
      <c r="N126" s="15"/>
      <c r="O126" s="16"/>
      <c r="P126" s="17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  <c r="FN126" s="18"/>
      <c r="FO126" s="18"/>
      <c r="FP126" s="18"/>
      <c r="FQ126" s="18"/>
      <c r="FR126" s="18"/>
      <c r="FS126" s="18"/>
      <c r="FT126" s="18"/>
      <c r="FU126" s="18"/>
      <c r="FV126" s="18"/>
      <c r="FW126" s="18"/>
      <c r="FX126" s="18"/>
      <c r="FY126" s="18"/>
      <c r="FZ126" s="18"/>
      <c r="GA126" s="18"/>
      <c r="GB126" s="18"/>
      <c r="GC126" s="18"/>
      <c r="GD126" s="18"/>
      <c r="GE126" s="18"/>
      <c r="GF126" s="18"/>
      <c r="GG126" s="18"/>
      <c r="GH126" s="18"/>
      <c r="GI126" s="18"/>
      <c r="GJ126" s="18"/>
      <c r="GK126" s="18"/>
      <c r="GL126" s="18"/>
      <c r="GM126" s="18"/>
      <c r="GN126" s="18"/>
      <c r="GO126" s="18"/>
      <c r="GP126" s="18"/>
      <c r="GQ126" s="18"/>
      <c r="GR126" s="18"/>
      <c r="GS126" s="18"/>
      <c r="GT126" s="18"/>
      <c r="GU126" s="18"/>
      <c r="GV126" s="18"/>
      <c r="GW126" s="18"/>
    </row>
    <row r="127" spans="1:205" s="19" customFormat="1" ht="16.5" customHeight="1" x14ac:dyDescent="0.15">
      <c r="A127" s="10">
        <v>119</v>
      </c>
      <c r="B127" s="11" t="s">
        <v>296</v>
      </c>
      <c r="C127" s="12" t="s">
        <v>101</v>
      </c>
      <c r="D127" s="45"/>
      <c r="E127" s="13" t="s">
        <v>34</v>
      </c>
      <c r="F127" s="12"/>
      <c r="G127" s="55">
        <v>0.92</v>
      </c>
      <c r="H127" s="56">
        <f>VLOOKUP(B127,'[1]1913037'!$D$2:$M$154,10,0)</f>
        <v>0.92</v>
      </c>
      <c r="I127" s="57">
        <f t="shared" si="4"/>
        <v>0</v>
      </c>
      <c r="J127" s="58"/>
      <c r="K127" s="59">
        <f t="shared" si="5"/>
        <v>0.92</v>
      </c>
      <c r="L127" s="59">
        <f t="shared" si="6"/>
        <v>0.11960000000000001</v>
      </c>
      <c r="M127" s="14">
        <f t="shared" si="7"/>
        <v>1.0396000000000001</v>
      </c>
      <c r="N127" s="15"/>
      <c r="O127" s="16"/>
      <c r="P127" s="1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8"/>
      <c r="FK127" s="18"/>
      <c r="FL127" s="18"/>
      <c r="FM127" s="18"/>
      <c r="FN127" s="18"/>
      <c r="FO127" s="18"/>
      <c r="FP127" s="18"/>
      <c r="FQ127" s="18"/>
      <c r="FR127" s="18"/>
      <c r="FS127" s="18"/>
      <c r="FT127" s="18"/>
      <c r="FU127" s="18"/>
      <c r="FV127" s="18"/>
      <c r="FW127" s="18"/>
      <c r="FX127" s="18"/>
      <c r="FY127" s="18"/>
      <c r="FZ127" s="18"/>
      <c r="GA127" s="18"/>
      <c r="GB127" s="18"/>
      <c r="GC127" s="18"/>
      <c r="GD127" s="18"/>
      <c r="GE127" s="18"/>
      <c r="GF127" s="18"/>
      <c r="GG127" s="18"/>
      <c r="GH127" s="18"/>
      <c r="GI127" s="18"/>
      <c r="GJ127" s="18"/>
      <c r="GK127" s="18"/>
      <c r="GL127" s="18"/>
      <c r="GM127" s="18"/>
      <c r="GN127" s="18"/>
      <c r="GO127" s="18"/>
      <c r="GP127" s="18"/>
      <c r="GQ127" s="18"/>
      <c r="GR127" s="18"/>
      <c r="GS127" s="18"/>
      <c r="GT127" s="18"/>
      <c r="GU127" s="18"/>
      <c r="GV127" s="18"/>
      <c r="GW127" s="18"/>
    </row>
    <row r="128" spans="1:205" s="19" customFormat="1" ht="16.5" customHeight="1" x14ac:dyDescent="0.15">
      <c r="A128" s="10">
        <v>120</v>
      </c>
      <c r="B128" s="11" t="s">
        <v>297</v>
      </c>
      <c r="C128" s="12" t="s">
        <v>150</v>
      </c>
      <c r="D128" s="45"/>
      <c r="E128" s="13" t="s">
        <v>34</v>
      </c>
      <c r="F128" s="12"/>
      <c r="G128" s="55">
        <v>0.62</v>
      </c>
      <c r="H128" s="56">
        <f>VLOOKUP(B128,'[1]1913037'!$D$2:$M$154,10,0)</f>
        <v>0.62</v>
      </c>
      <c r="I128" s="57">
        <f t="shared" si="4"/>
        <v>0</v>
      </c>
      <c r="J128" s="58"/>
      <c r="K128" s="59">
        <f t="shared" si="5"/>
        <v>0.62</v>
      </c>
      <c r="L128" s="59">
        <f t="shared" si="6"/>
        <v>8.0600000000000005E-2</v>
      </c>
      <c r="M128" s="14">
        <f t="shared" si="7"/>
        <v>0.7006</v>
      </c>
      <c r="N128" s="15"/>
      <c r="O128" s="16"/>
      <c r="P128" s="17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8"/>
      <c r="FK128" s="18"/>
      <c r="FL128" s="18"/>
      <c r="FM128" s="18"/>
      <c r="FN128" s="18"/>
      <c r="FO128" s="18"/>
      <c r="FP128" s="18"/>
      <c r="FQ128" s="18"/>
      <c r="FR128" s="18"/>
      <c r="FS128" s="18"/>
      <c r="FT128" s="18"/>
      <c r="FU128" s="18"/>
      <c r="FV128" s="18"/>
      <c r="FW128" s="18"/>
      <c r="FX128" s="18"/>
      <c r="FY128" s="18"/>
      <c r="FZ128" s="18"/>
      <c r="GA128" s="18"/>
      <c r="GB128" s="18"/>
      <c r="GC128" s="18"/>
      <c r="GD128" s="18"/>
      <c r="GE128" s="18"/>
      <c r="GF128" s="18"/>
      <c r="GG128" s="18"/>
      <c r="GH128" s="18"/>
      <c r="GI128" s="18"/>
      <c r="GJ128" s="18"/>
      <c r="GK128" s="18"/>
      <c r="GL128" s="18"/>
      <c r="GM128" s="18"/>
      <c r="GN128" s="18"/>
      <c r="GO128" s="18"/>
      <c r="GP128" s="18"/>
      <c r="GQ128" s="18"/>
      <c r="GR128" s="18"/>
      <c r="GS128" s="18"/>
      <c r="GT128" s="18"/>
      <c r="GU128" s="18"/>
      <c r="GV128" s="18"/>
      <c r="GW128" s="18"/>
    </row>
    <row r="129" spans="1:205" s="19" customFormat="1" ht="16.5" customHeight="1" x14ac:dyDescent="0.15">
      <c r="A129" s="10">
        <v>121</v>
      </c>
      <c r="B129" s="11" t="s">
        <v>298</v>
      </c>
      <c r="C129" s="12" t="s">
        <v>102</v>
      </c>
      <c r="D129" s="45"/>
      <c r="E129" s="13" t="s">
        <v>34</v>
      </c>
      <c r="F129" s="12"/>
      <c r="G129" s="55">
        <v>0.65</v>
      </c>
      <c r="H129" s="56">
        <f>VLOOKUP(B129,'[1]1913037'!$D$2:$M$154,10,0)</f>
        <v>0.65</v>
      </c>
      <c r="I129" s="57">
        <f t="shared" si="4"/>
        <v>0</v>
      </c>
      <c r="J129" s="58"/>
      <c r="K129" s="59">
        <f t="shared" si="5"/>
        <v>0.65</v>
      </c>
      <c r="L129" s="59">
        <f t="shared" si="6"/>
        <v>8.4500000000000006E-2</v>
      </c>
      <c r="M129" s="14">
        <f t="shared" si="7"/>
        <v>0.73450000000000004</v>
      </c>
      <c r="N129" s="15"/>
      <c r="O129" s="16"/>
      <c r="P129" s="17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8"/>
      <c r="EU129" s="18"/>
      <c r="EV129" s="18"/>
      <c r="EW129" s="18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8"/>
      <c r="FK129" s="18"/>
      <c r="FL129" s="18"/>
      <c r="FM129" s="18"/>
      <c r="FN129" s="18"/>
      <c r="FO129" s="18"/>
      <c r="FP129" s="18"/>
      <c r="FQ129" s="18"/>
      <c r="FR129" s="18"/>
      <c r="FS129" s="18"/>
      <c r="FT129" s="18"/>
      <c r="FU129" s="18"/>
      <c r="FV129" s="18"/>
      <c r="FW129" s="18"/>
      <c r="FX129" s="18"/>
      <c r="FY129" s="18"/>
      <c r="FZ129" s="18"/>
      <c r="GA129" s="18"/>
      <c r="GB129" s="18"/>
      <c r="GC129" s="18"/>
      <c r="GD129" s="18"/>
      <c r="GE129" s="18"/>
      <c r="GF129" s="18"/>
      <c r="GG129" s="18"/>
      <c r="GH129" s="18"/>
      <c r="GI129" s="18"/>
      <c r="GJ129" s="18"/>
      <c r="GK129" s="18"/>
      <c r="GL129" s="18"/>
      <c r="GM129" s="18"/>
      <c r="GN129" s="18"/>
      <c r="GO129" s="18"/>
      <c r="GP129" s="18"/>
      <c r="GQ129" s="18"/>
      <c r="GR129" s="18"/>
      <c r="GS129" s="18"/>
      <c r="GT129" s="18"/>
      <c r="GU129" s="18"/>
      <c r="GV129" s="18"/>
      <c r="GW129" s="18"/>
    </row>
    <row r="130" spans="1:205" s="19" customFormat="1" ht="39" customHeight="1" x14ac:dyDescent="0.15">
      <c r="A130" s="10">
        <v>122</v>
      </c>
      <c r="B130" s="11" t="s">
        <v>299</v>
      </c>
      <c r="C130" s="45" t="s">
        <v>173</v>
      </c>
      <c r="D130" s="45"/>
      <c r="E130" s="13" t="s">
        <v>34</v>
      </c>
      <c r="F130" s="12"/>
      <c r="G130" s="55">
        <v>0.45</v>
      </c>
      <c r="H130" s="56">
        <f>VLOOKUP(B130,'[1]1913037'!$D$2:$M$154,10,0)</f>
        <v>0.45</v>
      </c>
      <c r="I130" s="57">
        <f t="shared" si="4"/>
        <v>0</v>
      </c>
      <c r="J130" s="58"/>
      <c r="K130" s="59">
        <f t="shared" si="5"/>
        <v>0.45</v>
      </c>
      <c r="L130" s="59">
        <f t="shared" si="6"/>
        <v>5.8500000000000003E-2</v>
      </c>
      <c r="M130" s="14">
        <f t="shared" si="7"/>
        <v>0.50850000000000006</v>
      </c>
      <c r="N130" s="15"/>
      <c r="O130" s="16"/>
      <c r="P130" s="17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8"/>
      <c r="FK130" s="18"/>
      <c r="FL130" s="18"/>
      <c r="FM130" s="18"/>
      <c r="FN130" s="18"/>
      <c r="FO130" s="18"/>
      <c r="FP130" s="18"/>
      <c r="FQ130" s="18"/>
      <c r="FR130" s="18"/>
      <c r="FS130" s="18"/>
      <c r="FT130" s="18"/>
      <c r="FU130" s="18"/>
      <c r="FV130" s="18"/>
      <c r="FW130" s="18"/>
      <c r="FX130" s="18"/>
      <c r="FY130" s="18"/>
      <c r="FZ130" s="18"/>
      <c r="GA130" s="18"/>
      <c r="GB130" s="18"/>
      <c r="GC130" s="18"/>
      <c r="GD130" s="18"/>
      <c r="GE130" s="18"/>
      <c r="GF130" s="18"/>
      <c r="GG130" s="18"/>
      <c r="GH130" s="18"/>
      <c r="GI130" s="18"/>
      <c r="GJ130" s="18"/>
      <c r="GK130" s="18"/>
      <c r="GL130" s="18"/>
      <c r="GM130" s="18"/>
      <c r="GN130" s="18"/>
      <c r="GO130" s="18"/>
      <c r="GP130" s="18"/>
      <c r="GQ130" s="18"/>
      <c r="GR130" s="18"/>
      <c r="GS130" s="18"/>
      <c r="GT130" s="18"/>
      <c r="GU130" s="18"/>
      <c r="GV130" s="18"/>
      <c r="GW130" s="18"/>
    </row>
    <row r="131" spans="1:205" s="19" customFormat="1" ht="16.5" customHeight="1" x14ac:dyDescent="0.15">
      <c r="A131" s="10">
        <v>123</v>
      </c>
      <c r="B131" s="11" t="s">
        <v>300</v>
      </c>
      <c r="C131" s="12" t="s">
        <v>151</v>
      </c>
      <c r="D131" s="45"/>
      <c r="E131" s="13" t="s">
        <v>34</v>
      </c>
      <c r="F131" s="12"/>
      <c r="G131" s="55">
        <v>1.75</v>
      </c>
      <c r="H131" s="56">
        <f>VLOOKUP(B131,'[1]1913037'!$D$2:$M$154,10,0)</f>
        <v>1.75</v>
      </c>
      <c r="I131" s="57">
        <f t="shared" si="4"/>
        <v>0</v>
      </c>
      <c r="J131" s="58"/>
      <c r="K131" s="59">
        <f t="shared" si="5"/>
        <v>1.75</v>
      </c>
      <c r="L131" s="59">
        <f t="shared" si="6"/>
        <v>0.22750000000000001</v>
      </c>
      <c r="M131" s="14">
        <f t="shared" si="7"/>
        <v>1.9775</v>
      </c>
      <c r="N131" s="15"/>
      <c r="O131" s="16"/>
      <c r="P131" s="17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8"/>
      <c r="EU131" s="18"/>
      <c r="EV131" s="18"/>
      <c r="EW131" s="18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8"/>
      <c r="FK131" s="18"/>
      <c r="FL131" s="18"/>
      <c r="FM131" s="18"/>
      <c r="FN131" s="18"/>
      <c r="FO131" s="18"/>
      <c r="FP131" s="18"/>
      <c r="FQ131" s="18"/>
      <c r="FR131" s="18"/>
      <c r="FS131" s="18"/>
      <c r="FT131" s="18"/>
      <c r="FU131" s="18"/>
      <c r="FV131" s="18"/>
      <c r="FW131" s="18"/>
      <c r="FX131" s="18"/>
      <c r="FY131" s="18"/>
      <c r="FZ131" s="18"/>
      <c r="GA131" s="18"/>
      <c r="GB131" s="18"/>
      <c r="GC131" s="18"/>
      <c r="GD131" s="18"/>
      <c r="GE131" s="18"/>
      <c r="GF131" s="18"/>
      <c r="GG131" s="18"/>
      <c r="GH131" s="18"/>
      <c r="GI131" s="18"/>
      <c r="GJ131" s="18"/>
      <c r="GK131" s="18"/>
      <c r="GL131" s="18"/>
      <c r="GM131" s="18"/>
      <c r="GN131" s="18"/>
      <c r="GO131" s="18"/>
      <c r="GP131" s="18"/>
      <c r="GQ131" s="18"/>
      <c r="GR131" s="18"/>
      <c r="GS131" s="18"/>
      <c r="GT131" s="18"/>
      <c r="GU131" s="18"/>
      <c r="GV131" s="18"/>
      <c r="GW131" s="18"/>
    </row>
    <row r="132" spans="1:205" s="19" customFormat="1" ht="16.5" customHeight="1" x14ac:dyDescent="0.15">
      <c r="A132" s="10">
        <v>124</v>
      </c>
      <c r="B132" s="11" t="s">
        <v>301</v>
      </c>
      <c r="C132" s="12" t="s">
        <v>152</v>
      </c>
      <c r="D132" s="45"/>
      <c r="E132" s="13" t="s">
        <v>34</v>
      </c>
      <c r="F132" s="12"/>
      <c r="G132" s="55">
        <v>1.42</v>
      </c>
      <c r="H132" s="56">
        <f>VLOOKUP(B132,'[1]1913037'!$D$2:$M$154,10,0)</f>
        <v>1.42</v>
      </c>
      <c r="I132" s="57">
        <f t="shared" si="4"/>
        <v>0</v>
      </c>
      <c r="J132" s="58"/>
      <c r="K132" s="59">
        <f t="shared" si="5"/>
        <v>1.42</v>
      </c>
      <c r="L132" s="59">
        <f t="shared" si="6"/>
        <v>0.18459999999999999</v>
      </c>
      <c r="M132" s="14">
        <f t="shared" si="7"/>
        <v>1.6046</v>
      </c>
      <c r="N132" s="15"/>
      <c r="O132" s="16"/>
      <c r="P132" s="17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8"/>
      <c r="EU132" s="18"/>
      <c r="EV132" s="18"/>
      <c r="EW132" s="18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8"/>
      <c r="FK132" s="18"/>
      <c r="FL132" s="18"/>
      <c r="FM132" s="18"/>
      <c r="FN132" s="18"/>
      <c r="FO132" s="18"/>
      <c r="FP132" s="18"/>
      <c r="FQ132" s="18"/>
      <c r="FR132" s="18"/>
      <c r="FS132" s="18"/>
      <c r="FT132" s="18"/>
      <c r="FU132" s="18"/>
      <c r="FV132" s="18"/>
      <c r="FW132" s="18"/>
      <c r="FX132" s="18"/>
      <c r="FY132" s="18"/>
      <c r="FZ132" s="18"/>
      <c r="GA132" s="18"/>
      <c r="GB132" s="18"/>
      <c r="GC132" s="18"/>
      <c r="GD132" s="18"/>
      <c r="GE132" s="18"/>
      <c r="GF132" s="18"/>
      <c r="GG132" s="18"/>
      <c r="GH132" s="18"/>
      <c r="GI132" s="18"/>
      <c r="GJ132" s="18"/>
      <c r="GK132" s="18"/>
      <c r="GL132" s="18"/>
      <c r="GM132" s="18"/>
      <c r="GN132" s="18"/>
      <c r="GO132" s="18"/>
      <c r="GP132" s="18"/>
      <c r="GQ132" s="18"/>
      <c r="GR132" s="18"/>
      <c r="GS132" s="18"/>
      <c r="GT132" s="18"/>
      <c r="GU132" s="18"/>
      <c r="GV132" s="18"/>
      <c r="GW132" s="18"/>
    </row>
    <row r="133" spans="1:205" s="19" customFormat="1" ht="27" x14ac:dyDescent="0.15">
      <c r="A133" s="10">
        <v>125</v>
      </c>
      <c r="B133" s="11" t="s">
        <v>302</v>
      </c>
      <c r="C133" s="45" t="s">
        <v>172</v>
      </c>
      <c r="D133" s="45"/>
      <c r="E133" s="13" t="s">
        <v>34</v>
      </c>
      <c r="F133" s="12"/>
      <c r="G133" s="55">
        <v>0.71</v>
      </c>
      <c r="H133" s="56">
        <f>VLOOKUP(B133,'[1]1913037'!$D$2:$M$154,10,0)</f>
        <v>0.71</v>
      </c>
      <c r="I133" s="57">
        <f t="shared" si="4"/>
        <v>0</v>
      </c>
      <c r="J133" s="58"/>
      <c r="K133" s="59">
        <f t="shared" si="5"/>
        <v>0.71</v>
      </c>
      <c r="L133" s="59">
        <f t="shared" si="6"/>
        <v>9.2299999999999993E-2</v>
      </c>
      <c r="M133" s="14">
        <f t="shared" si="7"/>
        <v>0.80230000000000001</v>
      </c>
      <c r="N133" s="15"/>
      <c r="O133" s="16"/>
      <c r="P133" s="17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  <c r="EG133" s="18"/>
      <c r="EH133" s="18"/>
      <c r="EI133" s="18"/>
      <c r="EJ133" s="18"/>
      <c r="EK133" s="18"/>
      <c r="EL133" s="18"/>
      <c r="EM133" s="18"/>
      <c r="EN133" s="18"/>
      <c r="EO133" s="18"/>
      <c r="EP133" s="18"/>
      <c r="EQ133" s="18"/>
      <c r="ER133" s="18"/>
      <c r="ES133" s="18"/>
      <c r="ET133" s="18"/>
      <c r="EU133" s="18"/>
      <c r="EV133" s="18"/>
      <c r="EW133" s="18"/>
      <c r="EX133" s="18"/>
      <c r="EY133" s="18"/>
      <c r="EZ133" s="18"/>
      <c r="FA133" s="18"/>
      <c r="FB133" s="18"/>
      <c r="FC133" s="18"/>
      <c r="FD133" s="18"/>
      <c r="FE133" s="18"/>
      <c r="FF133" s="18"/>
      <c r="FG133" s="18"/>
      <c r="FH133" s="18"/>
      <c r="FI133" s="18"/>
      <c r="FJ133" s="18"/>
      <c r="FK133" s="18"/>
      <c r="FL133" s="18"/>
      <c r="FM133" s="18"/>
      <c r="FN133" s="18"/>
      <c r="FO133" s="18"/>
      <c r="FP133" s="18"/>
      <c r="FQ133" s="18"/>
      <c r="FR133" s="18"/>
      <c r="FS133" s="18"/>
      <c r="FT133" s="18"/>
      <c r="FU133" s="18"/>
      <c r="FV133" s="18"/>
      <c r="FW133" s="18"/>
      <c r="FX133" s="18"/>
      <c r="FY133" s="18"/>
      <c r="FZ133" s="18"/>
      <c r="GA133" s="18"/>
      <c r="GB133" s="18"/>
      <c r="GC133" s="18"/>
      <c r="GD133" s="18"/>
      <c r="GE133" s="18"/>
      <c r="GF133" s="18"/>
      <c r="GG133" s="18"/>
      <c r="GH133" s="18"/>
      <c r="GI133" s="18"/>
      <c r="GJ133" s="18"/>
      <c r="GK133" s="18"/>
      <c r="GL133" s="18"/>
      <c r="GM133" s="18"/>
      <c r="GN133" s="18"/>
      <c r="GO133" s="18"/>
      <c r="GP133" s="18"/>
      <c r="GQ133" s="18"/>
      <c r="GR133" s="18"/>
      <c r="GS133" s="18"/>
      <c r="GT133" s="18"/>
      <c r="GU133" s="18"/>
      <c r="GV133" s="18"/>
      <c r="GW133" s="18"/>
    </row>
    <row r="134" spans="1:205" s="19" customFormat="1" ht="27" x14ac:dyDescent="0.15">
      <c r="A134" s="10">
        <v>126</v>
      </c>
      <c r="B134" s="11" t="s">
        <v>303</v>
      </c>
      <c r="C134" s="45" t="s">
        <v>171</v>
      </c>
      <c r="D134" s="45"/>
      <c r="E134" s="13" t="s">
        <v>34</v>
      </c>
      <c r="F134" s="12"/>
      <c r="G134" s="55">
        <v>0.92</v>
      </c>
      <c r="H134" s="56">
        <f>VLOOKUP(B134,'[1]1913037'!$D$2:$M$154,10,0)</f>
        <v>0.92</v>
      </c>
      <c r="I134" s="57">
        <f t="shared" si="4"/>
        <v>0</v>
      </c>
      <c r="J134" s="58"/>
      <c r="K134" s="59">
        <f t="shared" si="5"/>
        <v>0.92</v>
      </c>
      <c r="L134" s="59">
        <f t="shared" si="6"/>
        <v>0.11960000000000001</v>
      </c>
      <c r="M134" s="14">
        <f t="shared" si="7"/>
        <v>1.0396000000000001</v>
      </c>
      <c r="N134" s="15"/>
      <c r="O134" s="16"/>
      <c r="P134" s="17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  <c r="EG134" s="18"/>
      <c r="EH134" s="18"/>
      <c r="EI134" s="18"/>
      <c r="EJ134" s="18"/>
      <c r="EK134" s="18"/>
      <c r="EL134" s="18"/>
      <c r="EM134" s="18"/>
      <c r="EN134" s="18"/>
      <c r="EO134" s="18"/>
      <c r="EP134" s="18"/>
      <c r="EQ134" s="18"/>
      <c r="ER134" s="18"/>
      <c r="ES134" s="18"/>
      <c r="ET134" s="18"/>
      <c r="EU134" s="18"/>
      <c r="EV134" s="18"/>
      <c r="EW134" s="18"/>
      <c r="EX134" s="18"/>
      <c r="EY134" s="18"/>
      <c r="EZ134" s="18"/>
      <c r="FA134" s="18"/>
      <c r="FB134" s="18"/>
      <c r="FC134" s="18"/>
      <c r="FD134" s="18"/>
      <c r="FE134" s="18"/>
      <c r="FF134" s="18"/>
      <c r="FG134" s="18"/>
      <c r="FH134" s="18"/>
      <c r="FI134" s="18"/>
      <c r="FJ134" s="18"/>
      <c r="FK134" s="18"/>
      <c r="FL134" s="18"/>
      <c r="FM134" s="18"/>
      <c r="FN134" s="18"/>
      <c r="FO134" s="18"/>
      <c r="FP134" s="18"/>
      <c r="FQ134" s="18"/>
      <c r="FR134" s="18"/>
      <c r="FS134" s="18"/>
      <c r="FT134" s="18"/>
      <c r="FU134" s="18"/>
      <c r="FV134" s="18"/>
      <c r="FW134" s="18"/>
      <c r="FX134" s="18"/>
      <c r="FY134" s="18"/>
      <c r="FZ134" s="18"/>
      <c r="GA134" s="18"/>
      <c r="GB134" s="18"/>
      <c r="GC134" s="18"/>
      <c r="GD134" s="18"/>
      <c r="GE134" s="18"/>
      <c r="GF134" s="18"/>
      <c r="GG134" s="18"/>
      <c r="GH134" s="18"/>
      <c r="GI134" s="18"/>
      <c r="GJ134" s="18"/>
      <c r="GK134" s="18"/>
      <c r="GL134" s="18"/>
      <c r="GM134" s="18"/>
      <c r="GN134" s="18"/>
      <c r="GO134" s="18"/>
      <c r="GP134" s="18"/>
      <c r="GQ134" s="18"/>
      <c r="GR134" s="18"/>
      <c r="GS134" s="18"/>
      <c r="GT134" s="18"/>
      <c r="GU134" s="18"/>
      <c r="GV134" s="18"/>
      <c r="GW134" s="18"/>
    </row>
    <row r="135" spans="1:205" s="19" customFormat="1" ht="16.5" customHeight="1" x14ac:dyDescent="0.15">
      <c r="A135" s="10">
        <v>127</v>
      </c>
      <c r="B135" s="11" t="s">
        <v>304</v>
      </c>
      <c r="C135" s="12" t="s">
        <v>153</v>
      </c>
      <c r="D135" s="45"/>
      <c r="E135" s="13" t="s">
        <v>34</v>
      </c>
      <c r="F135" s="12"/>
      <c r="G135" s="55">
        <v>2.29</v>
      </c>
      <c r="H135" s="56">
        <f>VLOOKUP(B135,'[1]1913037'!$D$2:$M$154,10,0)</f>
        <v>2.29</v>
      </c>
      <c r="I135" s="57">
        <f t="shared" si="4"/>
        <v>0</v>
      </c>
      <c r="J135" s="58"/>
      <c r="K135" s="59">
        <f t="shared" si="5"/>
        <v>2.29</v>
      </c>
      <c r="L135" s="59">
        <f t="shared" si="6"/>
        <v>0.29770000000000002</v>
      </c>
      <c r="M135" s="14">
        <f t="shared" si="7"/>
        <v>2.5876999999999999</v>
      </c>
      <c r="N135" s="15"/>
      <c r="O135" s="16"/>
      <c r="P135" s="17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  <c r="FD135" s="18"/>
      <c r="FE135" s="18"/>
      <c r="FF135" s="18"/>
      <c r="FG135" s="18"/>
      <c r="FH135" s="18"/>
      <c r="FI135" s="18"/>
      <c r="FJ135" s="18"/>
      <c r="FK135" s="18"/>
      <c r="FL135" s="18"/>
      <c r="FM135" s="18"/>
      <c r="FN135" s="18"/>
      <c r="FO135" s="18"/>
      <c r="FP135" s="18"/>
      <c r="FQ135" s="18"/>
      <c r="FR135" s="18"/>
      <c r="FS135" s="18"/>
      <c r="FT135" s="18"/>
      <c r="FU135" s="18"/>
      <c r="FV135" s="18"/>
      <c r="FW135" s="18"/>
      <c r="FX135" s="18"/>
      <c r="FY135" s="18"/>
      <c r="FZ135" s="18"/>
      <c r="GA135" s="18"/>
      <c r="GB135" s="18"/>
      <c r="GC135" s="18"/>
      <c r="GD135" s="18"/>
      <c r="GE135" s="18"/>
      <c r="GF135" s="18"/>
      <c r="GG135" s="18"/>
      <c r="GH135" s="18"/>
      <c r="GI135" s="18"/>
      <c r="GJ135" s="18"/>
      <c r="GK135" s="18"/>
      <c r="GL135" s="18"/>
      <c r="GM135" s="18"/>
      <c r="GN135" s="18"/>
      <c r="GO135" s="18"/>
      <c r="GP135" s="18"/>
      <c r="GQ135" s="18"/>
      <c r="GR135" s="18"/>
      <c r="GS135" s="18"/>
      <c r="GT135" s="18"/>
      <c r="GU135" s="18"/>
      <c r="GV135" s="18"/>
      <c r="GW135" s="18"/>
    </row>
    <row r="136" spans="1:205" s="19" customFormat="1" ht="16.5" customHeight="1" x14ac:dyDescent="0.15">
      <c r="A136" s="10">
        <v>128</v>
      </c>
      <c r="B136" s="11" t="s">
        <v>305</v>
      </c>
      <c r="C136" s="12" t="s">
        <v>154</v>
      </c>
      <c r="D136" s="45"/>
      <c r="E136" s="13" t="s">
        <v>34</v>
      </c>
      <c r="F136" s="12"/>
      <c r="G136" s="55">
        <v>0.18</v>
      </c>
      <c r="H136" s="56">
        <f>VLOOKUP(B136,'[1]1913037'!$D$2:$M$154,10,0)</f>
        <v>0.18</v>
      </c>
      <c r="I136" s="57">
        <f t="shared" si="4"/>
        <v>0</v>
      </c>
      <c r="J136" s="58"/>
      <c r="K136" s="59">
        <f t="shared" si="5"/>
        <v>0.18</v>
      </c>
      <c r="L136" s="59">
        <f t="shared" si="6"/>
        <v>2.3400000000000001E-2</v>
      </c>
      <c r="M136" s="14">
        <f t="shared" si="7"/>
        <v>0.2034</v>
      </c>
      <c r="N136" s="15"/>
      <c r="O136" s="16"/>
      <c r="P136" s="17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18"/>
      <c r="EJ136" s="18"/>
      <c r="EK136" s="18"/>
      <c r="EL136" s="18"/>
      <c r="EM136" s="18"/>
      <c r="EN136" s="18"/>
      <c r="EO136" s="18"/>
      <c r="EP136" s="18"/>
      <c r="EQ136" s="18"/>
      <c r="ER136" s="18"/>
      <c r="ES136" s="18"/>
      <c r="ET136" s="18"/>
      <c r="EU136" s="18"/>
      <c r="EV136" s="18"/>
      <c r="EW136" s="18"/>
      <c r="EX136" s="18"/>
      <c r="EY136" s="18"/>
      <c r="EZ136" s="18"/>
      <c r="FA136" s="18"/>
      <c r="FB136" s="18"/>
      <c r="FC136" s="18"/>
      <c r="FD136" s="18"/>
      <c r="FE136" s="18"/>
      <c r="FF136" s="18"/>
      <c r="FG136" s="18"/>
      <c r="FH136" s="18"/>
      <c r="FI136" s="18"/>
      <c r="FJ136" s="18"/>
      <c r="FK136" s="18"/>
      <c r="FL136" s="18"/>
      <c r="FM136" s="18"/>
      <c r="FN136" s="18"/>
      <c r="FO136" s="18"/>
      <c r="FP136" s="18"/>
      <c r="FQ136" s="18"/>
      <c r="FR136" s="18"/>
      <c r="FS136" s="18"/>
      <c r="FT136" s="18"/>
      <c r="FU136" s="18"/>
      <c r="FV136" s="18"/>
      <c r="FW136" s="18"/>
      <c r="FX136" s="18"/>
      <c r="FY136" s="18"/>
      <c r="FZ136" s="18"/>
      <c r="GA136" s="18"/>
      <c r="GB136" s="18"/>
      <c r="GC136" s="18"/>
      <c r="GD136" s="18"/>
      <c r="GE136" s="18"/>
      <c r="GF136" s="18"/>
      <c r="GG136" s="18"/>
      <c r="GH136" s="18"/>
      <c r="GI136" s="18"/>
      <c r="GJ136" s="18"/>
      <c r="GK136" s="18"/>
      <c r="GL136" s="18"/>
      <c r="GM136" s="18"/>
      <c r="GN136" s="18"/>
      <c r="GO136" s="18"/>
      <c r="GP136" s="18"/>
      <c r="GQ136" s="18"/>
      <c r="GR136" s="18"/>
      <c r="GS136" s="18"/>
      <c r="GT136" s="18"/>
      <c r="GU136" s="18"/>
      <c r="GV136" s="18"/>
      <c r="GW136" s="18"/>
    </row>
    <row r="137" spans="1:205" s="19" customFormat="1" ht="16.5" customHeight="1" x14ac:dyDescent="0.15">
      <c r="A137" s="10">
        <v>129</v>
      </c>
      <c r="B137" s="11" t="s">
        <v>306</v>
      </c>
      <c r="C137" s="12" t="s">
        <v>155</v>
      </c>
      <c r="D137" s="45"/>
      <c r="E137" s="13" t="s">
        <v>34</v>
      </c>
      <c r="F137" s="12"/>
      <c r="G137" s="55">
        <v>0.22</v>
      </c>
      <c r="H137" s="56">
        <f>VLOOKUP(B137,'[1]1913037'!$D$2:$M$154,10,0)</f>
        <v>0.22</v>
      </c>
      <c r="I137" s="57">
        <f t="shared" si="4"/>
        <v>0</v>
      </c>
      <c r="J137" s="58"/>
      <c r="K137" s="59">
        <f t="shared" si="5"/>
        <v>0.22</v>
      </c>
      <c r="L137" s="59">
        <f t="shared" si="6"/>
        <v>2.86E-2</v>
      </c>
      <c r="M137" s="14">
        <f t="shared" si="7"/>
        <v>0.24859999999999999</v>
      </c>
      <c r="N137" s="15"/>
      <c r="O137" s="16"/>
      <c r="P137" s="1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  <c r="FF137" s="18"/>
      <c r="FG137" s="18"/>
      <c r="FH137" s="18"/>
      <c r="FI137" s="18"/>
      <c r="FJ137" s="18"/>
      <c r="FK137" s="18"/>
      <c r="FL137" s="18"/>
      <c r="FM137" s="18"/>
      <c r="FN137" s="18"/>
      <c r="FO137" s="18"/>
      <c r="FP137" s="18"/>
      <c r="FQ137" s="18"/>
      <c r="FR137" s="18"/>
      <c r="FS137" s="18"/>
      <c r="FT137" s="18"/>
      <c r="FU137" s="18"/>
      <c r="FV137" s="18"/>
      <c r="FW137" s="18"/>
      <c r="FX137" s="18"/>
      <c r="FY137" s="18"/>
      <c r="FZ137" s="18"/>
      <c r="GA137" s="18"/>
      <c r="GB137" s="18"/>
      <c r="GC137" s="18"/>
      <c r="GD137" s="18"/>
      <c r="GE137" s="18"/>
      <c r="GF137" s="18"/>
      <c r="GG137" s="18"/>
      <c r="GH137" s="18"/>
      <c r="GI137" s="18"/>
      <c r="GJ137" s="18"/>
      <c r="GK137" s="18"/>
      <c r="GL137" s="18"/>
      <c r="GM137" s="18"/>
      <c r="GN137" s="18"/>
      <c r="GO137" s="18"/>
      <c r="GP137" s="18"/>
      <c r="GQ137" s="18"/>
      <c r="GR137" s="18"/>
      <c r="GS137" s="18"/>
      <c r="GT137" s="18"/>
      <c r="GU137" s="18"/>
      <c r="GV137" s="18"/>
      <c r="GW137" s="18"/>
    </row>
    <row r="138" spans="1:205" s="19" customFormat="1" ht="16.5" customHeight="1" x14ac:dyDescent="0.15">
      <c r="A138" s="10">
        <v>130</v>
      </c>
      <c r="B138" s="11" t="s">
        <v>307</v>
      </c>
      <c r="C138" s="12" t="s">
        <v>156</v>
      </c>
      <c r="D138" s="45"/>
      <c r="E138" s="13" t="s">
        <v>34</v>
      </c>
      <c r="F138" s="12"/>
      <c r="G138" s="55">
        <v>0.13</v>
      </c>
      <c r="H138" s="56">
        <f>VLOOKUP(B138,'[1]1913037'!$D$2:$M$154,10,0)</f>
        <v>0.13</v>
      </c>
      <c r="I138" s="57">
        <f t="shared" ref="I138:I154" si="8">G138-H138</f>
        <v>0</v>
      </c>
      <c r="J138" s="58"/>
      <c r="K138" s="59">
        <f t="shared" ref="K138:K154" si="9">I138+G138</f>
        <v>0.13</v>
      </c>
      <c r="L138" s="59">
        <f t="shared" ref="L138:L154" si="10">K138*0.13</f>
        <v>1.6900000000000002E-2</v>
      </c>
      <c r="M138" s="14">
        <f t="shared" ref="M138:M154" si="11">K138+L138</f>
        <v>0.1469</v>
      </c>
      <c r="N138" s="15"/>
      <c r="O138" s="16"/>
      <c r="P138" s="17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  <c r="EG138" s="18"/>
      <c r="EH138" s="18"/>
      <c r="EI138" s="18"/>
      <c r="EJ138" s="18"/>
      <c r="EK138" s="18"/>
      <c r="EL138" s="18"/>
      <c r="EM138" s="18"/>
      <c r="EN138" s="18"/>
      <c r="EO138" s="18"/>
      <c r="EP138" s="18"/>
      <c r="EQ138" s="18"/>
      <c r="ER138" s="18"/>
      <c r="ES138" s="18"/>
      <c r="ET138" s="18"/>
      <c r="EU138" s="18"/>
      <c r="EV138" s="18"/>
      <c r="EW138" s="18"/>
      <c r="EX138" s="18"/>
      <c r="EY138" s="18"/>
      <c r="EZ138" s="18"/>
      <c r="FA138" s="18"/>
      <c r="FB138" s="18"/>
      <c r="FC138" s="18"/>
      <c r="FD138" s="18"/>
      <c r="FE138" s="18"/>
      <c r="FF138" s="18"/>
      <c r="FG138" s="18"/>
      <c r="FH138" s="18"/>
      <c r="FI138" s="18"/>
      <c r="FJ138" s="18"/>
      <c r="FK138" s="18"/>
      <c r="FL138" s="18"/>
      <c r="FM138" s="18"/>
      <c r="FN138" s="18"/>
      <c r="FO138" s="18"/>
      <c r="FP138" s="18"/>
      <c r="FQ138" s="18"/>
      <c r="FR138" s="18"/>
      <c r="FS138" s="18"/>
      <c r="FT138" s="18"/>
      <c r="FU138" s="18"/>
      <c r="FV138" s="18"/>
      <c r="FW138" s="18"/>
      <c r="FX138" s="18"/>
      <c r="FY138" s="18"/>
      <c r="FZ138" s="18"/>
      <c r="GA138" s="18"/>
      <c r="GB138" s="18"/>
      <c r="GC138" s="18"/>
      <c r="GD138" s="18"/>
      <c r="GE138" s="18"/>
      <c r="GF138" s="18"/>
      <c r="GG138" s="18"/>
      <c r="GH138" s="18"/>
      <c r="GI138" s="18"/>
      <c r="GJ138" s="18"/>
      <c r="GK138" s="18"/>
      <c r="GL138" s="18"/>
      <c r="GM138" s="18"/>
      <c r="GN138" s="18"/>
      <c r="GO138" s="18"/>
      <c r="GP138" s="18"/>
      <c r="GQ138" s="18"/>
      <c r="GR138" s="18"/>
      <c r="GS138" s="18"/>
      <c r="GT138" s="18"/>
      <c r="GU138" s="18"/>
      <c r="GV138" s="18"/>
      <c r="GW138" s="18"/>
    </row>
    <row r="139" spans="1:205" s="19" customFormat="1" ht="16.5" customHeight="1" x14ac:dyDescent="0.15">
      <c r="A139" s="10">
        <v>131</v>
      </c>
      <c r="B139" s="11" t="s">
        <v>308</v>
      </c>
      <c r="C139" s="12" t="s">
        <v>157</v>
      </c>
      <c r="D139" s="45"/>
      <c r="E139" s="13" t="s">
        <v>34</v>
      </c>
      <c r="F139" s="12"/>
      <c r="G139" s="55">
        <v>0.47</v>
      </c>
      <c r="H139" s="56">
        <f>VLOOKUP(B139,'[1]1913037'!$D$2:$M$154,10,0)</f>
        <v>0.47</v>
      </c>
      <c r="I139" s="57">
        <f t="shared" si="8"/>
        <v>0</v>
      </c>
      <c r="J139" s="58"/>
      <c r="K139" s="59">
        <f t="shared" si="9"/>
        <v>0.47</v>
      </c>
      <c r="L139" s="59">
        <f t="shared" si="10"/>
        <v>6.1100000000000002E-2</v>
      </c>
      <c r="M139" s="14">
        <f t="shared" si="11"/>
        <v>0.53110000000000002</v>
      </c>
      <c r="N139" s="15"/>
      <c r="O139" s="16"/>
      <c r="P139" s="17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  <c r="FD139" s="18"/>
      <c r="FE139" s="18"/>
      <c r="FF139" s="18"/>
      <c r="FG139" s="18"/>
      <c r="FH139" s="18"/>
      <c r="FI139" s="18"/>
      <c r="FJ139" s="18"/>
      <c r="FK139" s="18"/>
      <c r="FL139" s="18"/>
      <c r="FM139" s="18"/>
      <c r="FN139" s="18"/>
      <c r="FO139" s="18"/>
      <c r="FP139" s="18"/>
      <c r="FQ139" s="18"/>
      <c r="FR139" s="18"/>
      <c r="FS139" s="18"/>
      <c r="FT139" s="18"/>
      <c r="FU139" s="18"/>
      <c r="FV139" s="18"/>
      <c r="FW139" s="18"/>
      <c r="FX139" s="18"/>
      <c r="FY139" s="18"/>
      <c r="FZ139" s="18"/>
      <c r="GA139" s="18"/>
      <c r="GB139" s="18"/>
      <c r="GC139" s="18"/>
      <c r="GD139" s="18"/>
      <c r="GE139" s="18"/>
      <c r="GF139" s="18"/>
      <c r="GG139" s="18"/>
      <c r="GH139" s="18"/>
      <c r="GI139" s="18"/>
      <c r="GJ139" s="18"/>
      <c r="GK139" s="18"/>
      <c r="GL139" s="18"/>
      <c r="GM139" s="18"/>
      <c r="GN139" s="18"/>
      <c r="GO139" s="18"/>
      <c r="GP139" s="18"/>
      <c r="GQ139" s="18"/>
      <c r="GR139" s="18"/>
      <c r="GS139" s="18"/>
      <c r="GT139" s="18"/>
      <c r="GU139" s="18"/>
      <c r="GV139" s="18"/>
      <c r="GW139" s="18"/>
    </row>
    <row r="140" spans="1:205" s="19" customFormat="1" ht="16.5" customHeight="1" x14ac:dyDescent="0.15">
      <c r="A140" s="10">
        <v>132</v>
      </c>
      <c r="B140" s="11" t="s">
        <v>309</v>
      </c>
      <c r="C140" s="12" t="s">
        <v>158</v>
      </c>
      <c r="D140" s="45"/>
      <c r="E140" s="13" t="s">
        <v>34</v>
      </c>
      <c r="F140" s="12"/>
      <c r="G140" s="55">
        <v>0.47</v>
      </c>
      <c r="H140" s="56">
        <f>VLOOKUP(B140,'[1]1913037'!$D$2:$M$154,10,0)</f>
        <v>0.47</v>
      </c>
      <c r="I140" s="57">
        <f t="shared" si="8"/>
        <v>0</v>
      </c>
      <c r="J140" s="58"/>
      <c r="K140" s="59">
        <f t="shared" si="9"/>
        <v>0.47</v>
      </c>
      <c r="L140" s="59">
        <f t="shared" si="10"/>
        <v>6.1100000000000002E-2</v>
      </c>
      <c r="M140" s="14">
        <f t="shared" si="11"/>
        <v>0.53110000000000002</v>
      </c>
      <c r="N140" s="15"/>
      <c r="O140" s="16"/>
      <c r="P140" s="17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8"/>
      <c r="FL140" s="18"/>
      <c r="FM140" s="18"/>
      <c r="FN140" s="18"/>
      <c r="FO140" s="18"/>
      <c r="FP140" s="18"/>
      <c r="FQ140" s="18"/>
      <c r="FR140" s="18"/>
      <c r="FS140" s="18"/>
      <c r="FT140" s="18"/>
      <c r="FU140" s="18"/>
      <c r="FV140" s="18"/>
      <c r="FW140" s="18"/>
      <c r="FX140" s="18"/>
      <c r="FY140" s="18"/>
      <c r="FZ140" s="18"/>
      <c r="GA140" s="18"/>
      <c r="GB140" s="18"/>
      <c r="GC140" s="18"/>
      <c r="GD140" s="18"/>
      <c r="GE140" s="18"/>
      <c r="GF140" s="18"/>
      <c r="GG140" s="18"/>
      <c r="GH140" s="18"/>
      <c r="GI140" s="18"/>
      <c r="GJ140" s="18"/>
      <c r="GK140" s="18"/>
      <c r="GL140" s="18"/>
      <c r="GM140" s="18"/>
      <c r="GN140" s="18"/>
      <c r="GO140" s="18"/>
      <c r="GP140" s="18"/>
      <c r="GQ140" s="18"/>
      <c r="GR140" s="18"/>
      <c r="GS140" s="18"/>
      <c r="GT140" s="18"/>
      <c r="GU140" s="18"/>
      <c r="GV140" s="18"/>
      <c r="GW140" s="18"/>
    </row>
    <row r="141" spans="1:205" s="19" customFormat="1" ht="16.5" customHeight="1" x14ac:dyDescent="0.15">
      <c r="A141" s="10">
        <v>133</v>
      </c>
      <c r="B141" s="11" t="s">
        <v>310</v>
      </c>
      <c r="C141" s="12" t="s">
        <v>159</v>
      </c>
      <c r="D141" s="45"/>
      <c r="E141" s="13" t="s">
        <v>34</v>
      </c>
      <c r="F141" s="12"/>
      <c r="G141" s="55">
        <v>0.47</v>
      </c>
      <c r="H141" s="56">
        <f>VLOOKUP(B141,'[1]1913037'!$D$2:$M$154,10,0)</f>
        <v>0.47</v>
      </c>
      <c r="I141" s="57">
        <f t="shared" si="8"/>
        <v>0</v>
      </c>
      <c r="J141" s="58"/>
      <c r="K141" s="59">
        <f t="shared" si="9"/>
        <v>0.47</v>
      </c>
      <c r="L141" s="59">
        <f t="shared" si="10"/>
        <v>6.1100000000000002E-2</v>
      </c>
      <c r="M141" s="14">
        <f t="shared" si="11"/>
        <v>0.53110000000000002</v>
      </c>
      <c r="N141" s="15"/>
      <c r="O141" s="16"/>
      <c r="P141" s="17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/>
      <c r="EF141" s="18"/>
      <c r="EG141" s="18"/>
      <c r="EH141" s="18"/>
      <c r="EI141" s="18"/>
      <c r="EJ141" s="18"/>
      <c r="EK141" s="18"/>
      <c r="EL141" s="18"/>
      <c r="EM141" s="18"/>
      <c r="EN141" s="18"/>
      <c r="EO141" s="18"/>
      <c r="EP141" s="18"/>
      <c r="EQ141" s="18"/>
      <c r="ER141" s="18"/>
      <c r="ES141" s="18"/>
      <c r="ET141" s="18"/>
      <c r="EU141" s="18"/>
      <c r="EV141" s="18"/>
      <c r="EW141" s="18"/>
      <c r="EX141" s="18"/>
      <c r="EY141" s="18"/>
      <c r="EZ141" s="18"/>
      <c r="FA141" s="18"/>
      <c r="FB141" s="18"/>
      <c r="FC141" s="18"/>
      <c r="FD141" s="18"/>
      <c r="FE141" s="18"/>
      <c r="FF141" s="18"/>
      <c r="FG141" s="18"/>
      <c r="FH141" s="18"/>
      <c r="FI141" s="18"/>
      <c r="FJ141" s="18"/>
      <c r="FK141" s="18"/>
      <c r="FL141" s="18"/>
      <c r="FM141" s="18"/>
      <c r="FN141" s="18"/>
      <c r="FO141" s="18"/>
      <c r="FP141" s="18"/>
      <c r="FQ141" s="18"/>
      <c r="FR141" s="18"/>
      <c r="FS141" s="18"/>
      <c r="FT141" s="18"/>
      <c r="FU141" s="18"/>
      <c r="FV141" s="18"/>
      <c r="FW141" s="18"/>
      <c r="FX141" s="18"/>
      <c r="FY141" s="18"/>
      <c r="FZ141" s="18"/>
      <c r="GA141" s="18"/>
      <c r="GB141" s="18"/>
      <c r="GC141" s="18"/>
      <c r="GD141" s="18"/>
      <c r="GE141" s="18"/>
      <c r="GF141" s="18"/>
      <c r="GG141" s="18"/>
      <c r="GH141" s="18"/>
      <c r="GI141" s="18"/>
      <c r="GJ141" s="18"/>
      <c r="GK141" s="18"/>
      <c r="GL141" s="18"/>
      <c r="GM141" s="18"/>
      <c r="GN141" s="18"/>
      <c r="GO141" s="18"/>
      <c r="GP141" s="18"/>
      <c r="GQ141" s="18"/>
      <c r="GR141" s="18"/>
      <c r="GS141" s="18"/>
      <c r="GT141" s="18"/>
      <c r="GU141" s="18"/>
      <c r="GV141" s="18"/>
      <c r="GW141" s="18"/>
    </row>
    <row r="142" spans="1:205" s="19" customFormat="1" ht="16.5" customHeight="1" x14ac:dyDescent="0.15">
      <c r="A142" s="10">
        <v>134</v>
      </c>
      <c r="B142" s="11" t="s">
        <v>311</v>
      </c>
      <c r="C142" s="12" t="s">
        <v>160</v>
      </c>
      <c r="D142" s="45"/>
      <c r="E142" s="13" t="s">
        <v>34</v>
      </c>
      <c r="F142" s="12"/>
      <c r="G142" s="55">
        <v>0.43</v>
      </c>
      <c r="H142" s="56">
        <f>VLOOKUP(B142,'[1]1913037'!$D$2:$M$154,10,0)</f>
        <v>0.43</v>
      </c>
      <c r="I142" s="57">
        <f t="shared" si="8"/>
        <v>0</v>
      </c>
      <c r="J142" s="58"/>
      <c r="K142" s="59">
        <f t="shared" si="9"/>
        <v>0.43</v>
      </c>
      <c r="L142" s="59">
        <f t="shared" si="10"/>
        <v>5.5899999999999998E-2</v>
      </c>
      <c r="M142" s="14">
        <f t="shared" si="11"/>
        <v>0.4859</v>
      </c>
      <c r="N142" s="15"/>
      <c r="O142" s="16"/>
      <c r="P142" s="17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  <c r="EG142" s="18"/>
      <c r="EH142" s="18"/>
      <c r="EI142" s="18"/>
      <c r="EJ142" s="18"/>
      <c r="EK142" s="18"/>
      <c r="EL142" s="18"/>
      <c r="EM142" s="18"/>
      <c r="EN142" s="18"/>
      <c r="EO142" s="18"/>
      <c r="EP142" s="18"/>
      <c r="EQ142" s="18"/>
      <c r="ER142" s="18"/>
      <c r="ES142" s="18"/>
      <c r="ET142" s="18"/>
      <c r="EU142" s="18"/>
      <c r="EV142" s="18"/>
      <c r="EW142" s="18"/>
      <c r="EX142" s="18"/>
      <c r="EY142" s="18"/>
      <c r="EZ142" s="18"/>
      <c r="FA142" s="18"/>
      <c r="FB142" s="18"/>
      <c r="FC142" s="18"/>
      <c r="FD142" s="18"/>
      <c r="FE142" s="18"/>
      <c r="FF142" s="18"/>
      <c r="FG142" s="18"/>
      <c r="FH142" s="18"/>
      <c r="FI142" s="18"/>
      <c r="FJ142" s="18"/>
      <c r="FK142" s="18"/>
      <c r="FL142" s="18"/>
      <c r="FM142" s="18"/>
      <c r="FN142" s="18"/>
      <c r="FO142" s="18"/>
      <c r="FP142" s="18"/>
      <c r="FQ142" s="18"/>
      <c r="FR142" s="18"/>
      <c r="FS142" s="18"/>
      <c r="FT142" s="18"/>
      <c r="FU142" s="18"/>
      <c r="FV142" s="18"/>
      <c r="FW142" s="18"/>
      <c r="FX142" s="18"/>
      <c r="FY142" s="18"/>
      <c r="FZ142" s="18"/>
      <c r="GA142" s="18"/>
      <c r="GB142" s="18"/>
      <c r="GC142" s="18"/>
      <c r="GD142" s="18"/>
      <c r="GE142" s="18"/>
      <c r="GF142" s="18"/>
      <c r="GG142" s="18"/>
      <c r="GH142" s="18"/>
      <c r="GI142" s="18"/>
      <c r="GJ142" s="18"/>
      <c r="GK142" s="18"/>
      <c r="GL142" s="18"/>
      <c r="GM142" s="18"/>
      <c r="GN142" s="18"/>
      <c r="GO142" s="18"/>
      <c r="GP142" s="18"/>
      <c r="GQ142" s="18"/>
      <c r="GR142" s="18"/>
      <c r="GS142" s="18"/>
      <c r="GT142" s="18"/>
      <c r="GU142" s="18"/>
      <c r="GV142" s="18"/>
      <c r="GW142" s="18"/>
    </row>
    <row r="143" spans="1:205" s="19" customFormat="1" ht="16.5" customHeight="1" x14ac:dyDescent="0.15">
      <c r="A143" s="10">
        <v>135</v>
      </c>
      <c r="B143" s="11" t="s">
        <v>312</v>
      </c>
      <c r="C143" s="12" t="s">
        <v>161</v>
      </c>
      <c r="D143" s="45"/>
      <c r="E143" s="13" t="s">
        <v>34</v>
      </c>
      <c r="F143" s="12"/>
      <c r="G143" s="55">
        <v>0.17</v>
      </c>
      <c r="H143" s="56">
        <f>VLOOKUP(B143,'[1]1913037'!$D$2:$M$154,10,0)</f>
        <v>0.17</v>
      </c>
      <c r="I143" s="57">
        <f t="shared" si="8"/>
        <v>0</v>
      </c>
      <c r="J143" s="58"/>
      <c r="K143" s="59">
        <f t="shared" si="9"/>
        <v>0.17</v>
      </c>
      <c r="L143" s="59">
        <f t="shared" si="10"/>
        <v>2.2100000000000002E-2</v>
      </c>
      <c r="M143" s="14">
        <f t="shared" si="11"/>
        <v>0.19210000000000002</v>
      </c>
      <c r="N143" s="15"/>
      <c r="O143" s="16"/>
      <c r="P143" s="17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/>
      <c r="EF143" s="18"/>
      <c r="EG143" s="18"/>
      <c r="EH143" s="18"/>
      <c r="EI143" s="18"/>
      <c r="EJ143" s="18"/>
      <c r="EK143" s="18"/>
      <c r="EL143" s="18"/>
      <c r="EM143" s="18"/>
      <c r="EN143" s="18"/>
      <c r="EO143" s="18"/>
      <c r="EP143" s="18"/>
      <c r="EQ143" s="18"/>
      <c r="ER143" s="18"/>
      <c r="ES143" s="18"/>
      <c r="ET143" s="18"/>
      <c r="EU143" s="18"/>
      <c r="EV143" s="18"/>
      <c r="EW143" s="18"/>
      <c r="EX143" s="18"/>
      <c r="EY143" s="18"/>
      <c r="EZ143" s="18"/>
      <c r="FA143" s="18"/>
      <c r="FB143" s="18"/>
      <c r="FC143" s="18"/>
      <c r="FD143" s="18"/>
      <c r="FE143" s="18"/>
      <c r="FF143" s="18"/>
      <c r="FG143" s="18"/>
      <c r="FH143" s="18"/>
      <c r="FI143" s="18"/>
      <c r="FJ143" s="18"/>
      <c r="FK143" s="18"/>
      <c r="FL143" s="18"/>
      <c r="FM143" s="18"/>
      <c r="FN143" s="18"/>
      <c r="FO143" s="18"/>
      <c r="FP143" s="18"/>
      <c r="FQ143" s="18"/>
      <c r="FR143" s="18"/>
      <c r="FS143" s="18"/>
      <c r="FT143" s="18"/>
      <c r="FU143" s="18"/>
      <c r="FV143" s="18"/>
      <c r="FW143" s="18"/>
      <c r="FX143" s="18"/>
      <c r="FY143" s="18"/>
      <c r="FZ143" s="18"/>
      <c r="GA143" s="18"/>
      <c r="GB143" s="18"/>
      <c r="GC143" s="18"/>
      <c r="GD143" s="18"/>
      <c r="GE143" s="18"/>
      <c r="GF143" s="18"/>
      <c r="GG143" s="18"/>
      <c r="GH143" s="18"/>
      <c r="GI143" s="18"/>
      <c r="GJ143" s="18"/>
      <c r="GK143" s="18"/>
      <c r="GL143" s="18"/>
      <c r="GM143" s="18"/>
      <c r="GN143" s="18"/>
      <c r="GO143" s="18"/>
      <c r="GP143" s="18"/>
      <c r="GQ143" s="18"/>
      <c r="GR143" s="18"/>
      <c r="GS143" s="18"/>
      <c r="GT143" s="18"/>
      <c r="GU143" s="18"/>
      <c r="GV143" s="18"/>
      <c r="GW143" s="18"/>
    </row>
    <row r="144" spans="1:205" s="19" customFormat="1" ht="16.5" customHeight="1" x14ac:dyDescent="0.15">
      <c r="A144" s="10">
        <v>136</v>
      </c>
      <c r="B144" s="11" t="s">
        <v>313</v>
      </c>
      <c r="C144" s="12" t="s">
        <v>162</v>
      </c>
      <c r="D144" s="45"/>
      <c r="E144" s="13" t="s">
        <v>34</v>
      </c>
      <c r="F144" s="12"/>
      <c r="G144" s="55">
        <v>0.44</v>
      </c>
      <c r="H144" s="56">
        <f>VLOOKUP(B144,'[1]1913037'!$D$2:$M$154,10,0)</f>
        <v>0.44</v>
      </c>
      <c r="I144" s="57">
        <f t="shared" si="8"/>
        <v>0</v>
      </c>
      <c r="J144" s="58"/>
      <c r="K144" s="59">
        <f t="shared" si="9"/>
        <v>0.44</v>
      </c>
      <c r="L144" s="59">
        <f t="shared" si="10"/>
        <v>5.7200000000000001E-2</v>
      </c>
      <c r="M144" s="14">
        <f t="shared" si="11"/>
        <v>0.49719999999999998</v>
      </c>
      <c r="N144" s="15"/>
      <c r="O144" s="16"/>
      <c r="P144" s="17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  <c r="EG144" s="18"/>
      <c r="EH144" s="18"/>
      <c r="EI144" s="18"/>
      <c r="EJ144" s="18"/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8"/>
      <c r="EV144" s="18"/>
      <c r="EW144" s="18"/>
      <c r="EX144" s="18"/>
      <c r="EY144" s="18"/>
      <c r="EZ144" s="18"/>
      <c r="FA144" s="18"/>
      <c r="FB144" s="18"/>
      <c r="FC144" s="18"/>
      <c r="FD144" s="18"/>
      <c r="FE144" s="18"/>
      <c r="FF144" s="18"/>
      <c r="FG144" s="18"/>
      <c r="FH144" s="18"/>
      <c r="FI144" s="18"/>
      <c r="FJ144" s="18"/>
      <c r="FK144" s="18"/>
      <c r="FL144" s="18"/>
      <c r="FM144" s="18"/>
      <c r="FN144" s="18"/>
      <c r="FO144" s="18"/>
      <c r="FP144" s="18"/>
      <c r="FQ144" s="18"/>
      <c r="FR144" s="18"/>
      <c r="FS144" s="18"/>
      <c r="FT144" s="18"/>
      <c r="FU144" s="18"/>
      <c r="FV144" s="18"/>
      <c r="FW144" s="18"/>
      <c r="FX144" s="18"/>
      <c r="FY144" s="18"/>
      <c r="FZ144" s="18"/>
      <c r="GA144" s="18"/>
      <c r="GB144" s="18"/>
      <c r="GC144" s="18"/>
      <c r="GD144" s="18"/>
      <c r="GE144" s="18"/>
      <c r="GF144" s="18"/>
      <c r="GG144" s="18"/>
      <c r="GH144" s="18"/>
      <c r="GI144" s="18"/>
      <c r="GJ144" s="18"/>
      <c r="GK144" s="18"/>
      <c r="GL144" s="18"/>
      <c r="GM144" s="18"/>
      <c r="GN144" s="18"/>
      <c r="GO144" s="18"/>
      <c r="GP144" s="18"/>
      <c r="GQ144" s="18"/>
      <c r="GR144" s="18"/>
      <c r="GS144" s="18"/>
      <c r="GT144" s="18"/>
      <c r="GU144" s="18"/>
      <c r="GV144" s="18"/>
      <c r="GW144" s="18"/>
    </row>
    <row r="145" spans="1:205" s="19" customFormat="1" ht="16.5" customHeight="1" x14ac:dyDescent="0.15">
      <c r="A145" s="10">
        <v>137</v>
      </c>
      <c r="B145" s="11" t="s">
        <v>314</v>
      </c>
      <c r="C145" s="12" t="s">
        <v>163</v>
      </c>
      <c r="D145" s="45"/>
      <c r="E145" s="13" t="s">
        <v>34</v>
      </c>
      <c r="F145" s="12"/>
      <c r="G145" s="55">
        <v>0.44</v>
      </c>
      <c r="H145" s="56">
        <f>VLOOKUP(B145,'[1]1913037'!$D$2:$M$154,10,0)</f>
        <v>0.44</v>
      </c>
      <c r="I145" s="57">
        <f t="shared" si="8"/>
        <v>0</v>
      </c>
      <c r="J145" s="58"/>
      <c r="K145" s="59">
        <f t="shared" si="9"/>
        <v>0.44</v>
      </c>
      <c r="L145" s="59">
        <f t="shared" si="10"/>
        <v>5.7200000000000001E-2</v>
      </c>
      <c r="M145" s="14">
        <f t="shared" si="11"/>
        <v>0.49719999999999998</v>
      </c>
      <c r="N145" s="15"/>
      <c r="O145" s="16"/>
      <c r="P145" s="17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  <c r="ED145" s="18"/>
      <c r="EE145" s="18"/>
      <c r="EF145" s="18"/>
      <c r="EG145" s="18"/>
      <c r="EH145" s="18"/>
      <c r="EI145" s="18"/>
      <c r="EJ145" s="18"/>
      <c r="EK145" s="18"/>
      <c r="EL145" s="18"/>
      <c r="EM145" s="18"/>
      <c r="EN145" s="18"/>
      <c r="EO145" s="18"/>
      <c r="EP145" s="18"/>
      <c r="EQ145" s="18"/>
      <c r="ER145" s="18"/>
      <c r="ES145" s="18"/>
      <c r="ET145" s="18"/>
      <c r="EU145" s="18"/>
      <c r="EV145" s="18"/>
      <c r="EW145" s="18"/>
      <c r="EX145" s="18"/>
      <c r="EY145" s="18"/>
      <c r="EZ145" s="18"/>
      <c r="FA145" s="18"/>
      <c r="FB145" s="18"/>
      <c r="FC145" s="18"/>
      <c r="FD145" s="18"/>
      <c r="FE145" s="18"/>
      <c r="FF145" s="18"/>
      <c r="FG145" s="18"/>
      <c r="FH145" s="18"/>
      <c r="FI145" s="18"/>
      <c r="FJ145" s="18"/>
      <c r="FK145" s="18"/>
      <c r="FL145" s="18"/>
      <c r="FM145" s="18"/>
      <c r="FN145" s="18"/>
      <c r="FO145" s="18"/>
      <c r="FP145" s="18"/>
      <c r="FQ145" s="18"/>
      <c r="FR145" s="18"/>
      <c r="FS145" s="18"/>
      <c r="FT145" s="18"/>
      <c r="FU145" s="18"/>
      <c r="FV145" s="18"/>
      <c r="FW145" s="18"/>
      <c r="FX145" s="18"/>
      <c r="FY145" s="18"/>
      <c r="FZ145" s="18"/>
      <c r="GA145" s="18"/>
      <c r="GB145" s="18"/>
      <c r="GC145" s="18"/>
      <c r="GD145" s="18"/>
      <c r="GE145" s="18"/>
      <c r="GF145" s="18"/>
      <c r="GG145" s="18"/>
      <c r="GH145" s="18"/>
      <c r="GI145" s="18"/>
      <c r="GJ145" s="18"/>
      <c r="GK145" s="18"/>
      <c r="GL145" s="18"/>
      <c r="GM145" s="18"/>
      <c r="GN145" s="18"/>
      <c r="GO145" s="18"/>
      <c r="GP145" s="18"/>
      <c r="GQ145" s="18"/>
      <c r="GR145" s="18"/>
      <c r="GS145" s="18"/>
      <c r="GT145" s="18"/>
      <c r="GU145" s="18"/>
      <c r="GV145" s="18"/>
      <c r="GW145" s="18"/>
    </row>
    <row r="146" spans="1:205" s="19" customFormat="1" ht="16.5" customHeight="1" x14ac:dyDescent="0.15">
      <c r="A146" s="10">
        <v>138</v>
      </c>
      <c r="B146" s="11" t="s">
        <v>315</v>
      </c>
      <c r="C146" s="12" t="s">
        <v>164</v>
      </c>
      <c r="D146" s="45"/>
      <c r="E146" s="13" t="s">
        <v>34</v>
      </c>
      <c r="F146" s="12"/>
      <c r="G146" s="55">
        <v>0.44</v>
      </c>
      <c r="H146" s="56">
        <f>VLOOKUP(B146,'[1]1913037'!$D$2:$M$154,10,0)</f>
        <v>0.44</v>
      </c>
      <c r="I146" s="57">
        <f t="shared" si="8"/>
        <v>0</v>
      </c>
      <c r="J146" s="58"/>
      <c r="K146" s="59">
        <f t="shared" si="9"/>
        <v>0.44</v>
      </c>
      <c r="L146" s="59">
        <f t="shared" si="10"/>
        <v>5.7200000000000001E-2</v>
      </c>
      <c r="M146" s="14">
        <f t="shared" si="11"/>
        <v>0.49719999999999998</v>
      </c>
      <c r="N146" s="15"/>
      <c r="O146" s="16"/>
      <c r="P146" s="17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  <c r="ED146" s="18"/>
      <c r="EE146" s="18"/>
      <c r="EF146" s="18"/>
      <c r="EG146" s="18"/>
      <c r="EH146" s="18"/>
      <c r="EI146" s="18"/>
      <c r="EJ146" s="18"/>
      <c r="EK146" s="18"/>
      <c r="EL146" s="18"/>
      <c r="EM146" s="18"/>
      <c r="EN146" s="18"/>
      <c r="EO146" s="18"/>
      <c r="EP146" s="18"/>
      <c r="EQ146" s="18"/>
      <c r="ER146" s="18"/>
      <c r="ES146" s="18"/>
      <c r="ET146" s="18"/>
      <c r="EU146" s="18"/>
      <c r="EV146" s="18"/>
      <c r="EW146" s="18"/>
      <c r="EX146" s="18"/>
      <c r="EY146" s="18"/>
      <c r="EZ146" s="18"/>
      <c r="FA146" s="18"/>
      <c r="FB146" s="18"/>
      <c r="FC146" s="18"/>
      <c r="FD146" s="18"/>
      <c r="FE146" s="18"/>
      <c r="FF146" s="18"/>
      <c r="FG146" s="18"/>
      <c r="FH146" s="18"/>
      <c r="FI146" s="18"/>
      <c r="FJ146" s="18"/>
      <c r="FK146" s="18"/>
      <c r="FL146" s="18"/>
      <c r="FM146" s="18"/>
      <c r="FN146" s="18"/>
      <c r="FO146" s="18"/>
      <c r="FP146" s="18"/>
      <c r="FQ146" s="18"/>
      <c r="FR146" s="18"/>
      <c r="FS146" s="18"/>
      <c r="FT146" s="18"/>
      <c r="FU146" s="18"/>
      <c r="FV146" s="18"/>
      <c r="FW146" s="18"/>
      <c r="FX146" s="18"/>
      <c r="FY146" s="18"/>
      <c r="FZ146" s="18"/>
      <c r="GA146" s="18"/>
      <c r="GB146" s="18"/>
      <c r="GC146" s="18"/>
      <c r="GD146" s="18"/>
      <c r="GE146" s="18"/>
      <c r="GF146" s="18"/>
      <c r="GG146" s="18"/>
      <c r="GH146" s="18"/>
      <c r="GI146" s="18"/>
      <c r="GJ146" s="18"/>
      <c r="GK146" s="18"/>
      <c r="GL146" s="18"/>
      <c r="GM146" s="18"/>
      <c r="GN146" s="18"/>
      <c r="GO146" s="18"/>
      <c r="GP146" s="18"/>
      <c r="GQ146" s="18"/>
      <c r="GR146" s="18"/>
      <c r="GS146" s="18"/>
      <c r="GT146" s="18"/>
      <c r="GU146" s="18"/>
      <c r="GV146" s="18"/>
      <c r="GW146" s="18"/>
    </row>
    <row r="147" spans="1:205" s="19" customFormat="1" ht="16.5" customHeight="1" x14ac:dyDescent="0.15">
      <c r="A147" s="10">
        <v>139</v>
      </c>
      <c r="B147" s="11" t="s">
        <v>316</v>
      </c>
      <c r="C147" s="12" t="s">
        <v>165</v>
      </c>
      <c r="D147" s="45"/>
      <c r="E147" s="13" t="s">
        <v>34</v>
      </c>
      <c r="F147" s="12"/>
      <c r="G147" s="55">
        <v>0.19</v>
      </c>
      <c r="H147" s="56">
        <f>VLOOKUP(B147,'[1]1913037'!$D$2:$M$154,10,0)</f>
        <v>0.19</v>
      </c>
      <c r="I147" s="57">
        <f t="shared" si="8"/>
        <v>0</v>
      </c>
      <c r="J147" s="58"/>
      <c r="K147" s="59">
        <f t="shared" si="9"/>
        <v>0.19</v>
      </c>
      <c r="L147" s="59">
        <f t="shared" si="10"/>
        <v>2.47E-2</v>
      </c>
      <c r="M147" s="14">
        <f t="shared" si="11"/>
        <v>0.2147</v>
      </c>
      <c r="N147" s="15"/>
      <c r="O147" s="16"/>
      <c r="P147" s="1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  <c r="ED147" s="18"/>
      <c r="EE147" s="18"/>
      <c r="EF147" s="18"/>
      <c r="EG147" s="18"/>
      <c r="EH147" s="18"/>
      <c r="EI147" s="18"/>
      <c r="EJ147" s="18"/>
      <c r="EK147" s="18"/>
      <c r="EL147" s="18"/>
      <c r="EM147" s="18"/>
      <c r="EN147" s="18"/>
      <c r="EO147" s="18"/>
      <c r="EP147" s="18"/>
      <c r="EQ147" s="18"/>
      <c r="ER147" s="18"/>
      <c r="ES147" s="18"/>
      <c r="ET147" s="18"/>
      <c r="EU147" s="18"/>
      <c r="EV147" s="18"/>
      <c r="EW147" s="18"/>
      <c r="EX147" s="18"/>
      <c r="EY147" s="18"/>
      <c r="EZ147" s="18"/>
      <c r="FA147" s="18"/>
      <c r="FB147" s="18"/>
      <c r="FC147" s="18"/>
      <c r="FD147" s="18"/>
      <c r="FE147" s="18"/>
      <c r="FF147" s="18"/>
      <c r="FG147" s="18"/>
      <c r="FH147" s="18"/>
      <c r="FI147" s="18"/>
      <c r="FJ147" s="18"/>
      <c r="FK147" s="18"/>
      <c r="FL147" s="18"/>
      <c r="FM147" s="18"/>
      <c r="FN147" s="18"/>
      <c r="FO147" s="18"/>
      <c r="FP147" s="18"/>
      <c r="FQ147" s="18"/>
      <c r="FR147" s="18"/>
      <c r="FS147" s="18"/>
      <c r="FT147" s="18"/>
      <c r="FU147" s="18"/>
      <c r="FV147" s="18"/>
      <c r="FW147" s="18"/>
      <c r="FX147" s="18"/>
      <c r="FY147" s="18"/>
      <c r="FZ147" s="18"/>
      <c r="GA147" s="18"/>
      <c r="GB147" s="18"/>
      <c r="GC147" s="18"/>
      <c r="GD147" s="18"/>
      <c r="GE147" s="18"/>
      <c r="GF147" s="18"/>
      <c r="GG147" s="18"/>
      <c r="GH147" s="18"/>
      <c r="GI147" s="18"/>
      <c r="GJ147" s="18"/>
      <c r="GK147" s="18"/>
      <c r="GL147" s="18"/>
      <c r="GM147" s="18"/>
      <c r="GN147" s="18"/>
      <c r="GO147" s="18"/>
      <c r="GP147" s="18"/>
      <c r="GQ147" s="18"/>
      <c r="GR147" s="18"/>
      <c r="GS147" s="18"/>
      <c r="GT147" s="18"/>
      <c r="GU147" s="18"/>
      <c r="GV147" s="18"/>
      <c r="GW147" s="18"/>
    </row>
    <row r="148" spans="1:205" s="19" customFormat="1" ht="16.5" customHeight="1" x14ac:dyDescent="0.15">
      <c r="A148" s="10">
        <v>140</v>
      </c>
      <c r="B148" s="47" t="s">
        <v>317</v>
      </c>
      <c r="C148" s="48" t="s">
        <v>166</v>
      </c>
      <c r="D148" s="49"/>
      <c r="E148" s="46" t="s">
        <v>34</v>
      </c>
      <c r="F148" s="48"/>
      <c r="G148" s="60">
        <v>0.44</v>
      </c>
      <c r="H148" s="56">
        <f>VLOOKUP(B148,'[1]1913037'!$D$2:$M$154,10,0)</f>
        <v>0.44</v>
      </c>
      <c r="I148" s="57">
        <f t="shared" si="8"/>
        <v>0</v>
      </c>
      <c r="J148" s="63"/>
      <c r="K148" s="64">
        <f t="shared" si="9"/>
        <v>0.44</v>
      </c>
      <c r="L148" s="64">
        <f t="shared" si="10"/>
        <v>5.7200000000000001E-2</v>
      </c>
      <c r="M148" s="50">
        <f t="shared" si="11"/>
        <v>0.49719999999999998</v>
      </c>
      <c r="N148" s="15"/>
      <c r="O148" s="16"/>
      <c r="P148" s="17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  <c r="EG148" s="18"/>
      <c r="EH148" s="18"/>
      <c r="EI148" s="18"/>
      <c r="EJ148" s="18"/>
      <c r="EK148" s="18"/>
      <c r="EL148" s="18"/>
      <c r="EM148" s="18"/>
      <c r="EN148" s="18"/>
      <c r="EO148" s="18"/>
      <c r="EP148" s="18"/>
      <c r="EQ148" s="18"/>
      <c r="ER148" s="18"/>
      <c r="ES148" s="18"/>
      <c r="ET148" s="18"/>
      <c r="EU148" s="18"/>
      <c r="EV148" s="18"/>
      <c r="EW148" s="18"/>
      <c r="EX148" s="18"/>
      <c r="EY148" s="18"/>
      <c r="EZ148" s="18"/>
      <c r="FA148" s="18"/>
      <c r="FB148" s="18"/>
      <c r="FC148" s="18"/>
      <c r="FD148" s="18"/>
      <c r="FE148" s="18"/>
      <c r="FF148" s="18"/>
      <c r="FG148" s="18"/>
      <c r="FH148" s="18"/>
      <c r="FI148" s="18"/>
      <c r="FJ148" s="18"/>
      <c r="FK148" s="18"/>
      <c r="FL148" s="18"/>
      <c r="FM148" s="18"/>
      <c r="FN148" s="18"/>
      <c r="FO148" s="18"/>
      <c r="FP148" s="18"/>
      <c r="FQ148" s="18"/>
      <c r="FR148" s="18"/>
      <c r="FS148" s="18"/>
      <c r="FT148" s="18"/>
      <c r="FU148" s="18"/>
      <c r="FV148" s="18"/>
      <c r="FW148" s="18"/>
      <c r="FX148" s="18"/>
      <c r="FY148" s="18"/>
      <c r="FZ148" s="18"/>
      <c r="GA148" s="18"/>
      <c r="GB148" s="18"/>
      <c r="GC148" s="18"/>
      <c r="GD148" s="18"/>
      <c r="GE148" s="18"/>
      <c r="GF148" s="18"/>
      <c r="GG148" s="18"/>
      <c r="GH148" s="18"/>
      <c r="GI148" s="18"/>
      <c r="GJ148" s="18"/>
      <c r="GK148" s="18"/>
      <c r="GL148" s="18"/>
      <c r="GM148" s="18"/>
      <c r="GN148" s="18"/>
      <c r="GO148" s="18"/>
      <c r="GP148" s="18"/>
      <c r="GQ148" s="18"/>
      <c r="GR148" s="18"/>
      <c r="GS148" s="18"/>
      <c r="GT148" s="18"/>
      <c r="GU148" s="18"/>
      <c r="GV148" s="18"/>
      <c r="GW148" s="18"/>
    </row>
    <row r="149" spans="1:205" s="19" customFormat="1" ht="16.5" customHeight="1" x14ac:dyDescent="0.15">
      <c r="A149" s="10">
        <v>141</v>
      </c>
      <c r="B149" s="47" t="s">
        <v>318</v>
      </c>
      <c r="C149" s="48" t="s">
        <v>167</v>
      </c>
      <c r="D149" s="49"/>
      <c r="E149" s="46" t="s">
        <v>34</v>
      </c>
      <c r="F149" s="48"/>
      <c r="G149" s="60">
        <v>0.44</v>
      </c>
      <c r="H149" s="56">
        <f>VLOOKUP(B149,'[1]1913037'!$D$2:$M$154,10,0)</f>
        <v>0.44</v>
      </c>
      <c r="I149" s="57">
        <f t="shared" si="8"/>
        <v>0</v>
      </c>
      <c r="J149" s="63"/>
      <c r="K149" s="64">
        <f t="shared" si="9"/>
        <v>0.44</v>
      </c>
      <c r="L149" s="64">
        <f t="shared" si="10"/>
        <v>5.7200000000000001E-2</v>
      </c>
      <c r="M149" s="50">
        <f t="shared" si="11"/>
        <v>0.49719999999999998</v>
      </c>
      <c r="N149" s="15"/>
      <c r="O149" s="16"/>
      <c r="P149" s="17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/>
      <c r="EF149" s="18"/>
      <c r="EG149" s="18"/>
      <c r="EH149" s="18"/>
      <c r="EI149" s="18"/>
      <c r="EJ149" s="18"/>
      <c r="EK149" s="18"/>
      <c r="EL149" s="18"/>
      <c r="EM149" s="18"/>
      <c r="EN149" s="18"/>
      <c r="EO149" s="18"/>
      <c r="EP149" s="18"/>
      <c r="EQ149" s="18"/>
      <c r="ER149" s="18"/>
      <c r="ES149" s="18"/>
      <c r="ET149" s="18"/>
      <c r="EU149" s="18"/>
      <c r="EV149" s="18"/>
      <c r="EW149" s="18"/>
      <c r="EX149" s="18"/>
      <c r="EY149" s="18"/>
      <c r="EZ149" s="18"/>
      <c r="FA149" s="18"/>
      <c r="FB149" s="18"/>
      <c r="FC149" s="18"/>
      <c r="FD149" s="18"/>
      <c r="FE149" s="18"/>
      <c r="FF149" s="18"/>
      <c r="FG149" s="18"/>
      <c r="FH149" s="18"/>
      <c r="FI149" s="18"/>
      <c r="FJ149" s="18"/>
      <c r="FK149" s="18"/>
      <c r="FL149" s="18"/>
      <c r="FM149" s="18"/>
      <c r="FN149" s="18"/>
      <c r="FO149" s="18"/>
      <c r="FP149" s="18"/>
      <c r="FQ149" s="18"/>
      <c r="FR149" s="18"/>
      <c r="FS149" s="18"/>
      <c r="FT149" s="18"/>
      <c r="FU149" s="18"/>
      <c r="FV149" s="18"/>
      <c r="FW149" s="18"/>
      <c r="FX149" s="18"/>
      <c r="FY149" s="18"/>
      <c r="FZ149" s="18"/>
      <c r="GA149" s="18"/>
      <c r="GB149" s="18"/>
      <c r="GC149" s="18"/>
      <c r="GD149" s="18"/>
      <c r="GE149" s="18"/>
      <c r="GF149" s="18"/>
      <c r="GG149" s="18"/>
      <c r="GH149" s="18"/>
      <c r="GI149" s="18"/>
      <c r="GJ149" s="18"/>
      <c r="GK149" s="18"/>
      <c r="GL149" s="18"/>
      <c r="GM149" s="18"/>
      <c r="GN149" s="18"/>
      <c r="GO149" s="18"/>
      <c r="GP149" s="18"/>
      <c r="GQ149" s="18"/>
      <c r="GR149" s="18"/>
      <c r="GS149" s="18"/>
      <c r="GT149" s="18"/>
      <c r="GU149" s="18"/>
      <c r="GV149" s="18"/>
      <c r="GW149" s="18"/>
    </row>
    <row r="150" spans="1:205" s="19" customFormat="1" ht="16.5" customHeight="1" x14ac:dyDescent="0.15">
      <c r="A150" s="10">
        <v>142</v>
      </c>
      <c r="B150" s="47" t="s">
        <v>319</v>
      </c>
      <c r="C150" s="48" t="s">
        <v>168</v>
      </c>
      <c r="D150" s="49"/>
      <c r="E150" s="46" t="s">
        <v>34</v>
      </c>
      <c r="F150" s="48"/>
      <c r="G150" s="60">
        <v>0.44</v>
      </c>
      <c r="H150" s="56">
        <f>VLOOKUP(B150,'[1]1913037'!$D$2:$M$154,10,0)</f>
        <v>0.44</v>
      </c>
      <c r="I150" s="57">
        <f t="shared" si="8"/>
        <v>0</v>
      </c>
      <c r="J150" s="63"/>
      <c r="K150" s="64">
        <f t="shared" si="9"/>
        <v>0.44</v>
      </c>
      <c r="L150" s="64">
        <f t="shared" si="10"/>
        <v>5.7200000000000001E-2</v>
      </c>
      <c r="M150" s="50">
        <f t="shared" si="11"/>
        <v>0.49719999999999998</v>
      </c>
      <c r="N150" s="15"/>
      <c r="O150" s="16"/>
      <c r="P150" s="17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DZ150" s="18"/>
      <c r="EA150" s="18"/>
      <c r="EB150" s="18"/>
      <c r="EC150" s="18"/>
      <c r="ED150" s="18"/>
      <c r="EE150" s="18"/>
      <c r="EF150" s="18"/>
      <c r="EG150" s="18"/>
      <c r="EH150" s="18"/>
      <c r="EI150" s="18"/>
      <c r="EJ150" s="18"/>
      <c r="EK150" s="18"/>
      <c r="EL150" s="18"/>
      <c r="EM150" s="18"/>
      <c r="EN150" s="18"/>
      <c r="EO150" s="18"/>
      <c r="EP150" s="18"/>
      <c r="EQ150" s="18"/>
      <c r="ER150" s="18"/>
      <c r="ES150" s="18"/>
      <c r="ET150" s="18"/>
      <c r="EU150" s="18"/>
      <c r="EV150" s="18"/>
      <c r="EW150" s="18"/>
      <c r="EX150" s="18"/>
      <c r="EY150" s="18"/>
      <c r="EZ150" s="18"/>
      <c r="FA150" s="18"/>
      <c r="FB150" s="18"/>
      <c r="FC150" s="18"/>
      <c r="FD150" s="18"/>
      <c r="FE150" s="18"/>
      <c r="FF150" s="18"/>
      <c r="FG150" s="18"/>
      <c r="FH150" s="18"/>
      <c r="FI150" s="18"/>
      <c r="FJ150" s="18"/>
      <c r="FK150" s="18"/>
      <c r="FL150" s="18"/>
      <c r="FM150" s="18"/>
      <c r="FN150" s="18"/>
      <c r="FO150" s="18"/>
      <c r="FP150" s="18"/>
      <c r="FQ150" s="18"/>
      <c r="FR150" s="18"/>
      <c r="FS150" s="18"/>
      <c r="FT150" s="18"/>
      <c r="FU150" s="18"/>
      <c r="FV150" s="18"/>
      <c r="FW150" s="18"/>
      <c r="FX150" s="18"/>
      <c r="FY150" s="18"/>
      <c r="FZ150" s="18"/>
      <c r="GA150" s="18"/>
      <c r="GB150" s="18"/>
      <c r="GC150" s="18"/>
      <c r="GD150" s="18"/>
      <c r="GE150" s="18"/>
      <c r="GF150" s="18"/>
      <c r="GG150" s="18"/>
      <c r="GH150" s="18"/>
      <c r="GI150" s="18"/>
      <c r="GJ150" s="18"/>
      <c r="GK150" s="18"/>
      <c r="GL150" s="18"/>
      <c r="GM150" s="18"/>
      <c r="GN150" s="18"/>
      <c r="GO150" s="18"/>
      <c r="GP150" s="18"/>
      <c r="GQ150" s="18"/>
      <c r="GR150" s="18"/>
      <c r="GS150" s="18"/>
      <c r="GT150" s="18"/>
      <c r="GU150" s="18"/>
      <c r="GV150" s="18"/>
      <c r="GW150" s="18"/>
    </row>
    <row r="151" spans="1:205" s="19" customFormat="1" ht="16.5" customHeight="1" x14ac:dyDescent="0.15">
      <c r="A151" s="10">
        <v>143</v>
      </c>
      <c r="B151" s="47" t="s">
        <v>320</v>
      </c>
      <c r="C151" s="48" t="s">
        <v>169</v>
      </c>
      <c r="D151" s="49"/>
      <c r="E151" s="46" t="s">
        <v>34</v>
      </c>
      <c r="F151" s="48"/>
      <c r="G151" s="60">
        <v>0.44</v>
      </c>
      <c r="H151" s="56">
        <f>VLOOKUP(B151,'[1]1913037'!$D$2:$M$154,10,0)</f>
        <v>0.44</v>
      </c>
      <c r="I151" s="57">
        <f t="shared" si="8"/>
        <v>0</v>
      </c>
      <c r="J151" s="63"/>
      <c r="K151" s="64">
        <f t="shared" si="9"/>
        <v>0.44</v>
      </c>
      <c r="L151" s="64">
        <f t="shared" si="10"/>
        <v>5.7200000000000001E-2</v>
      </c>
      <c r="M151" s="50">
        <f t="shared" si="11"/>
        <v>0.49719999999999998</v>
      </c>
      <c r="N151" s="15"/>
      <c r="O151" s="16"/>
      <c r="P151" s="17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8"/>
      <c r="EC151" s="18"/>
      <c r="ED151" s="18"/>
      <c r="EE151" s="18"/>
      <c r="EF151" s="18"/>
      <c r="EG151" s="18"/>
      <c r="EH151" s="18"/>
      <c r="EI151" s="18"/>
      <c r="EJ151" s="18"/>
      <c r="EK151" s="18"/>
      <c r="EL151" s="18"/>
      <c r="EM151" s="18"/>
      <c r="EN151" s="18"/>
      <c r="EO151" s="18"/>
      <c r="EP151" s="18"/>
      <c r="EQ151" s="18"/>
      <c r="ER151" s="18"/>
      <c r="ES151" s="18"/>
      <c r="ET151" s="18"/>
      <c r="EU151" s="18"/>
      <c r="EV151" s="18"/>
      <c r="EW151" s="18"/>
      <c r="EX151" s="18"/>
      <c r="EY151" s="18"/>
      <c r="EZ151" s="18"/>
      <c r="FA151" s="18"/>
      <c r="FB151" s="18"/>
      <c r="FC151" s="18"/>
      <c r="FD151" s="18"/>
      <c r="FE151" s="18"/>
      <c r="FF151" s="18"/>
      <c r="FG151" s="18"/>
      <c r="FH151" s="18"/>
      <c r="FI151" s="18"/>
      <c r="FJ151" s="18"/>
      <c r="FK151" s="18"/>
      <c r="FL151" s="18"/>
      <c r="FM151" s="18"/>
      <c r="FN151" s="18"/>
      <c r="FO151" s="18"/>
      <c r="FP151" s="18"/>
      <c r="FQ151" s="18"/>
      <c r="FR151" s="18"/>
      <c r="FS151" s="18"/>
      <c r="FT151" s="18"/>
      <c r="FU151" s="18"/>
      <c r="FV151" s="18"/>
      <c r="FW151" s="18"/>
      <c r="FX151" s="18"/>
      <c r="FY151" s="18"/>
      <c r="FZ151" s="18"/>
      <c r="GA151" s="18"/>
      <c r="GB151" s="18"/>
      <c r="GC151" s="18"/>
      <c r="GD151" s="18"/>
      <c r="GE151" s="18"/>
      <c r="GF151" s="18"/>
      <c r="GG151" s="18"/>
      <c r="GH151" s="18"/>
      <c r="GI151" s="18"/>
      <c r="GJ151" s="18"/>
      <c r="GK151" s="18"/>
      <c r="GL151" s="18"/>
      <c r="GM151" s="18"/>
      <c r="GN151" s="18"/>
      <c r="GO151" s="18"/>
      <c r="GP151" s="18"/>
      <c r="GQ151" s="18"/>
      <c r="GR151" s="18"/>
      <c r="GS151" s="18"/>
      <c r="GT151" s="18"/>
      <c r="GU151" s="18"/>
      <c r="GV151" s="18"/>
      <c r="GW151" s="18"/>
    </row>
    <row r="152" spans="1:205" s="19" customFormat="1" ht="16.5" customHeight="1" x14ac:dyDescent="0.15">
      <c r="A152" s="10">
        <v>144</v>
      </c>
      <c r="B152" s="47" t="s">
        <v>321</v>
      </c>
      <c r="C152" s="48" t="s">
        <v>170</v>
      </c>
      <c r="D152" s="49"/>
      <c r="E152" s="46" t="s">
        <v>34</v>
      </c>
      <c r="F152" s="48"/>
      <c r="G152" s="60">
        <v>0.44</v>
      </c>
      <c r="H152" s="56">
        <f>VLOOKUP(B152,'[1]1913037'!$D$2:$M$154,10,0)</f>
        <v>0.44</v>
      </c>
      <c r="I152" s="57">
        <f t="shared" si="8"/>
        <v>0</v>
      </c>
      <c r="J152" s="63"/>
      <c r="K152" s="64">
        <f t="shared" si="9"/>
        <v>0.44</v>
      </c>
      <c r="L152" s="64">
        <f t="shared" si="10"/>
        <v>5.7200000000000001E-2</v>
      </c>
      <c r="M152" s="50">
        <f t="shared" si="11"/>
        <v>0.49719999999999998</v>
      </c>
      <c r="N152" s="15"/>
      <c r="O152" s="16"/>
      <c r="P152" s="17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  <c r="ED152" s="18"/>
      <c r="EE152" s="18"/>
      <c r="EF152" s="18"/>
      <c r="EG152" s="18"/>
      <c r="EH152" s="18"/>
      <c r="EI152" s="18"/>
      <c r="EJ152" s="18"/>
      <c r="EK152" s="18"/>
      <c r="EL152" s="18"/>
      <c r="EM152" s="18"/>
      <c r="EN152" s="18"/>
      <c r="EO152" s="18"/>
      <c r="EP152" s="18"/>
      <c r="EQ152" s="18"/>
      <c r="ER152" s="18"/>
      <c r="ES152" s="18"/>
      <c r="ET152" s="18"/>
      <c r="EU152" s="18"/>
      <c r="EV152" s="18"/>
      <c r="EW152" s="18"/>
      <c r="EX152" s="18"/>
      <c r="EY152" s="18"/>
      <c r="EZ152" s="18"/>
      <c r="FA152" s="18"/>
      <c r="FB152" s="18"/>
      <c r="FC152" s="18"/>
      <c r="FD152" s="18"/>
      <c r="FE152" s="18"/>
      <c r="FF152" s="18"/>
      <c r="FG152" s="18"/>
      <c r="FH152" s="18"/>
      <c r="FI152" s="18"/>
      <c r="FJ152" s="18"/>
      <c r="FK152" s="18"/>
      <c r="FL152" s="18"/>
      <c r="FM152" s="18"/>
      <c r="FN152" s="18"/>
      <c r="FO152" s="18"/>
      <c r="FP152" s="18"/>
      <c r="FQ152" s="18"/>
      <c r="FR152" s="18"/>
      <c r="FS152" s="18"/>
      <c r="FT152" s="18"/>
      <c r="FU152" s="18"/>
      <c r="FV152" s="18"/>
      <c r="FW152" s="18"/>
      <c r="FX152" s="18"/>
      <c r="FY152" s="18"/>
      <c r="FZ152" s="18"/>
      <c r="GA152" s="18"/>
      <c r="GB152" s="18"/>
      <c r="GC152" s="18"/>
      <c r="GD152" s="18"/>
      <c r="GE152" s="18"/>
      <c r="GF152" s="18"/>
      <c r="GG152" s="18"/>
      <c r="GH152" s="18"/>
      <c r="GI152" s="18"/>
      <c r="GJ152" s="18"/>
      <c r="GK152" s="18"/>
      <c r="GL152" s="18"/>
      <c r="GM152" s="18"/>
      <c r="GN152" s="18"/>
      <c r="GO152" s="18"/>
      <c r="GP152" s="18"/>
      <c r="GQ152" s="18"/>
      <c r="GR152" s="18"/>
      <c r="GS152" s="18"/>
      <c r="GT152" s="18"/>
      <c r="GU152" s="18"/>
      <c r="GV152" s="18"/>
      <c r="GW152" s="18"/>
    </row>
    <row r="153" spans="1:205" s="19" customFormat="1" ht="16.5" customHeight="1" x14ac:dyDescent="0.15">
      <c r="A153" s="10">
        <v>145</v>
      </c>
      <c r="B153" s="47" t="s">
        <v>322</v>
      </c>
      <c r="C153" s="48" t="s">
        <v>176</v>
      </c>
      <c r="D153" s="49"/>
      <c r="E153" s="46" t="s">
        <v>34</v>
      </c>
      <c r="F153" s="48"/>
      <c r="G153" s="60">
        <v>0.44</v>
      </c>
      <c r="H153" s="56">
        <f>VLOOKUP(B153,'[1]1913037'!$D$2:$M$154,10,0)</f>
        <v>0.44</v>
      </c>
      <c r="I153" s="57">
        <f t="shared" si="8"/>
        <v>0</v>
      </c>
      <c r="J153" s="63"/>
      <c r="K153" s="64">
        <f t="shared" ref="K153" si="12">I153+G153</f>
        <v>0.44</v>
      </c>
      <c r="L153" s="64">
        <f t="shared" si="10"/>
        <v>5.7200000000000001E-2</v>
      </c>
      <c r="M153" s="50">
        <f t="shared" ref="M153" si="13">K153+L153</f>
        <v>0.49719999999999998</v>
      </c>
      <c r="N153" s="15"/>
      <c r="O153" s="16"/>
      <c r="P153" s="17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DZ153" s="18"/>
      <c r="EA153" s="18"/>
      <c r="EB153" s="18"/>
      <c r="EC153" s="18"/>
      <c r="ED153" s="18"/>
      <c r="EE153" s="18"/>
      <c r="EF153" s="18"/>
      <c r="EG153" s="18"/>
      <c r="EH153" s="18"/>
      <c r="EI153" s="18"/>
      <c r="EJ153" s="18"/>
      <c r="EK153" s="18"/>
      <c r="EL153" s="18"/>
      <c r="EM153" s="18"/>
      <c r="EN153" s="18"/>
      <c r="EO153" s="18"/>
      <c r="EP153" s="18"/>
      <c r="EQ153" s="18"/>
      <c r="ER153" s="18"/>
      <c r="ES153" s="18"/>
      <c r="ET153" s="18"/>
      <c r="EU153" s="18"/>
      <c r="EV153" s="18"/>
      <c r="EW153" s="18"/>
      <c r="EX153" s="18"/>
      <c r="EY153" s="18"/>
      <c r="EZ153" s="18"/>
      <c r="FA153" s="18"/>
      <c r="FB153" s="18"/>
      <c r="FC153" s="18"/>
      <c r="FD153" s="18"/>
      <c r="FE153" s="18"/>
      <c r="FF153" s="18"/>
      <c r="FG153" s="18"/>
      <c r="FH153" s="18"/>
      <c r="FI153" s="18"/>
      <c r="FJ153" s="18"/>
      <c r="FK153" s="18"/>
      <c r="FL153" s="18"/>
      <c r="FM153" s="18"/>
      <c r="FN153" s="18"/>
      <c r="FO153" s="18"/>
      <c r="FP153" s="18"/>
      <c r="FQ153" s="18"/>
      <c r="FR153" s="18"/>
      <c r="FS153" s="18"/>
      <c r="FT153" s="18"/>
      <c r="FU153" s="18"/>
      <c r="FV153" s="18"/>
      <c r="FW153" s="18"/>
      <c r="FX153" s="18"/>
      <c r="FY153" s="18"/>
      <c r="FZ153" s="18"/>
      <c r="GA153" s="18"/>
      <c r="GB153" s="18"/>
      <c r="GC153" s="18"/>
      <c r="GD153" s="18"/>
      <c r="GE153" s="18"/>
      <c r="GF153" s="18"/>
      <c r="GG153" s="18"/>
      <c r="GH153" s="18"/>
      <c r="GI153" s="18"/>
      <c r="GJ153" s="18"/>
      <c r="GK153" s="18"/>
      <c r="GL153" s="18"/>
      <c r="GM153" s="18"/>
      <c r="GN153" s="18"/>
      <c r="GO153" s="18"/>
      <c r="GP153" s="18"/>
      <c r="GQ153" s="18"/>
      <c r="GR153" s="18"/>
      <c r="GS153" s="18"/>
      <c r="GT153" s="18"/>
      <c r="GU153" s="18"/>
      <c r="GV153" s="18"/>
      <c r="GW153" s="18"/>
    </row>
    <row r="154" spans="1:205" s="19" customFormat="1" ht="16.5" customHeight="1" x14ac:dyDescent="0.15">
      <c r="A154" s="10">
        <v>146</v>
      </c>
      <c r="B154" s="47" t="s">
        <v>323</v>
      </c>
      <c r="C154" s="48" t="s">
        <v>177</v>
      </c>
      <c r="D154" s="49"/>
      <c r="E154" s="46" t="s">
        <v>34</v>
      </c>
      <c r="F154" s="48"/>
      <c r="G154" s="60">
        <v>0.44</v>
      </c>
      <c r="H154" s="56">
        <f>VLOOKUP(B154,'[1]1913037'!$D$2:$M$154,10,0)</f>
        <v>0.44</v>
      </c>
      <c r="I154" s="57">
        <f t="shared" si="8"/>
        <v>0</v>
      </c>
      <c r="J154" s="63"/>
      <c r="K154" s="64">
        <f t="shared" si="9"/>
        <v>0.44</v>
      </c>
      <c r="L154" s="64">
        <f t="shared" si="10"/>
        <v>5.7200000000000001E-2</v>
      </c>
      <c r="M154" s="50">
        <f t="shared" si="11"/>
        <v>0.49719999999999998</v>
      </c>
      <c r="N154" s="15"/>
      <c r="O154" s="16"/>
      <c r="P154" s="17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  <c r="DI154" s="18"/>
      <c r="DJ154" s="18"/>
      <c r="DK154" s="18"/>
      <c r="DL154" s="18"/>
      <c r="DM154" s="18"/>
      <c r="DN154" s="18"/>
      <c r="DO154" s="18"/>
      <c r="DP154" s="18"/>
      <c r="DQ154" s="18"/>
      <c r="DR154" s="18"/>
      <c r="DS154" s="18"/>
      <c r="DT154" s="18"/>
      <c r="DU154" s="18"/>
      <c r="DV154" s="18"/>
      <c r="DW154" s="18"/>
      <c r="DX154" s="18"/>
      <c r="DY154" s="18"/>
      <c r="DZ154" s="18"/>
      <c r="EA154" s="18"/>
      <c r="EB154" s="18"/>
      <c r="EC154" s="18"/>
      <c r="ED154" s="18"/>
      <c r="EE154" s="18"/>
      <c r="EF154" s="18"/>
      <c r="EG154" s="18"/>
      <c r="EH154" s="18"/>
      <c r="EI154" s="18"/>
      <c r="EJ154" s="18"/>
      <c r="EK154" s="18"/>
      <c r="EL154" s="18"/>
      <c r="EM154" s="18"/>
      <c r="EN154" s="18"/>
      <c r="EO154" s="18"/>
      <c r="EP154" s="18"/>
      <c r="EQ154" s="18"/>
      <c r="ER154" s="18"/>
      <c r="ES154" s="18"/>
      <c r="ET154" s="18"/>
      <c r="EU154" s="18"/>
      <c r="EV154" s="18"/>
      <c r="EW154" s="18"/>
      <c r="EX154" s="18"/>
      <c r="EY154" s="18"/>
      <c r="EZ154" s="18"/>
      <c r="FA154" s="18"/>
      <c r="FB154" s="18"/>
      <c r="FC154" s="18"/>
      <c r="FD154" s="18"/>
      <c r="FE154" s="18"/>
      <c r="FF154" s="18"/>
      <c r="FG154" s="18"/>
      <c r="FH154" s="18"/>
      <c r="FI154" s="18"/>
      <c r="FJ154" s="18"/>
      <c r="FK154" s="18"/>
      <c r="FL154" s="18"/>
      <c r="FM154" s="18"/>
      <c r="FN154" s="18"/>
      <c r="FO154" s="18"/>
      <c r="FP154" s="18"/>
      <c r="FQ154" s="18"/>
      <c r="FR154" s="18"/>
      <c r="FS154" s="18"/>
      <c r="FT154" s="18"/>
      <c r="FU154" s="18"/>
      <c r="FV154" s="18"/>
      <c r="FW154" s="18"/>
      <c r="FX154" s="18"/>
      <c r="FY154" s="18"/>
      <c r="FZ154" s="18"/>
      <c r="GA154" s="18"/>
      <c r="GB154" s="18"/>
      <c r="GC154" s="18"/>
      <c r="GD154" s="18"/>
      <c r="GE154" s="18"/>
      <c r="GF154" s="18"/>
      <c r="GG154" s="18"/>
      <c r="GH154" s="18"/>
      <c r="GI154" s="18"/>
      <c r="GJ154" s="18"/>
      <c r="GK154" s="18"/>
      <c r="GL154" s="18"/>
      <c r="GM154" s="18"/>
      <c r="GN154" s="18"/>
      <c r="GO154" s="18"/>
      <c r="GP154" s="18"/>
      <c r="GQ154" s="18"/>
      <c r="GR154" s="18"/>
      <c r="GS154" s="18"/>
      <c r="GT154" s="18"/>
      <c r="GU154" s="18"/>
      <c r="GV154" s="18"/>
      <c r="GW154" s="18"/>
    </row>
    <row r="155" spans="1:205" s="22" customFormat="1" x14ac:dyDescent="0.15">
      <c r="A155" s="70" t="s">
        <v>16</v>
      </c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20"/>
      <c r="P155" s="21"/>
    </row>
    <row r="156" spans="1:205" s="22" customFormat="1" x14ac:dyDescent="0.15">
      <c r="A156" s="66" t="s">
        <v>38</v>
      </c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23"/>
      <c r="P156" s="21"/>
    </row>
    <row r="157" spans="1:205" s="22" customFormat="1" x14ac:dyDescent="0.15">
      <c r="A157" s="70" t="s">
        <v>23</v>
      </c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23"/>
      <c r="P157" s="21"/>
    </row>
    <row r="158" spans="1:205" s="22" customFormat="1" x14ac:dyDescent="0.15">
      <c r="A158" s="66" t="s">
        <v>26</v>
      </c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44"/>
      <c r="P158" s="21"/>
    </row>
    <row r="159" spans="1:205" s="22" customFormat="1" x14ac:dyDescent="0.15">
      <c r="A159" s="66" t="s">
        <v>25</v>
      </c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43"/>
      <c r="P159" s="21"/>
    </row>
    <row r="160" spans="1:205" s="22" customFormat="1" x14ac:dyDescent="0.15">
      <c r="A160" s="66" t="s">
        <v>30</v>
      </c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23"/>
      <c r="P160" s="21"/>
    </row>
    <row r="161" spans="1:16" s="22" customFormat="1" x14ac:dyDescent="0.15">
      <c r="A161" s="67" t="s">
        <v>24</v>
      </c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24"/>
      <c r="P161" s="21"/>
    </row>
    <row r="162" spans="1:16" s="22" customFormat="1" ht="23.25" customHeight="1" x14ac:dyDescent="0.1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1"/>
    </row>
    <row r="163" spans="1:16" s="22" customFormat="1" x14ac:dyDescent="0.15">
      <c r="A163" s="25" t="s">
        <v>28</v>
      </c>
      <c r="B163" s="26"/>
      <c r="C163" s="27"/>
      <c r="H163" s="22" t="s">
        <v>36</v>
      </c>
      <c r="I163" s="28"/>
      <c r="J163" s="27"/>
      <c r="K163" s="29"/>
      <c r="L163" s="29"/>
      <c r="M163" s="29"/>
      <c r="N163" s="30"/>
      <c r="O163" s="31"/>
      <c r="P163" s="21"/>
    </row>
    <row r="164" spans="1:16" s="22" customFormat="1" x14ac:dyDescent="0.15">
      <c r="A164" s="27" t="s">
        <v>21</v>
      </c>
      <c r="B164" s="26"/>
      <c r="C164" s="27"/>
      <c r="H164" s="22" t="s">
        <v>17</v>
      </c>
      <c r="I164" s="27"/>
      <c r="J164" s="27"/>
      <c r="K164" s="29"/>
      <c r="L164" s="27"/>
      <c r="M164" s="27"/>
      <c r="N164" s="32"/>
      <c r="O164" s="33"/>
      <c r="P164" s="21"/>
    </row>
    <row r="165" spans="1:16" s="22" customFormat="1" x14ac:dyDescent="0.15">
      <c r="A165" s="27"/>
      <c r="B165" s="26"/>
      <c r="C165" s="27"/>
      <c r="I165" s="27"/>
      <c r="J165" s="27"/>
      <c r="K165" s="29"/>
      <c r="L165" s="27"/>
      <c r="M165" s="27"/>
      <c r="N165" s="32"/>
      <c r="O165" s="33"/>
      <c r="P165" s="21"/>
    </row>
    <row r="166" spans="1:16" s="22" customFormat="1" x14ac:dyDescent="0.15">
      <c r="A166" s="25" t="s">
        <v>22</v>
      </c>
      <c r="B166" s="25"/>
      <c r="C166" s="34"/>
      <c r="H166" s="22" t="s">
        <v>18</v>
      </c>
      <c r="I166" s="25"/>
      <c r="J166" s="34"/>
      <c r="K166" s="29"/>
      <c r="L166" s="29"/>
      <c r="M166" s="29"/>
      <c r="N166" s="32"/>
      <c r="O166" s="33"/>
      <c r="P166" s="21"/>
    </row>
    <row r="167" spans="1:16" s="22" customFormat="1" ht="14.25" customHeight="1" x14ac:dyDescent="0.15">
      <c r="A167" s="29"/>
      <c r="B167" s="35" t="s">
        <v>20</v>
      </c>
      <c r="C167" s="29"/>
      <c r="I167" s="29" t="s">
        <v>19</v>
      </c>
      <c r="J167" s="29"/>
      <c r="K167" s="29"/>
      <c r="L167" s="29"/>
      <c r="M167" s="29"/>
      <c r="N167" s="32"/>
      <c r="O167" s="33"/>
      <c r="P167" s="21"/>
    </row>
    <row r="168" spans="1:16" x14ac:dyDescent="0.15">
      <c r="B168" s="3"/>
    </row>
    <row r="169" spans="1:16" x14ac:dyDescent="0.15">
      <c r="B169" s="3"/>
    </row>
    <row r="170" spans="1:16" x14ac:dyDescent="0.15">
      <c r="B170" s="3"/>
    </row>
    <row r="171" spans="1:16" x14ac:dyDescent="0.15">
      <c r="B171" s="3"/>
    </row>
    <row r="172" spans="1:16" x14ac:dyDescent="0.15">
      <c r="B172" s="3"/>
    </row>
    <row r="173" spans="1:16" x14ac:dyDescent="0.15">
      <c r="B173" s="3"/>
    </row>
    <row r="174" spans="1:16" x14ac:dyDescent="0.15">
      <c r="B174" s="3"/>
    </row>
    <row r="175" spans="1:16" x14ac:dyDescent="0.15">
      <c r="B175" s="3"/>
    </row>
    <row r="176" spans="1:16" x14ac:dyDescent="0.15">
      <c r="B176" s="3"/>
    </row>
    <row r="177" spans="2:2" x14ac:dyDescent="0.15">
      <c r="B177" s="3"/>
    </row>
    <row r="178" spans="2:2" x14ac:dyDescent="0.15">
      <c r="B178" s="3"/>
    </row>
    <row r="179" spans="2:2" x14ac:dyDescent="0.15">
      <c r="B179" s="3"/>
    </row>
    <row r="180" spans="2:2" x14ac:dyDescent="0.15">
      <c r="B180" s="3"/>
    </row>
    <row r="181" spans="2:2" x14ac:dyDescent="0.15">
      <c r="B181" s="3"/>
    </row>
    <row r="182" spans="2:2" x14ac:dyDescent="0.15">
      <c r="B182" s="3"/>
    </row>
    <row r="183" spans="2:2" x14ac:dyDescent="0.15">
      <c r="B183" s="3"/>
    </row>
    <row r="184" spans="2:2" x14ac:dyDescent="0.15">
      <c r="B184" s="3"/>
    </row>
    <row r="185" spans="2:2" x14ac:dyDescent="0.15">
      <c r="B185" s="3"/>
    </row>
    <row r="186" spans="2:2" x14ac:dyDescent="0.15">
      <c r="B186" s="3"/>
    </row>
    <row r="187" spans="2:2" x14ac:dyDescent="0.15">
      <c r="B187" s="3"/>
    </row>
    <row r="188" spans="2:2" x14ac:dyDescent="0.15">
      <c r="B188" s="3"/>
    </row>
    <row r="189" spans="2:2" x14ac:dyDescent="0.15">
      <c r="B189" s="3"/>
    </row>
  </sheetData>
  <mergeCells count="22">
    <mergeCell ref="A1:N1"/>
    <mergeCell ref="A2:N2"/>
    <mergeCell ref="A3:N3"/>
    <mergeCell ref="A4:N4"/>
    <mergeCell ref="A5:N5"/>
    <mergeCell ref="A6:N6"/>
    <mergeCell ref="A157:N157"/>
    <mergeCell ref="H7:J7"/>
    <mergeCell ref="N7:N8"/>
    <mergeCell ref="A7:A8"/>
    <mergeCell ref="B7:B8"/>
    <mergeCell ref="C7:C8"/>
    <mergeCell ref="D7:D8"/>
    <mergeCell ref="E7:E8"/>
    <mergeCell ref="F7:G7"/>
    <mergeCell ref="A155:N155"/>
    <mergeCell ref="A158:N158"/>
    <mergeCell ref="A156:N156"/>
    <mergeCell ref="A160:N160"/>
    <mergeCell ref="A161:N161"/>
    <mergeCell ref="K8:M8"/>
    <mergeCell ref="A159:N159"/>
  </mergeCells>
  <phoneticPr fontId="5" type="noConversion"/>
  <conditionalFormatting sqref="D168:D1048576 D1:D162 I163:I167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2024-02-21T02:32:22Z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