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北京!$A$1:$N$25</definedName>
  </definedNames>
  <calcPr calcId="145621"/>
</workbook>
</file>

<file path=xl/calcChain.xml><?xml version="1.0" encoding="utf-8"?>
<calcChain xmlns="http://schemas.openxmlformats.org/spreadsheetml/2006/main">
  <c r="L10" i="9" l="1"/>
  <c r="M10" i="9" s="1"/>
  <c r="L11" i="9"/>
  <c r="M11" i="9" s="1"/>
  <c r="L12" i="9"/>
  <c r="M12" i="9"/>
  <c r="L9" i="9" l="1"/>
  <c r="M9" i="9" s="1"/>
</calcChain>
</file>

<file path=xl/sharedStrings.xml><?xml version="1.0" encoding="utf-8"?>
<sst xmlns="http://schemas.openxmlformats.org/spreadsheetml/2006/main" count="71" uniqueCount="51">
  <si>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</si>
  <si>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</si>
  <si>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</si>
  <si>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</si>
  <si>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</si>
  <si>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</si>
  <si>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</si>
  <si>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</si>
  <si>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</si>
  <si>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</si>
  <si>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</si>
  <si>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</si>
  <si>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</si>
  <si>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</si>
  <si>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</si>
  <si>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</si>
  <si>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</si>
  <si>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</si>
  <si>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</si>
  <si>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</si>
  <si>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</si>
  <si>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</si>
  <si>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</si>
  <si>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</si>
  <si>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</si>
  <si>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</si>
  <si>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</si>
  <si>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</si>
  <si>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</si>
  <si>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</si>
  <si>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</si>
  <si>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</si>
  <si>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</si>
  <si>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r>
      <t>乙方：</t>
    </r>
    <r>
      <rPr>
        <u/>
        <sz val="12"/>
        <rFont val="楷体"/>
        <family val="3"/>
        <charset val="134"/>
      </rPr>
      <t>山东金达汽车部件制造股份有限公司</t>
    </r>
    <phoneticPr fontId="4" type="noConversion"/>
  </si>
  <si>
    <t xml:space="preserve">乙方：山东金达汽车部件制造股份有限公司 </t>
    <phoneticPr fontId="5" type="noConversion"/>
  </si>
  <si>
    <t>件</t>
    <phoneticPr fontId="7" type="noConversion"/>
  </si>
  <si>
    <t xml:space="preserve">                                                协议编号：GHRCJGXY-BJ-20240020</t>
    <phoneticPr fontId="7" type="noConversion"/>
  </si>
  <si>
    <t>SHT0015293</t>
  </si>
  <si>
    <t>SHT0015303</t>
  </si>
  <si>
    <t>SHT0016458</t>
  </si>
  <si>
    <t>SHT0016460</t>
  </si>
  <si>
    <t>A6</t>
    <phoneticPr fontId="5" type="noConversion"/>
  </si>
  <si>
    <t>2022年</t>
    <phoneticPr fontId="7" type="noConversion"/>
  </si>
  <si>
    <t>2023年</t>
  </si>
  <si>
    <t>2024年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</si>
  <si>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2023年12月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2024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</si>
  <si>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用于北京研发样件结算（此费用为加工费）
后期量产重新议价。</t>
    <phoneticPr fontId="5" type="noConversion"/>
  </si>
  <si>
    <t>驾驶员靠背护面总成（通风加热）</t>
  </si>
  <si>
    <t>驾驶员坐垫护面总成（通风加热）</t>
  </si>
  <si>
    <t>副驾驶员靠背护面总成(非通风）</t>
  </si>
  <si>
    <t>副驾驶员座垫护面总成（非通风）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</si>
</sst>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8" fillId="0" borderId="1" xfId="8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16" fillId="0" borderId="5" xfId="7" applyFont="1" applyFill="1" applyBorder="1" applyAlignment="1">
      <alignment horizontal="center" vertical="center" wrapText="1" shrinkToFit="1"/>
    </xf>
    <xf numFmtId="0" fontId="16" fillId="0" borderId="6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Normal="100" zoomScaleSheetLayoutView="70" workbookViewId="0">
      <selection activeCell="O21" sqref="O21"/>
    </sheetView>
  </sheetViews>
  <sheetFormatPr defaultRowHeight="14.25" x14ac:dyDescent="0.15"/>
  <cols>
    <col min="1" max="1" width="6.5" style="3" customWidth="1"/>
    <col min="2" max="2" width="10.125" style="41" customWidth="1"/>
    <col min="3" max="3" width="32.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8" width="10.375" style="39" customWidth="1"/>
    <col min="9" max="9" width="8" style="39" customWidth="1"/>
    <col min="10" max="10" width="10" style="39" customWidth="1"/>
    <col min="11" max="11" width="12.5" style="39" customWidth="1"/>
    <col min="12" max="12" width="9.75" style="39" bestFit="1" customWidth="1"/>
    <col min="13" max="13" width="12.75" style="39" bestFit="1" customWidth="1"/>
    <col min="14" max="14" width="13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36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3" t="s">
        <v>15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2" t="s">
        <v>9</v>
      </c>
      <c r="L7" s="42" t="s">
        <v>10</v>
      </c>
      <c r="M7" s="42" t="s">
        <v>11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42</v>
      </c>
      <c r="G8" s="48" t="s">
        <v>43</v>
      </c>
      <c r="H8" s="43" t="s">
        <v>12</v>
      </c>
      <c r="I8" s="43" t="s">
        <v>13</v>
      </c>
      <c r="J8" s="43" t="s">
        <v>14</v>
      </c>
      <c r="K8" s="65" t="s">
        <v>44</v>
      </c>
      <c r="L8" s="65"/>
      <c r="M8" s="65"/>
      <c r="N8" s="56"/>
      <c r="O8" s="8"/>
    </row>
    <row r="9" spans="1:205" s="21" customFormat="1" ht="27.75" customHeight="1" x14ac:dyDescent="0.15">
      <c r="A9" s="10">
        <v>1</v>
      </c>
      <c r="B9" s="11" t="s">
        <v>39</v>
      </c>
      <c r="C9" s="12" t="s">
        <v>47</v>
      </c>
      <c r="D9" s="47" t="s">
        <v>41</v>
      </c>
      <c r="E9" s="13" t="s">
        <v>35</v>
      </c>
      <c r="F9" s="12" t="s">
        <v>32</v>
      </c>
      <c r="G9" s="14">
        <v>18.899999999999999</v>
      </c>
      <c r="H9" s="15" t="s">
        <v>31</v>
      </c>
      <c r="I9" s="15" t="s">
        <v>31</v>
      </c>
      <c r="J9" s="15" t="s">
        <v>31</v>
      </c>
      <c r="K9" s="16">
        <v>18.899999999999999</v>
      </c>
      <c r="L9" s="16">
        <f>K9*0.13</f>
        <v>2.4569999999999999</v>
      </c>
      <c r="M9" s="17">
        <f>K9+L9</f>
        <v>21.356999999999999</v>
      </c>
      <c r="N9" s="66" t="s">
        <v>46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7.75" customHeight="1" x14ac:dyDescent="0.15">
      <c r="A10" s="10">
        <v>2</v>
      </c>
      <c r="B10" s="11" t="s">
        <v>40</v>
      </c>
      <c r="C10" s="12" t="s">
        <v>48</v>
      </c>
      <c r="D10" s="47" t="s">
        <v>41</v>
      </c>
      <c r="E10" s="13" t="s">
        <v>35</v>
      </c>
      <c r="F10" s="12" t="s">
        <v>32</v>
      </c>
      <c r="G10" s="14">
        <v>8</v>
      </c>
      <c r="H10" s="15" t="s">
        <v>31</v>
      </c>
      <c r="I10" s="15" t="s">
        <v>31</v>
      </c>
      <c r="J10" s="15" t="s">
        <v>31</v>
      </c>
      <c r="K10" s="16">
        <v>8</v>
      </c>
      <c r="L10" s="16">
        <f t="shared" ref="L10:L12" si="0">K10*0.13</f>
        <v>1.04</v>
      </c>
      <c r="M10" s="17">
        <f t="shared" ref="M10:M12" si="1">K10+L10</f>
        <v>9.0399999999999991</v>
      </c>
      <c r="N10" s="67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1" customFormat="1" ht="27.75" customHeight="1" x14ac:dyDescent="0.15">
      <c r="A11" s="10">
        <v>3</v>
      </c>
      <c r="B11" s="11" t="s">
        <v>37</v>
      </c>
      <c r="C11" s="12" t="s">
        <v>49</v>
      </c>
      <c r="D11" s="47" t="s">
        <v>41</v>
      </c>
      <c r="E11" s="13" t="s">
        <v>35</v>
      </c>
      <c r="F11" s="12" t="s">
        <v>32</v>
      </c>
      <c r="G11" s="14">
        <v>18.2</v>
      </c>
      <c r="H11" s="15" t="s">
        <v>31</v>
      </c>
      <c r="I11" s="15" t="s">
        <v>31</v>
      </c>
      <c r="J11" s="15" t="s">
        <v>31</v>
      </c>
      <c r="K11" s="16">
        <v>18.2</v>
      </c>
      <c r="L11" s="16">
        <f t="shared" si="0"/>
        <v>2.3660000000000001</v>
      </c>
      <c r="M11" s="17">
        <f t="shared" si="1"/>
        <v>20.565999999999999</v>
      </c>
      <c r="N11" s="67"/>
      <c r="O11" s="18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</row>
    <row r="12" spans="1:205" s="21" customFormat="1" ht="27.75" customHeight="1" x14ac:dyDescent="0.15">
      <c r="A12" s="10">
        <v>4</v>
      </c>
      <c r="B12" s="11" t="s">
        <v>38</v>
      </c>
      <c r="C12" s="12" t="s">
        <v>50</v>
      </c>
      <c r="D12" s="47" t="s">
        <v>41</v>
      </c>
      <c r="E12" s="13" t="s">
        <v>35</v>
      </c>
      <c r="F12" s="12" t="s">
        <v>32</v>
      </c>
      <c r="G12" s="14">
        <v>9.1999999999999993</v>
      </c>
      <c r="H12" s="15" t="s">
        <v>31</v>
      </c>
      <c r="I12" s="15" t="s">
        <v>31</v>
      </c>
      <c r="J12" s="15" t="s">
        <v>31</v>
      </c>
      <c r="K12" s="16">
        <v>9.1999999999999993</v>
      </c>
      <c r="L12" s="16">
        <f t="shared" si="0"/>
        <v>1.196</v>
      </c>
      <c r="M12" s="17">
        <f t="shared" si="1"/>
        <v>10.395999999999999</v>
      </c>
      <c r="N12" s="68"/>
      <c r="O12" s="18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</row>
    <row r="13" spans="1:205" s="23" customFormat="1" x14ac:dyDescent="0.15">
      <c r="A13" s="62" t="s">
        <v>16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46"/>
      <c r="P13" s="22"/>
    </row>
    <row r="14" spans="1:205" s="23" customFormat="1" x14ac:dyDescent="0.15">
      <c r="A14" s="63" t="s">
        <v>45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4"/>
      <c r="P14" s="22"/>
    </row>
    <row r="15" spans="1:205" s="23" customFormat="1" x14ac:dyDescent="0.15">
      <c r="A15" s="54" t="s">
        <v>23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24"/>
      <c r="P15" s="22"/>
    </row>
    <row r="16" spans="1:205" s="23" customFormat="1" x14ac:dyDescent="0.15">
      <c r="A16" s="63" t="s">
        <v>27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45"/>
      <c r="P16" s="22"/>
    </row>
    <row r="17" spans="1:16" s="23" customFormat="1" x14ac:dyDescent="0.15">
      <c r="A17" s="63" t="s">
        <v>26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4"/>
      <c r="P17" s="22"/>
    </row>
    <row r="18" spans="1:16" s="23" customFormat="1" x14ac:dyDescent="0.15">
      <c r="A18" s="63" t="s">
        <v>24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24"/>
      <c r="P18" s="22"/>
    </row>
    <row r="19" spans="1:16" s="23" customFormat="1" x14ac:dyDescent="0.15">
      <c r="A19" s="64" t="s">
        <v>25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25"/>
      <c r="P19" s="22"/>
    </row>
    <row r="20" spans="1:16" s="23" customFormat="1" ht="23.25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2"/>
    </row>
    <row r="21" spans="1:16" s="23" customFormat="1" x14ac:dyDescent="0.15">
      <c r="A21" s="26" t="s">
        <v>30</v>
      </c>
      <c r="B21" s="27"/>
      <c r="C21" s="28"/>
      <c r="H21" s="23" t="s">
        <v>34</v>
      </c>
      <c r="I21" s="29"/>
      <c r="J21" s="28"/>
      <c r="K21" s="30"/>
      <c r="L21" s="30"/>
      <c r="M21" s="30"/>
      <c r="N21" s="31"/>
      <c r="O21" s="32"/>
      <c r="P21" s="22"/>
    </row>
    <row r="22" spans="1:16" s="23" customFormat="1" x14ac:dyDescent="0.15">
      <c r="A22" s="28" t="s">
        <v>21</v>
      </c>
      <c r="B22" s="27"/>
      <c r="C22" s="28"/>
      <c r="H22" s="23" t="s">
        <v>17</v>
      </c>
      <c r="I22" s="28"/>
      <c r="J22" s="28"/>
      <c r="K22" s="30"/>
      <c r="L22" s="28"/>
      <c r="M22" s="28"/>
      <c r="N22" s="33"/>
      <c r="O22" s="34"/>
      <c r="P22" s="22"/>
    </row>
    <row r="23" spans="1:16" s="23" customFormat="1" x14ac:dyDescent="0.15">
      <c r="A23" s="28"/>
      <c r="B23" s="27"/>
      <c r="C23" s="28"/>
      <c r="I23" s="28"/>
      <c r="J23" s="28"/>
      <c r="K23" s="30"/>
      <c r="L23" s="28"/>
      <c r="M23" s="28"/>
      <c r="N23" s="33"/>
      <c r="O23" s="34"/>
      <c r="P23" s="22"/>
    </row>
    <row r="24" spans="1:16" s="23" customFormat="1" x14ac:dyDescent="0.15">
      <c r="A24" s="26" t="s">
        <v>22</v>
      </c>
      <c r="B24" s="26"/>
      <c r="C24" s="35"/>
      <c r="H24" s="23" t="s">
        <v>18</v>
      </c>
      <c r="I24" s="26"/>
      <c r="J24" s="35"/>
      <c r="K24" s="30"/>
      <c r="L24" s="30"/>
      <c r="M24" s="30"/>
      <c r="N24" s="33"/>
      <c r="O24" s="34"/>
      <c r="P24" s="22"/>
    </row>
    <row r="25" spans="1:16" s="23" customFormat="1" ht="14.25" customHeight="1" x14ac:dyDescent="0.15">
      <c r="A25" s="30"/>
      <c r="B25" s="36" t="s">
        <v>20</v>
      </c>
      <c r="C25" s="30"/>
      <c r="I25" s="30" t="s">
        <v>19</v>
      </c>
      <c r="J25" s="30"/>
      <c r="K25" s="30"/>
      <c r="L25" s="30"/>
      <c r="M25" s="30"/>
      <c r="N25" s="33"/>
      <c r="O25" s="34"/>
      <c r="P25" s="22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</sheetData>
  <mergeCells count="23">
    <mergeCell ref="A16:N16"/>
    <mergeCell ref="A14:N14"/>
    <mergeCell ref="A18:N18"/>
    <mergeCell ref="A19:N19"/>
    <mergeCell ref="K8:M8"/>
    <mergeCell ref="A17:N17"/>
    <mergeCell ref="N9:N12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:N1"/>
    <mergeCell ref="A2:N2"/>
    <mergeCell ref="A3:N3"/>
    <mergeCell ref="A4:N4"/>
    <mergeCell ref="A5:N5"/>
  </mergeCells>
  <phoneticPr fontId="5" type="noConversion"/>
  <conditionalFormatting sqref="D26:D1048576 I21:I25 D1:D9 D13:D20">
    <cfRule type="duplicateValues" dxfId="3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2024-02-26T07:27:55Z</cp:lastPrinted>
  <dcterms:created xsi:type="dcterms:W3CDTF">2006-09-13T11:21:00Z</dcterms:created>
  <dcterms:modified xsi:type="dcterms:W3CDTF">2024-02-26T07:28:06Z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