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<sst xmlns="http://schemas.openxmlformats.org/spreadsheetml/2006/main" count="48" uniqueCount="44">
  <si>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潍坊外库2022-2024年用电量统计表</t>
  </si>
  <si>
    <t>序号</t>
  </si>
  <si>
    <t>日期</t>
  </si>
  <si>
    <t>电表期初余额</t>
  </si>
  <si>
    <t>消耗电量度数</t>
  </si>
  <si>
    <t>电表期末余额</t>
  </si>
  <si>
    <t>充电数</t>
  </si>
  <si>
    <t>充值后电表数</t>
  </si>
  <si>
    <t>单价</t>
  </si>
  <si>
    <t>金额</t>
  </si>
  <si>
    <t>备注</t>
  </si>
  <si>
    <t>2022.2.11</t>
  </si>
  <si>
    <t>2022.2.21</t>
  </si>
  <si>
    <t>2022.2.24</t>
  </si>
  <si>
    <t>2022.4.2</t>
  </si>
  <si>
    <t>2022.6.8</t>
  </si>
  <si>
    <t>2022.8.13</t>
  </si>
  <si>
    <t>2022.9.13</t>
  </si>
  <si>
    <t>2022.10.14</t>
  </si>
  <si>
    <t>2022.10.19转10000.00</t>
  </si>
  <si>
    <t>2022.10.20</t>
  </si>
  <si>
    <t>2022.11.3</t>
  </si>
  <si>
    <t>2022.11.19</t>
  </si>
  <si>
    <t>2022.12.3转10000.00</t>
  </si>
  <si>
    <t>2022.11.22</t>
  </si>
  <si>
    <t>2022.12.1</t>
  </si>
  <si>
    <t>2022.12.12</t>
  </si>
  <si>
    <t>2022.12.17</t>
  </si>
  <si>
    <t>2022.12.24转20000.00</t>
  </si>
  <si>
    <t>新扩区域电表</t>
  </si>
  <si>
    <t>2023.1.11</t>
  </si>
  <si>
    <t>自此后取消成品区电表</t>
  </si>
  <si>
    <t>2023.3.21</t>
  </si>
  <si>
    <t>2022.3.31申请20000.00</t>
  </si>
  <si>
    <t>2023.4.21</t>
  </si>
  <si>
    <t>2023.5.30</t>
  </si>
  <si>
    <t>2023.7.18</t>
  </si>
  <si>
    <t>2023.8.25</t>
  </si>
  <si>
    <t>2023.9.25</t>
  </si>
  <si>
    <t>2023.10.19</t>
  </si>
  <si>
    <t>2023.12.2</t>
  </si>
  <si>
    <t>2024.1.8</t>
  </si>
  <si>
    <t>2024.1.27</t>
  </si>
  <si>
    <t>2024.3.5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</si>
</sst>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workbookViewId="0">
      <pane ySplit="2" topLeftCell="A18" activePane="bottomLeft" state="frozen"/>
      <selection/>
      <selection pane="bottomLeft" activeCell="A1" sqref="A1:J34"/>
    </sheetView>
  </sheetViews>
  <sheetFormatPr defaultColWidth="9" defaultRowHeight="13.5"/>
  <cols>
    <col min="1" max="1" width="4.75" customWidth="1"/>
    <col min="2" max="2" width="11" customWidth="1"/>
    <col min="3" max="3" width="10" customWidth="1"/>
    <col min="4" max="5" width="10.375" customWidth="1"/>
    <col min="6" max="6" width="8.625" customWidth="1"/>
    <col min="7" max="7" width="8.375" customWidth="1"/>
    <col min="8" max="8" width="6.75" customWidth="1"/>
    <col min="9" max="9" width="8" customWidth="1"/>
    <col min="10" max="10" width="21.75" customWidth="1"/>
    <col min="11" max="11" width="18.5" customWidth="1"/>
  </cols>
  <sheetData>
    <row r="1" ht="4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6" customHeight="1" spans="1:10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2" t="s">
        <v>9</v>
      </c>
      <c r="J2" s="2" t="s">
        <v>10</v>
      </c>
    </row>
    <row r="3" ht="20" customHeight="1" spans="1:10">
      <c r="A3" s="4">
        <v>1</v>
      </c>
      <c r="B3" s="4" t="s">
        <v>11</v>
      </c>
      <c r="C3" s="4"/>
      <c r="D3" s="4"/>
      <c r="E3" s="4"/>
      <c r="F3" s="4">
        <v>3745</v>
      </c>
      <c r="G3" s="4"/>
      <c r="H3" s="4">
        <v>1.5</v>
      </c>
      <c r="I3" s="4">
        <v>5617.5</v>
      </c>
      <c r="J3" s="9"/>
    </row>
    <row r="4" ht="20" customHeight="1" spans="1:10">
      <c r="A4" s="4">
        <v>2</v>
      </c>
      <c r="B4" s="4" t="s">
        <v>12</v>
      </c>
      <c r="C4" s="4"/>
      <c r="D4" s="4"/>
      <c r="E4" s="4"/>
      <c r="F4" s="4">
        <v>4029</v>
      </c>
      <c r="G4" s="4"/>
      <c r="H4" s="4">
        <v>1.5</v>
      </c>
      <c r="I4" s="4">
        <v>6043.5</v>
      </c>
      <c r="J4" s="9"/>
    </row>
    <row r="5" ht="20" customHeight="1" spans="1:10">
      <c r="A5" s="4">
        <v>3</v>
      </c>
      <c r="B5" s="4" t="s">
        <v>13</v>
      </c>
      <c r="C5" s="4"/>
      <c r="D5" s="4"/>
      <c r="E5" s="4"/>
      <c r="F5" s="4">
        <v>1000</v>
      </c>
      <c r="G5" s="4"/>
      <c r="H5" s="4">
        <v>1.5</v>
      </c>
      <c r="I5" s="4">
        <v>1500</v>
      </c>
      <c r="J5" s="9"/>
    </row>
    <row r="6" ht="20" customHeight="1" spans="1:10">
      <c r="A6" s="4">
        <v>4</v>
      </c>
      <c r="B6" s="4" t="s">
        <v>14</v>
      </c>
      <c r="C6" s="4"/>
      <c r="D6" s="4"/>
      <c r="E6" s="4"/>
      <c r="F6" s="4">
        <v>2666</v>
      </c>
      <c r="G6" s="4"/>
      <c r="H6" s="4">
        <v>1.5</v>
      </c>
      <c r="I6" s="4">
        <v>4000</v>
      </c>
      <c r="J6" s="9"/>
    </row>
    <row r="7" ht="20" customHeight="1" spans="1:10">
      <c r="A7" s="4">
        <v>5</v>
      </c>
      <c r="B7" s="4" t="s">
        <v>15</v>
      </c>
      <c r="C7" s="4"/>
      <c r="D7" s="4"/>
      <c r="E7" s="4"/>
      <c r="F7" s="4">
        <v>3333</v>
      </c>
      <c r="G7" s="4"/>
      <c r="H7" s="4">
        <v>1.5</v>
      </c>
      <c r="I7" s="4">
        <v>5000</v>
      </c>
      <c r="J7" s="9"/>
    </row>
    <row r="8" ht="20" customHeight="1" spans="1:10">
      <c r="A8" s="4">
        <v>6</v>
      </c>
      <c r="B8" s="4" t="s">
        <v>16</v>
      </c>
      <c r="C8" s="4"/>
      <c r="D8" s="4"/>
      <c r="E8" s="4"/>
      <c r="F8" s="4">
        <v>1333</v>
      </c>
      <c r="G8" s="4"/>
      <c r="H8" s="4">
        <v>1.5</v>
      </c>
      <c r="I8" s="4">
        <v>2000</v>
      </c>
      <c r="J8" s="9"/>
    </row>
    <row r="9" ht="20" customHeight="1" spans="1:10">
      <c r="A9" s="4">
        <v>7</v>
      </c>
      <c r="B9" s="4" t="s">
        <v>17</v>
      </c>
      <c r="C9" s="4"/>
      <c r="D9" s="4"/>
      <c r="E9" s="4"/>
      <c r="F9" s="4">
        <v>2000</v>
      </c>
      <c r="G9" s="4"/>
      <c r="H9" s="4">
        <v>1.5</v>
      </c>
      <c r="I9" s="4">
        <v>3000</v>
      </c>
      <c r="J9" s="9"/>
    </row>
    <row r="10" ht="20" customHeight="1" spans="1:10">
      <c r="A10" s="4">
        <v>8</v>
      </c>
      <c r="B10" s="4" t="s">
        <v>18</v>
      </c>
      <c r="C10" s="4"/>
      <c r="D10" s="4"/>
      <c r="E10" s="4"/>
      <c r="F10" s="4">
        <v>2000</v>
      </c>
      <c r="G10" s="4"/>
      <c r="H10" s="4">
        <v>1.5</v>
      </c>
      <c r="I10" s="4">
        <v>2000</v>
      </c>
      <c r="J10" s="4" t="s">
        <v>19</v>
      </c>
    </row>
    <row r="11" ht="20" customHeight="1" spans="1:10">
      <c r="A11" s="4">
        <v>9</v>
      </c>
      <c r="B11" s="4" t="s">
        <v>20</v>
      </c>
      <c r="C11" s="4"/>
      <c r="D11" s="4"/>
      <c r="E11" s="4"/>
      <c r="F11" s="4">
        <v>3333</v>
      </c>
      <c r="G11" s="4"/>
      <c r="H11" s="4">
        <v>1.5</v>
      </c>
      <c r="I11" s="4">
        <v>5000</v>
      </c>
      <c r="J11" s="4"/>
    </row>
    <row r="12" ht="20" customHeight="1" spans="1:10">
      <c r="A12" s="4">
        <v>10</v>
      </c>
      <c r="B12" s="4" t="s">
        <v>21</v>
      </c>
      <c r="C12" s="4"/>
      <c r="D12" s="4"/>
      <c r="E12" s="4"/>
      <c r="F12" s="4">
        <v>2000</v>
      </c>
      <c r="G12" s="4"/>
      <c r="H12" s="4">
        <v>1.5</v>
      </c>
      <c r="I12" s="4">
        <v>3000</v>
      </c>
      <c r="J12" s="4"/>
    </row>
    <row r="13" ht="20" customHeight="1" spans="1:10">
      <c r="A13" s="4">
        <v>11</v>
      </c>
      <c r="B13" s="4" t="s">
        <v>22</v>
      </c>
      <c r="C13" s="4"/>
      <c r="D13" s="4"/>
      <c r="E13" s="4"/>
      <c r="F13" s="4">
        <v>219</v>
      </c>
      <c r="G13" s="4"/>
      <c r="H13" s="4">
        <v>1.5</v>
      </c>
      <c r="I13" s="4">
        <v>328.5</v>
      </c>
      <c r="J13" s="4" t="s">
        <v>23</v>
      </c>
    </row>
    <row r="14" ht="20" customHeight="1" spans="1:10">
      <c r="A14" s="4">
        <v>12</v>
      </c>
      <c r="B14" s="4" t="s">
        <v>24</v>
      </c>
      <c r="C14" s="4"/>
      <c r="D14" s="4"/>
      <c r="E14" s="4"/>
      <c r="F14" s="4">
        <v>2000</v>
      </c>
      <c r="G14" s="4"/>
      <c r="H14" s="4">
        <v>1.5</v>
      </c>
      <c r="I14" s="4">
        <v>3000</v>
      </c>
      <c r="J14" s="4"/>
    </row>
    <row r="15" ht="20" customHeight="1" spans="1:10">
      <c r="A15" s="4">
        <v>13</v>
      </c>
      <c r="B15" s="4" t="s">
        <v>25</v>
      </c>
      <c r="C15" s="4"/>
      <c r="D15" s="4"/>
      <c r="E15" s="4"/>
      <c r="F15" s="4">
        <v>1333</v>
      </c>
      <c r="G15" s="4"/>
      <c r="H15" s="4">
        <v>1.5</v>
      </c>
      <c r="I15" s="4">
        <v>2000</v>
      </c>
      <c r="J15" s="4"/>
    </row>
    <row r="16" ht="20" customHeight="1" spans="1:10">
      <c r="A16" s="4">
        <v>14</v>
      </c>
      <c r="B16" s="4" t="s">
        <v>26</v>
      </c>
      <c r="C16" s="4"/>
      <c r="D16" s="4"/>
      <c r="E16" s="4"/>
      <c r="F16" s="4">
        <v>2000</v>
      </c>
      <c r="G16" s="4"/>
      <c r="H16" s="4">
        <v>1.5</v>
      </c>
      <c r="I16" s="4">
        <v>3000</v>
      </c>
      <c r="J16" s="4"/>
    </row>
    <row r="17" ht="20" customHeight="1" spans="1:10">
      <c r="A17" s="4">
        <v>15</v>
      </c>
      <c r="B17" s="4" t="s">
        <v>27</v>
      </c>
      <c r="C17" s="4"/>
      <c r="D17" s="4"/>
      <c r="E17" s="4"/>
      <c r="F17" s="4">
        <v>1333</v>
      </c>
      <c r="G17" s="4"/>
      <c r="H17" s="4">
        <v>1.5</v>
      </c>
      <c r="I17" s="4">
        <v>2000</v>
      </c>
      <c r="J17" s="4"/>
    </row>
    <row r="18" ht="20" customHeight="1" spans="1:10">
      <c r="A18" s="4">
        <v>16</v>
      </c>
      <c r="B18" s="4" t="s">
        <v>27</v>
      </c>
      <c r="C18" s="4"/>
      <c r="D18" s="4"/>
      <c r="E18" s="4"/>
      <c r="F18" s="4">
        <v>8664</v>
      </c>
      <c r="G18" s="4"/>
      <c r="H18" s="4">
        <v>1.5</v>
      </c>
      <c r="I18" s="4">
        <v>12997</v>
      </c>
      <c r="J18" s="4" t="s">
        <v>28</v>
      </c>
    </row>
    <row r="19" ht="20" customHeight="1" spans="1:11">
      <c r="A19" s="4">
        <v>17</v>
      </c>
      <c r="B19" s="4" t="s">
        <v>27</v>
      </c>
      <c r="C19" s="4"/>
      <c r="D19" s="4"/>
      <c r="E19" s="4"/>
      <c r="F19" s="4">
        <v>52</v>
      </c>
      <c r="G19" s="4"/>
      <c r="H19" s="4">
        <v>1.5</v>
      </c>
      <c r="I19" s="4">
        <v>78</v>
      </c>
      <c r="J19" s="4"/>
      <c r="K19" s="10" t="s">
        <v>29</v>
      </c>
    </row>
    <row r="20" ht="20" customHeight="1" spans="1:11">
      <c r="A20" s="4">
        <v>18</v>
      </c>
      <c r="B20" s="4" t="s">
        <v>30</v>
      </c>
      <c r="C20" s="4"/>
      <c r="D20" s="4"/>
      <c r="E20" s="4"/>
      <c r="F20" s="4">
        <v>1335</v>
      </c>
      <c r="G20" s="4"/>
      <c r="H20" s="4">
        <v>1.5</v>
      </c>
      <c r="I20" s="4">
        <v>2003</v>
      </c>
      <c r="J20" s="4"/>
      <c r="K20" s="10"/>
    </row>
    <row r="21" ht="20" customHeight="1" spans="1:11">
      <c r="A21" s="4">
        <v>19</v>
      </c>
      <c r="B21" s="4" t="s">
        <v>30</v>
      </c>
      <c r="C21" s="4"/>
      <c r="D21" s="4"/>
      <c r="E21" s="4"/>
      <c r="F21" s="4">
        <v>3000</v>
      </c>
      <c r="G21" s="4"/>
      <c r="H21" s="4">
        <v>1.5</v>
      </c>
      <c r="I21" s="4">
        <v>4500</v>
      </c>
      <c r="J21" s="4"/>
      <c r="K21" s="10"/>
    </row>
    <row r="22" ht="20" customHeight="1" spans="1:11">
      <c r="A22" s="4">
        <v>20</v>
      </c>
      <c r="B22" s="4" t="s">
        <v>30</v>
      </c>
      <c r="C22" s="4"/>
      <c r="D22" s="4"/>
      <c r="E22" s="4"/>
      <c r="F22" s="4">
        <v>281.33</v>
      </c>
      <c r="G22" s="4"/>
      <c r="H22" s="4">
        <v>1.5</v>
      </c>
      <c r="I22" s="4">
        <v>422</v>
      </c>
      <c r="J22" s="4"/>
      <c r="K22" s="10" t="s">
        <v>31</v>
      </c>
    </row>
    <row r="23" ht="20" customHeight="1" spans="1:11">
      <c r="A23" s="4">
        <v>21</v>
      </c>
      <c r="B23" s="4" t="s">
        <v>32</v>
      </c>
      <c r="C23" s="4"/>
      <c r="D23" s="4"/>
      <c r="E23" s="4"/>
      <c r="F23" s="4">
        <v>6666.7</v>
      </c>
      <c r="G23" s="4"/>
      <c r="H23" s="4">
        <v>1.5</v>
      </c>
      <c r="I23" s="4">
        <v>10000</v>
      </c>
      <c r="J23" s="11" t="s">
        <v>33</v>
      </c>
      <c r="K23" s="10"/>
    </row>
    <row r="24" ht="20" customHeight="1" spans="1:11">
      <c r="A24" s="4">
        <v>22</v>
      </c>
      <c r="B24" s="4" t="s">
        <v>34</v>
      </c>
      <c r="C24" s="4">
        <v>6666.7</v>
      </c>
      <c r="D24" s="4">
        <v>6153.15</v>
      </c>
      <c r="E24" s="4">
        <v>513.55</v>
      </c>
      <c r="F24" s="4">
        <v>6666.7</v>
      </c>
      <c r="G24" s="4">
        <f>SUM(E24+F24)</f>
        <v>7180.25</v>
      </c>
      <c r="H24" s="4">
        <v>1.5</v>
      </c>
      <c r="I24" s="4">
        <v>10000</v>
      </c>
      <c r="J24" s="12"/>
      <c r="K24" s="10"/>
    </row>
    <row r="25" ht="20" customHeight="1" spans="1:11">
      <c r="A25" s="4">
        <v>22</v>
      </c>
      <c r="B25" s="4" t="s">
        <v>35</v>
      </c>
      <c r="C25" s="4">
        <v>7180.25</v>
      </c>
      <c r="D25" s="4">
        <v>5082.25</v>
      </c>
      <c r="E25" s="4">
        <v>2098</v>
      </c>
      <c r="F25" s="4">
        <v>6666.7</v>
      </c>
      <c r="G25" s="4">
        <f>SUM(E25+F25)</f>
        <v>8764.7</v>
      </c>
      <c r="H25" s="4">
        <v>1.5</v>
      </c>
      <c r="I25" s="4">
        <v>10000</v>
      </c>
      <c r="J25" s="4"/>
      <c r="K25" s="10"/>
    </row>
    <row r="26" ht="20" customHeight="1" spans="1:11">
      <c r="A26" s="5">
        <v>23</v>
      </c>
      <c r="B26" s="5" t="s">
        <v>36</v>
      </c>
      <c r="C26" s="5">
        <v>8764.7</v>
      </c>
      <c r="D26" s="5">
        <v>7454</v>
      </c>
      <c r="E26" s="5">
        <v>1310</v>
      </c>
      <c r="F26" s="5">
        <v>6666.7</v>
      </c>
      <c r="G26" s="5">
        <f t="shared" ref="G26:G32" si="0">SUM(E26:F26)</f>
        <v>7976.7</v>
      </c>
      <c r="H26" s="5">
        <v>1.5</v>
      </c>
      <c r="I26" s="5">
        <v>10000</v>
      </c>
      <c r="J26" s="5"/>
      <c r="K26" s="10"/>
    </row>
    <row r="27" ht="20" customHeight="1" spans="1:11">
      <c r="A27" s="5">
        <v>24</v>
      </c>
      <c r="B27" s="5" t="s">
        <v>37</v>
      </c>
      <c r="C27" s="5">
        <v>7976.7</v>
      </c>
      <c r="D27" s="5">
        <f t="shared" ref="D27:D32" si="1">C27-E27</f>
        <v>7102.3</v>
      </c>
      <c r="E27" s="5">
        <v>874.4</v>
      </c>
      <c r="F27" s="5">
        <v>6666.7</v>
      </c>
      <c r="G27" s="5">
        <f t="shared" si="0"/>
        <v>7541.1</v>
      </c>
      <c r="H27" s="5">
        <v>1.5</v>
      </c>
      <c r="I27" s="5">
        <v>10000</v>
      </c>
      <c r="J27" s="5"/>
      <c r="K27" s="10"/>
    </row>
    <row r="28" ht="20" customHeight="1" spans="1:11">
      <c r="A28" s="5">
        <v>25</v>
      </c>
      <c r="B28" s="5" t="s">
        <v>38</v>
      </c>
      <c r="C28" s="5">
        <v>8541.1</v>
      </c>
      <c r="D28" s="5">
        <f t="shared" si="1"/>
        <v>7150.86</v>
      </c>
      <c r="E28" s="5">
        <v>1390.24</v>
      </c>
      <c r="F28" s="5">
        <v>4000</v>
      </c>
      <c r="G28" s="5">
        <f t="shared" si="0"/>
        <v>5390.24</v>
      </c>
      <c r="H28" s="5">
        <v>1.5</v>
      </c>
      <c r="I28" s="5">
        <v>6000</v>
      </c>
      <c r="J28" s="5"/>
      <c r="K28" s="10"/>
    </row>
    <row r="29" ht="20" customHeight="1" spans="1:11">
      <c r="A29" s="5">
        <v>26</v>
      </c>
      <c r="B29" s="5" t="s">
        <v>39</v>
      </c>
      <c r="C29" s="5">
        <v>5390.24</v>
      </c>
      <c r="D29" s="5">
        <f t="shared" si="1"/>
        <v>3682.14</v>
      </c>
      <c r="E29" s="5">
        <v>1708.1</v>
      </c>
      <c r="F29" s="5">
        <v>6666.7</v>
      </c>
      <c r="G29" s="5">
        <f t="shared" si="0"/>
        <v>8374.8</v>
      </c>
      <c r="H29" s="5">
        <v>1.5</v>
      </c>
      <c r="I29" s="5">
        <v>10000</v>
      </c>
      <c r="J29" s="5"/>
      <c r="K29" s="10"/>
    </row>
    <row r="30" ht="20" customHeight="1" spans="1:11">
      <c r="A30" s="5">
        <v>27</v>
      </c>
      <c r="B30" s="5" t="s">
        <v>40</v>
      </c>
      <c r="C30" s="5">
        <v>8374.8</v>
      </c>
      <c r="D30" s="5">
        <f t="shared" si="1"/>
        <v>7154.8</v>
      </c>
      <c r="E30" s="5">
        <v>1220</v>
      </c>
      <c r="F30" s="5">
        <v>6666.7</v>
      </c>
      <c r="G30" s="5">
        <f t="shared" si="0"/>
        <v>7886.7</v>
      </c>
      <c r="H30" s="5">
        <v>1.5</v>
      </c>
      <c r="I30" s="5">
        <v>10000</v>
      </c>
      <c r="J30" s="5"/>
      <c r="K30" s="10"/>
    </row>
    <row r="31" ht="20" customHeight="1" spans="1:11">
      <c r="A31" s="5">
        <v>28</v>
      </c>
      <c r="B31" s="5" t="s">
        <v>41</v>
      </c>
      <c r="C31" s="5">
        <v>7886.7</v>
      </c>
      <c r="D31" s="5">
        <f t="shared" si="1"/>
        <v>7478.85</v>
      </c>
      <c r="E31" s="5">
        <v>407.85</v>
      </c>
      <c r="F31" s="5">
        <v>6666.7</v>
      </c>
      <c r="G31" s="5">
        <f t="shared" si="0"/>
        <v>7074.55</v>
      </c>
      <c r="H31" s="5">
        <v>1.5</v>
      </c>
      <c r="I31" s="5">
        <v>10000</v>
      </c>
      <c r="J31" s="5"/>
      <c r="K31" s="10"/>
    </row>
    <row r="32" ht="20" customHeight="1" spans="1:11">
      <c r="A32" s="5">
        <v>29</v>
      </c>
      <c r="B32" s="5" t="s">
        <v>42</v>
      </c>
      <c r="C32" s="5">
        <v>7074.55</v>
      </c>
      <c r="D32" s="5">
        <f t="shared" si="1"/>
        <v>4699.77</v>
      </c>
      <c r="E32" s="5">
        <v>2374.78</v>
      </c>
      <c r="F32" s="5">
        <v>6666.7</v>
      </c>
      <c r="G32" s="5">
        <f>SUM(E32:F32)</f>
        <v>9041.48</v>
      </c>
      <c r="H32" s="5">
        <v>1.5</v>
      </c>
      <c r="I32" s="5">
        <v>10000</v>
      </c>
      <c r="J32" s="5"/>
      <c r="K32" s="10"/>
    </row>
    <row r="33" ht="20" customHeight="1" spans="1:11">
      <c r="A33" s="5">
        <v>30</v>
      </c>
      <c r="B33" s="6" t="s">
        <v>43</v>
      </c>
      <c r="C33" s="5">
        <v>9041.48</v>
      </c>
      <c r="D33" s="5">
        <f>C33-E33</f>
        <v>7816.53</v>
      </c>
      <c r="E33" s="6">
        <v>1224.95</v>
      </c>
      <c r="F33" s="6">
        <v>6666.7</v>
      </c>
      <c r="G33" s="5">
        <f>E33+F33</f>
        <v>7891.65</v>
      </c>
      <c r="H33" s="6">
        <v>1.5</v>
      </c>
      <c r="I33" s="6">
        <v>10000</v>
      </c>
      <c r="J33" s="6"/>
      <c r="K33" s="10"/>
    </row>
    <row r="34" ht="20" customHeight="1" spans="1:11">
      <c r="A34" s="7"/>
      <c r="B34" s="7"/>
      <c r="C34" s="7"/>
      <c r="D34" s="7"/>
      <c r="E34" s="7"/>
      <c r="F34" s="7">
        <f>SUM(F3:F33)</f>
        <v>116323.33</v>
      </c>
      <c r="G34" s="7"/>
      <c r="H34" s="7"/>
      <c r="I34" s="7">
        <f>SUM(I3:I33)</f>
        <v>173489.5</v>
      </c>
      <c r="J34" s="7"/>
      <c r="K34" s="10"/>
    </row>
    <row r="35" ht="20" customHeight="1" spans="1:11">
      <c r="A35" s="7"/>
      <c r="B35" s="7"/>
      <c r="C35" s="7"/>
      <c r="D35" s="7"/>
      <c r="E35" s="7"/>
      <c r="F35" s="7"/>
      <c r="G35" s="7"/>
      <c r="H35" s="7"/>
      <c r="I35" s="7"/>
      <c r="J35" s="7"/>
      <c r="K35" s="10"/>
    </row>
    <row r="36" ht="20" customHeight="1" spans="1:11">
      <c r="A36" s="7"/>
      <c r="B36" s="7"/>
      <c r="C36" s="7"/>
      <c r="D36" s="7"/>
      <c r="E36" s="7"/>
      <c r="F36" s="7"/>
      <c r="G36" s="7"/>
      <c r="H36" s="7"/>
      <c r="I36" s="7"/>
      <c r="J36" s="7"/>
      <c r="K36" s="10"/>
    </row>
    <row r="37" ht="20" customHeight="1" spans="1:11">
      <c r="A37" s="7"/>
      <c r="B37" s="7"/>
      <c r="C37" s="7"/>
      <c r="D37" s="7"/>
      <c r="E37" s="7"/>
      <c r="F37" s="7"/>
      <c r="G37" s="7"/>
      <c r="H37" s="7"/>
      <c r="I37" s="7"/>
      <c r="J37" s="7"/>
      <c r="K37" s="10"/>
    </row>
    <row r="38" ht="20" customHeight="1" spans="1:11">
      <c r="A38" s="7"/>
      <c r="B38" s="7"/>
      <c r="C38" s="7"/>
      <c r="D38" s="7"/>
      <c r="E38" s="7"/>
      <c r="F38" s="7"/>
      <c r="G38" s="7"/>
      <c r="H38" s="7"/>
      <c r="I38" s="7"/>
      <c r="J38" s="7"/>
      <c r="K38" s="10"/>
    </row>
    <row r="39" ht="20" customHeight="1" spans="1:11">
      <c r="A39" s="7"/>
      <c r="B39" s="7"/>
      <c r="C39" s="7"/>
      <c r="D39" s="7"/>
      <c r="E39" s="7"/>
      <c r="F39" s="7"/>
      <c r="G39" s="7"/>
      <c r="H39" s="7"/>
      <c r="I39" s="7"/>
      <c r="J39" s="7"/>
      <c r="K39" s="10"/>
    </row>
    <row r="40" ht="20" customHeight="1" spans="1:11">
      <c r="A40" s="7"/>
      <c r="B40" s="7"/>
      <c r="C40" s="7"/>
      <c r="D40" s="7"/>
      <c r="E40" s="7"/>
      <c r="F40" s="7"/>
      <c r="G40" s="7"/>
      <c r="H40" s="7"/>
      <c r="I40" s="7"/>
      <c r="J40" s="7"/>
      <c r="K40" s="10"/>
    </row>
    <row r="41" ht="20" customHeight="1" spans="1:11">
      <c r="A41" s="7"/>
      <c r="B41" s="7"/>
      <c r="C41" s="7"/>
      <c r="D41" s="7"/>
      <c r="E41" s="7"/>
      <c r="F41" s="7"/>
      <c r="G41" s="7"/>
      <c r="H41" s="7"/>
      <c r="I41" s="7"/>
      <c r="J41" s="7"/>
      <c r="K41" s="10"/>
    </row>
    <row r="42" ht="20" customHeight="1" spans="1:11">
      <c r="A42" s="7"/>
      <c r="B42" s="7"/>
      <c r="C42" s="7"/>
      <c r="D42" s="7"/>
      <c r="E42" s="7"/>
      <c r="F42" s="7"/>
      <c r="G42" s="7"/>
      <c r="H42" s="7"/>
      <c r="I42" s="7"/>
      <c r="J42" s="7"/>
      <c r="K42" s="10"/>
    </row>
    <row r="43" ht="20" customHeight="1" spans="1:11">
      <c r="A43" s="7"/>
      <c r="B43" s="7"/>
      <c r="C43" s="7"/>
      <c r="D43" s="7"/>
      <c r="E43" s="7"/>
      <c r="F43" s="7"/>
      <c r="G43" s="7"/>
      <c r="H43" s="7"/>
      <c r="I43" s="7"/>
      <c r="J43" s="7"/>
      <c r="K43" s="10"/>
    </row>
    <row r="44" ht="20" customHeight="1" spans="1:11">
      <c r="A44" s="7"/>
      <c r="B44" s="7"/>
      <c r="C44" s="7"/>
      <c r="D44" s="7"/>
      <c r="E44" s="7"/>
      <c r="F44" s="7"/>
      <c r="G44" s="7"/>
      <c r="H44" s="7"/>
      <c r="I44" s="7"/>
      <c r="J44" s="7"/>
      <c r="K44" s="10"/>
    </row>
    <row r="45" ht="20" customHeight="1" spans="1:11">
      <c r="A45" s="7"/>
      <c r="B45" s="7"/>
      <c r="C45" s="7"/>
      <c r="D45" s="7"/>
      <c r="E45" s="7"/>
      <c r="F45" s="7"/>
      <c r="G45" s="7"/>
      <c r="H45" s="7"/>
      <c r="I45" s="7"/>
      <c r="J45" s="7"/>
      <c r="K45" s="10"/>
    </row>
    <row r="46" ht="20" customHeight="1" spans="1:11">
      <c r="A46" s="7"/>
      <c r="B46" s="7"/>
      <c r="C46" s="7"/>
      <c r="D46" s="7"/>
      <c r="E46" s="7"/>
      <c r="F46" s="7"/>
      <c r="G46" s="7"/>
      <c r="H46" s="7"/>
      <c r="I46" s="7"/>
      <c r="J46" s="7"/>
      <c r="K46" s="10"/>
    </row>
    <row r="47" ht="20" customHeight="1" spans="1:11">
      <c r="A47" s="7"/>
      <c r="B47" s="7"/>
      <c r="C47" s="7"/>
      <c r="D47" s="7"/>
      <c r="E47" s="7"/>
      <c r="F47" s="7"/>
      <c r="G47" s="7"/>
      <c r="H47" s="7"/>
      <c r="I47" s="7"/>
      <c r="J47" s="7"/>
      <c r="K47" s="10"/>
    </row>
    <row r="48" ht="20" customHeight="1" spans="1:9">
      <c r="A48" s="8"/>
      <c r="B48" s="8"/>
      <c r="C48" s="8"/>
      <c r="D48" s="8"/>
      <c r="E48" s="8"/>
      <c r="F48" s="8"/>
      <c r="G48" s="8"/>
      <c r="H48" s="8"/>
      <c r="I48" s="8"/>
    </row>
  </sheetData>
  <mergeCells count="5">
    <mergeCell ref="A1:J1"/>
    <mergeCell ref="J10:J12"/>
    <mergeCell ref="J13:J17"/>
    <mergeCell ref="J18:J22"/>
    <mergeCell ref="J23:J24"/>
  </mergeCells>
  <printOptions horizontalCentered="1"/>
  <pageMargins left="0.161111111111111" right="0.161111111111111" top="0.409027777777778" bottom="0.409027777777778" header="0.5" footer="0.5"/>
  <pageSetup paperSize="9" orientation="portrait" horizontalDpi="600"/>
  <headerFooter/>
  <ignoredErrors>
    <ignoredError sqref="G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2022-07-25T03:26:00Z</dcterms:created>
  <dcterms:modified xsi:type="dcterms:W3CDTF">2024-03-05T09:25:44Z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73240B011E6E44BB85659D613231E085_13</vt:lpwstr>
  </property>
  <property fmtid="{D5CDD505-2E9C-101B-9397-08002B2CF9AE}" pid="3" name="KSOProductBuildVer">
    <vt:lpwstr>2052-12.1.0.16388</vt:lpwstr>
  </property>
</Properties>
</file>