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<sst xmlns="http://schemas.openxmlformats.org/spreadsheetml/2006/main" count="469" uniqueCount="211">
  <si>
    <t>附件一</t>
  </si>
  <si>
    <t>序号</t>
  </si>
  <si>
    <t>市场</t>
  </si>
  <si>
    <t>父级物料</t>
  </si>
  <si>
    <t>父件描述1</t>
  </si>
  <si>
    <t>父件描述2</t>
  </si>
  <si>
    <t>是否在生产</t>
  </si>
  <si>
    <t>22年装车量</t>
  </si>
  <si>
    <t>23年装车量</t>
  </si>
  <si>
    <t>涉及发泡</t>
  </si>
  <si>
    <t>数量</t>
  </si>
  <si>
    <t>涉及布套</t>
  </si>
  <si>
    <t>数理</t>
  </si>
  <si>
    <t>备注</t>
  </si>
  <si>
    <t>积压物料处理建议</t>
  </si>
  <si>
    <t>欧曼</t>
  </si>
  <si>
    <t>SHT0000851</t>
  </si>
  <si>
    <t>驾驶员座椅总成</t>
  </si>
  <si>
    <t>1B24968104003</t>
  </si>
  <si>
    <t>否</t>
  </si>
  <si>
    <t>SHT0000150</t>
  </si>
  <si>
    <t>建议保留200套，多余报废</t>
  </si>
  <si>
    <t>SHT0000525</t>
  </si>
  <si>
    <t>SHT0000852</t>
  </si>
  <si>
    <t>1B24968180001</t>
  </si>
  <si>
    <t>同上</t>
  </si>
  <si>
    <t>SHT0000853</t>
  </si>
  <si>
    <t>1B24968184001</t>
  </si>
  <si>
    <t>SHT0000855</t>
  </si>
  <si>
    <t>1B24968100002</t>
  </si>
  <si>
    <t>SHT0000857</t>
  </si>
  <si>
    <t>H0681010012A0</t>
  </si>
  <si>
    <t>两年未使用</t>
  </si>
  <si>
    <t>SHT0000874</t>
  </si>
  <si>
    <t>副驾驶员座椅总成</t>
  </si>
  <si>
    <t>H0681020003A0</t>
  </si>
  <si>
    <t>SHT0000876</t>
  </si>
  <si>
    <t>1B24969100011</t>
  </si>
  <si>
    <t>SHT0000877</t>
  </si>
  <si>
    <t>H0681010013A0</t>
  </si>
  <si>
    <t>SHT0000878</t>
  </si>
  <si>
    <t>H0681020004A0</t>
  </si>
  <si>
    <t>SHT0000882</t>
  </si>
  <si>
    <t>1B24969105002</t>
  </si>
  <si>
    <t>SHT0000883</t>
  </si>
  <si>
    <t>H0681010041A0</t>
  </si>
  <si>
    <t>SHT0000885</t>
  </si>
  <si>
    <t>H0681010014A0</t>
  </si>
  <si>
    <t>SHT0000888</t>
  </si>
  <si>
    <t>1B24968104002</t>
  </si>
  <si>
    <t>SHT0000889</t>
  </si>
  <si>
    <t>1B24969104002</t>
  </si>
  <si>
    <t>SHT0000891</t>
  </si>
  <si>
    <t>H0681010011A0</t>
  </si>
  <si>
    <t>SHT0000893</t>
  </si>
  <si>
    <t>1B24968105002</t>
  </si>
  <si>
    <t>SHT0000905</t>
  </si>
  <si>
    <t>1B22068105001</t>
  </si>
  <si>
    <t>SHT0000909</t>
  </si>
  <si>
    <t>H0681010002A0</t>
  </si>
  <si>
    <t>SHT0000875</t>
  </si>
  <si>
    <t>中间座椅总成</t>
  </si>
  <si>
    <t>H0681050001A0</t>
  </si>
  <si>
    <t>SHT0000561</t>
  </si>
  <si>
    <t>建议报废</t>
  </si>
  <si>
    <t>SHT0000892</t>
  </si>
  <si>
    <t>H0681050003A0</t>
  </si>
  <si>
    <t>SHT0000895</t>
  </si>
  <si>
    <t>1B24968100012</t>
  </si>
  <si>
    <t>SHT0000887</t>
  </si>
  <si>
    <t>1B22069104002</t>
  </si>
  <si>
    <t>越野车</t>
  </si>
  <si>
    <t>SHT0000936</t>
  </si>
  <si>
    <t>B00008866</t>
  </si>
  <si>
    <t>SCS0004071</t>
  </si>
  <si>
    <t>SHT0000937</t>
  </si>
  <si>
    <t>B00008868_IK06</t>
  </si>
  <si>
    <t>SHT0000940</t>
  </si>
  <si>
    <t>B00008869_IK06</t>
  </si>
  <si>
    <t>SHT0000963</t>
  </si>
  <si>
    <t>B00008353_IB10</t>
  </si>
  <si>
    <t>重汽</t>
  </si>
  <si>
    <t>SHT0012451</t>
  </si>
  <si>
    <t>WG1662511049/2</t>
  </si>
  <si>
    <t>生产</t>
  </si>
  <si>
    <t>无</t>
  </si>
  <si>
    <t>SHT0013956</t>
  </si>
  <si>
    <t>因价格原因我司停供</t>
  </si>
  <si>
    <t>SHT0013593</t>
  </si>
  <si>
    <t>WG1662511192/2</t>
  </si>
  <si>
    <t>SLT0001137</t>
  </si>
  <si>
    <t>1B18068100504</t>
  </si>
  <si>
    <t>SLT0000019</t>
  </si>
  <si>
    <t>SLT0000049</t>
  </si>
  <si>
    <t>SLT0000047</t>
  </si>
  <si>
    <t>SLT0001140</t>
  </si>
  <si>
    <t>1B18069100652</t>
  </si>
  <si>
    <t>是</t>
  </si>
  <si>
    <t>SLT0000087</t>
  </si>
  <si>
    <t>SLT0000090
SLT0000091
SLT0000092</t>
  </si>
  <si>
    <t>54
92
31</t>
  </si>
  <si>
    <t>M3出口专用</t>
  </si>
  <si>
    <t>发泡建议保留，布套匹配31套，多余报废</t>
  </si>
  <si>
    <t>SLT0001145</t>
  </si>
  <si>
    <t>1B20069100502</t>
  </si>
  <si>
    <t>SLT0000136</t>
  </si>
  <si>
    <t>SLT0000138
slt0000139
slt0000140</t>
  </si>
  <si>
    <t>39
116
25</t>
  </si>
  <si>
    <t>诸城</t>
  </si>
  <si>
    <t>SLT0001283</t>
  </si>
  <si>
    <t>副驾驶员座椅总成连体背</t>
  </si>
  <si>
    <t>L0681020046C0</t>
  </si>
  <si>
    <t>SLT0000004</t>
  </si>
  <si>
    <t>SLT0000719
SLT0000720</t>
  </si>
  <si>
    <t>1
68</t>
  </si>
  <si>
    <t>建议保留</t>
  </si>
  <si>
    <t>SLT0001285</t>
  </si>
  <si>
    <t>L0681020106A0</t>
  </si>
  <si>
    <t>SLT0000725
SLT0000742</t>
  </si>
  <si>
    <t>120
136</t>
  </si>
  <si>
    <t>SLT0001314</t>
  </si>
  <si>
    <t>L0681020116A0</t>
  </si>
  <si>
    <t>SLT0001288</t>
  </si>
  <si>
    <t>L0681020128A0</t>
  </si>
  <si>
    <t>SLT0000725</t>
  </si>
  <si>
    <t>SLT0000753
SLT0000754
SLT0000755</t>
  </si>
  <si>
    <t>928
142
214</t>
  </si>
  <si>
    <t>发泡建议保留，布套匹配142套，多余报废</t>
  </si>
  <si>
    <t>SLT0001286</t>
  </si>
  <si>
    <t>1800加宽奥铃副司机</t>
  </si>
  <si>
    <t>L0681020119A0</t>
  </si>
  <si>
    <t>SLT0002751</t>
  </si>
  <si>
    <t>副驶员海外欧马可棕色背</t>
  </si>
  <si>
    <t>L0681020122A0</t>
  </si>
  <si>
    <t>SLT0001275</t>
  </si>
  <si>
    <t>L0681020031A0</t>
  </si>
  <si>
    <t>SLT0000152
SLT0000153</t>
  </si>
  <si>
    <t>37
14</t>
  </si>
  <si>
    <t>SLT0000707
SLT0000708
SLT0000709</t>
  </si>
  <si>
    <t>46
33
93</t>
  </si>
  <si>
    <t>建议保留33套，其它报废</t>
  </si>
  <si>
    <t>SLT0001278</t>
  </si>
  <si>
    <t>L0681020040A0</t>
  </si>
  <si>
    <t>SLT0001815</t>
  </si>
  <si>
    <t>L0681020111A0</t>
  </si>
  <si>
    <t>SLT0001280</t>
  </si>
  <si>
    <t>L0681020045A0</t>
  </si>
  <si>
    <t>SLT0000072</t>
  </si>
  <si>
    <t>SLT0000704
SLT0000705
SLT0000706</t>
  </si>
  <si>
    <t>73
2
509</t>
  </si>
  <si>
    <t>SLT0001281</t>
  </si>
  <si>
    <t>L0681020045B0</t>
  </si>
  <si>
    <t>SLT0001313</t>
  </si>
  <si>
    <t>L0681020112A0</t>
  </si>
  <si>
    <t>SLT0001315</t>
  </si>
  <si>
    <t>L0681020117A0</t>
  </si>
  <si>
    <t>SLT0002755</t>
  </si>
  <si>
    <t>整体地板副出口1800灰座</t>
  </si>
  <si>
    <t>L0681020030A0副座</t>
  </si>
  <si>
    <t>SLT0010970</t>
  </si>
  <si>
    <t>L168100000161</t>
  </si>
  <si>
    <t>SLT0010999</t>
  </si>
  <si>
    <t>中期改款产品 暂无装车</t>
  </si>
  <si>
    <t>改制用</t>
  </si>
  <si>
    <t>SLT0011398</t>
  </si>
  <si>
    <t>L168100000196</t>
  </si>
  <si>
    <t>SLT0011400</t>
  </si>
  <si>
    <t>L168100000356</t>
  </si>
  <si>
    <t>SLT0011403</t>
  </si>
  <si>
    <t>L168100000351</t>
  </si>
  <si>
    <t>物料类别</t>
  </si>
  <si>
    <t>QAD号</t>
  </si>
  <si>
    <t>QAD名称</t>
  </si>
  <si>
    <t>单价</t>
  </si>
  <si>
    <t>报废数量</t>
  </si>
  <si>
    <t>合计金额</t>
  </si>
  <si>
    <t>发泡</t>
  </si>
  <si>
    <t>驾驶员靠背泡沫总成</t>
  </si>
  <si>
    <t>驾驶员座垫泡沫总成</t>
  </si>
  <si>
    <t>中间座靠背泡沫总成</t>
  </si>
  <si>
    <t>副驾驶员靠背泡沫总成</t>
  </si>
  <si>
    <t>布套</t>
  </si>
  <si>
    <t>M3右舵80司机座布套</t>
  </si>
  <si>
    <t>SLT0000090</t>
  </si>
  <si>
    <t>M3右舵80副座布套</t>
  </si>
  <si>
    <t>SLT0000091</t>
  </si>
  <si>
    <t>M3右舵80副背布套</t>
  </si>
  <si>
    <t>副驾驶员小背泡沫总成</t>
  </si>
  <si>
    <t>SLT0000138</t>
  </si>
  <si>
    <t>M3右舵1995副背布套</t>
  </si>
  <si>
    <t>slt0000139</t>
  </si>
  <si>
    <t>M3右舵1995小背布套</t>
  </si>
  <si>
    <t>slt0000140</t>
  </si>
  <si>
    <t>M3右舵1995副座布套</t>
  </si>
  <si>
    <t>SLT0000753</t>
  </si>
  <si>
    <t>M3奥铃升级海外出口副背</t>
  </si>
  <si>
    <t>SLT0000755</t>
  </si>
  <si>
    <t>M3副座1800加宽布套</t>
  </si>
  <si>
    <t>SLT0000707</t>
  </si>
  <si>
    <t>M3出口1995副背布套</t>
  </si>
  <si>
    <t>SLT0000709</t>
  </si>
  <si>
    <t>M3出口1995小背布套</t>
  </si>
  <si>
    <t>SLT0000152</t>
  </si>
  <si>
    <t>副驾驶员小背泡沫总成 1995</t>
  </si>
  <si>
    <t>副驾驶员座垫泡沫总成</t>
  </si>
  <si>
    <t>SLT0000704</t>
  </si>
  <si>
    <t>M3出口1800副背布套</t>
  </si>
  <si>
    <t>SLT0000705</t>
  </si>
  <si>
    <t>M3出口1800副座布套</t>
  </si>
  <si>
    <t>SLT0000706</t>
  </si>
  <si>
    <t>M3出口1800小背布套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</si>
</sst>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0" borderId="39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1" applyNumberFormat="0" applyAlignment="0" applyProtection="0">
      <alignment vertical="center"/>
    </xf>
    <xf numFmtId="0" fontId="15" fillId="4" borderId="42" applyNumberFormat="0" applyAlignment="0" applyProtection="0">
      <alignment vertical="center"/>
    </xf>
    <xf numFmtId="0" fontId="16" fillId="4" borderId="41" applyNumberFormat="0" applyAlignment="0" applyProtection="0">
      <alignment vertical="center"/>
    </xf>
    <xf numFmtId="0" fontId="17" fillId="5" borderId="43" applyNumberFormat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1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32" xfId="0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31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3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C1" workbookViewId="0">
      <selection activeCell="E41" sqref="E41"/>
    </sheetView>
  </sheetViews>
  <sheetFormatPr defaultColWidth="9" defaultRowHeight="16.5"/>
  <cols>
    <col min="1" max="1" width="7.375" style="9" customWidth="1"/>
    <col min="2" max="2" width="8.75" style="9" customWidth="1"/>
    <col min="3" max="3" width="13.375" style="9" customWidth="1"/>
    <col min="4" max="4" width="21.5" style="9" customWidth="1"/>
    <col min="5" max="5" width="21" style="9" customWidth="1"/>
    <col min="6" max="6" width="16.375" style="9" customWidth="1"/>
    <col min="7" max="7" width="13.75" style="9" customWidth="1"/>
    <col min="8" max="8" width="11.875" style="9" customWidth="1"/>
    <col min="9" max="9" width="14.5" style="9" customWidth="1"/>
    <col min="10" max="12" width="11.875" style="9" customWidth="1"/>
    <col min="13" max="13" width="16" customWidth="1"/>
    <col min="14" max="14" width="25.625" customWidth="1"/>
  </cols>
  <sheetData>
    <row r="1" ht="17.25" spans="1:1">
      <c r="A1" s="9" t="s">
        <v>0</v>
      </c>
    </row>
    <row r="2" ht="18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40" t="s">
        <v>13</v>
      </c>
      <c r="N2" s="41" t="s">
        <v>14</v>
      </c>
    </row>
    <row r="3" ht="18" spans="1:14">
      <c r="A3" s="12">
        <v>1</v>
      </c>
      <c r="B3" s="13" t="s">
        <v>15</v>
      </c>
      <c r="C3" s="14" t="s">
        <v>16</v>
      </c>
      <c r="D3" s="14" t="s">
        <v>17</v>
      </c>
      <c r="E3" s="14" t="s">
        <v>18</v>
      </c>
      <c r="F3" s="14" t="s">
        <v>19</v>
      </c>
      <c r="G3" s="15"/>
      <c r="H3" s="15"/>
      <c r="I3" s="42" t="s">
        <v>20</v>
      </c>
      <c r="J3" s="42">
        <v>344</v>
      </c>
      <c r="K3" s="15"/>
      <c r="L3" s="15"/>
      <c r="M3" s="15"/>
      <c r="N3" s="43" t="s">
        <v>21</v>
      </c>
    </row>
    <row r="4" ht="18" spans="1:14">
      <c r="A4" s="12"/>
      <c r="B4" s="16"/>
      <c r="C4" s="17"/>
      <c r="D4" s="17"/>
      <c r="E4" s="17"/>
      <c r="F4" s="17"/>
      <c r="G4" s="18"/>
      <c r="H4" s="18"/>
      <c r="I4" s="44" t="s">
        <v>22</v>
      </c>
      <c r="J4" s="44">
        <v>286</v>
      </c>
      <c r="K4" s="18"/>
      <c r="L4" s="18"/>
      <c r="M4" s="18"/>
      <c r="N4" s="45" t="s">
        <v>21</v>
      </c>
    </row>
    <row r="5" spans="1:14">
      <c r="A5" s="12">
        <v>2</v>
      </c>
      <c r="B5" s="16" t="s">
        <v>15</v>
      </c>
      <c r="C5" s="17" t="s">
        <v>23</v>
      </c>
      <c r="D5" s="17" t="s">
        <v>17</v>
      </c>
      <c r="E5" s="17" t="s">
        <v>24</v>
      </c>
      <c r="F5" s="17" t="s">
        <v>19</v>
      </c>
      <c r="G5" s="17"/>
      <c r="H5" s="17"/>
      <c r="I5" s="17" t="s">
        <v>25</v>
      </c>
      <c r="J5" s="17"/>
      <c r="K5" s="17"/>
      <c r="L5" s="17"/>
      <c r="M5" s="46"/>
      <c r="N5" s="45" t="s">
        <v>21</v>
      </c>
    </row>
    <row r="6" spans="1:14">
      <c r="A6" s="12">
        <v>3</v>
      </c>
      <c r="B6" s="16" t="s">
        <v>15</v>
      </c>
      <c r="C6" s="17" t="s">
        <v>26</v>
      </c>
      <c r="D6" s="17" t="s">
        <v>17</v>
      </c>
      <c r="E6" s="17" t="s">
        <v>27</v>
      </c>
      <c r="F6" s="17" t="s">
        <v>19</v>
      </c>
      <c r="G6" s="17"/>
      <c r="H6" s="17"/>
      <c r="I6" s="17" t="s">
        <v>25</v>
      </c>
      <c r="J6" s="17"/>
      <c r="K6" s="17"/>
      <c r="L6" s="17"/>
      <c r="M6" s="46"/>
      <c r="N6" s="45" t="s">
        <v>21</v>
      </c>
    </row>
    <row r="7" spans="1:14">
      <c r="A7" s="12">
        <v>4</v>
      </c>
      <c r="B7" s="16" t="s">
        <v>15</v>
      </c>
      <c r="C7" s="17" t="s">
        <v>28</v>
      </c>
      <c r="D7" s="17" t="s">
        <v>17</v>
      </c>
      <c r="E7" s="17" t="s">
        <v>29</v>
      </c>
      <c r="F7" s="17" t="s">
        <v>19</v>
      </c>
      <c r="G7" s="17"/>
      <c r="H7" s="17"/>
      <c r="I7" s="17" t="s">
        <v>25</v>
      </c>
      <c r="J7" s="17"/>
      <c r="K7" s="17"/>
      <c r="L7" s="17"/>
      <c r="M7" s="46"/>
      <c r="N7" s="45" t="s">
        <v>21</v>
      </c>
    </row>
    <row r="8" spans="1:14">
      <c r="A8" s="12">
        <v>5</v>
      </c>
      <c r="B8" s="16" t="s">
        <v>15</v>
      </c>
      <c r="C8" s="17" t="s">
        <v>30</v>
      </c>
      <c r="D8" s="17" t="s">
        <v>17</v>
      </c>
      <c r="E8" s="17" t="s">
        <v>31</v>
      </c>
      <c r="F8" s="17"/>
      <c r="G8" s="17"/>
      <c r="H8" s="17"/>
      <c r="I8" s="17" t="s">
        <v>25</v>
      </c>
      <c r="J8" s="17"/>
      <c r="K8" s="17"/>
      <c r="L8" s="17"/>
      <c r="M8" s="46" t="s">
        <v>32</v>
      </c>
      <c r="N8" s="45" t="s">
        <v>21</v>
      </c>
    </row>
    <row r="9" spans="1:14">
      <c r="A9" s="19">
        <v>6</v>
      </c>
      <c r="B9" s="20" t="s">
        <v>15</v>
      </c>
      <c r="C9" s="21" t="s">
        <v>33</v>
      </c>
      <c r="D9" s="21" t="s">
        <v>34</v>
      </c>
      <c r="E9" s="21" t="s">
        <v>35</v>
      </c>
      <c r="F9" s="17"/>
      <c r="G9" s="17"/>
      <c r="H9" s="17"/>
      <c r="I9" s="17" t="s">
        <v>25</v>
      </c>
      <c r="J9" s="17"/>
      <c r="K9" s="17"/>
      <c r="L9" s="17"/>
      <c r="M9" s="46" t="s">
        <v>32</v>
      </c>
      <c r="N9" s="45" t="s">
        <v>21</v>
      </c>
    </row>
    <row r="10" spans="1:14">
      <c r="A10" s="22">
        <v>8</v>
      </c>
      <c r="B10" s="23" t="s">
        <v>15</v>
      </c>
      <c r="C10" s="24" t="s">
        <v>36</v>
      </c>
      <c r="D10" s="24" t="s">
        <v>34</v>
      </c>
      <c r="E10" s="24" t="s">
        <v>37</v>
      </c>
      <c r="F10" s="17" t="s">
        <v>19</v>
      </c>
      <c r="G10" s="17"/>
      <c r="H10" s="17"/>
      <c r="I10" s="17" t="s">
        <v>25</v>
      </c>
      <c r="J10" s="17"/>
      <c r="K10" s="17"/>
      <c r="L10" s="17"/>
      <c r="M10" s="46"/>
      <c r="N10" s="45" t="s">
        <v>21</v>
      </c>
    </row>
    <row r="11" spans="1:14">
      <c r="A11" s="12">
        <v>9</v>
      </c>
      <c r="B11" s="16" t="s">
        <v>15</v>
      </c>
      <c r="C11" s="17" t="s">
        <v>38</v>
      </c>
      <c r="D11" s="17" t="s">
        <v>17</v>
      </c>
      <c r="E11" s="17" t="s">
        <v>39</v>
      </c>
      <c r="F11" s="17"/>
      <c r="G11" s="25">
        <v>157</v>
      </c>
      <c r="H11" s="25">
        <v>191</v>
      </c>
      <c r="I11" s="17" t="s">
        <v>25</v>
      </c>
      <c r="J11" s="25"/>
      <c r="K11" s="25"/>
      <c r="L11" s="25"/>
      <c r="M11" s="46"/>
      <c r="N11" s="45" t="s">
        <v>21</v>
      </c>
    </row>
    <row r="12" spans="1:14">
      <c r="A12" s="12">
        <v>10</v>
      </c>
      <c r="B12" s="16" t="s">
        <v>15</v>
      </c>
      <c r="C12" s="17" t="s">
        <v>40</v>
      </c>
      <c r="D12" s="17" t="s">
        <v>34</v>
      </c>
      <c r="E12" s="17" t="s">
        <v>41</v>
      </c>
      <c r="F12" s="17"/>
      <c r="G12" s="17">
        <v>211</v>
      </c>
      <c r="H12" s="17">
        <v>195</v>
      </c>
      <c r="I12" s="17" t="s">
        <v>25</v>
      </c>
      <c r="J12" s="17"/>
      <c r="K12" s="17"/>
      <c r="L12" s="17"/>
      <c r="M12" s="46"/>
      <c r="N12" s="45" t="s">
        <v>21</v>
      </c>
    </row>
    <row r="13" spans="1:14">
      <c r="A13" s="12">
        <v>11</v>
      </c>
      <c r="B13" s="16" t="s">
        <v>15</v>
      </c>
      <c r="C13" s="17" t="s">
        <v>42</v>
      </c>
      <c r="D13" s="17" t="s">
        <v>34</v>
      </c>
      <c r="E13" s="17" t="s">
        <v>43</v>
      </c>
      <c r="F13" s="17" t="s">
        <v>19</v>
      </c>
      <c r="G13" s="17"/>
      <c r="H13" s="17"/>
      <c r="I13" s="17" t="s">
        <v>25</v>
      </c>
      <c r="J13" s="17"/>
      <c r="K13" s="17"/>
      <c r="L13" s="17"/>
      <c r="M13" s="46"/>
      <c r="N13" s="45" t="s">
        <v>21</v>
      </c>
    </row>
    <row r="14" spans="1:14">
      <c r="A14" s="12">
        <v>12</v>
      </c>
      <c r="B14" s="16" t="s">
        <v>15</v>
      </c>
      <c r="C14" s="17" t="s">
        <v>44</v>
      </c>
      <c r="D14" s="17" t="s">
        <v>17</v>
      </c>
      <c r="E14" s="17" t="s">
        <v>45</v>
      </c>
      <c r="F14" s="17" t="s">
        <v>19</v>
      </c>
      <c r="G14" s="17"/>
      <c r="H14" s="17"/>
      <c r="I14" s="17" t="s">
        <v>25</v>
      </c>
      <c r="J14" s="17"/>
      <c r="K14" s="17"/>
      <c r="L14" s="17"/>
      <c r="M14" s="46"/>
      <c r="N14" s="45" t="s">
        <v>21</v>
      </c>
    </row>
    <row r="15" spans="1:14">
      <c r="A15" s="12">
        <v>13</v>
      </c>
      <c r="B15" s="16" t="s">
        <v>15</v>
      </c>
      <c r="C15" s="17" t="s">
        <v>46</v>
      </c>
      <c r="D15" s="17" t="s">
        <v>17</v>
      </c>
      <c r="E15" s="17" t="s">
        <v>47</v>
      </c>
      <c r="F15" s="17"/>
      <c r="G15" s="25">
        <v>54</v>
      </c>
      <c r="H15" s="25">
        <v>4</v>
      </c>
      <c r="I15" s="17" t="s">
        <v>25</v>
      </c>
      <c r="J15" s="25"/>
      <c r="K15" s="25"/>
      <c r="L15" s="25"/>
      <c r="M15" s="46"/>
      <c r="N15" s="45" t="s">
        <v>21</v>
      </c>
    </row>
    <row r="16" spans="1:14">
      <c r="A16" s="12">
        <v>15</v>
      </c>
      <c r="B16" s="16" t="s">
        <v>15</v>
      </c>
      <c r="C16" s="17" t="s">
        <v>48</v>
      </c>
      <c r="D16" s="17" t="s">
        <v>17</v>
      </c>
      <c r="E16" s="17" t="s">
        <v>49</v>
      </c>
      <c r="F16" s="17" t="s">
        <v>19</v>
      </c>
      <c r="G16" s="17"/>
      <c r="H16" s="17"/>
      <c r="I16" s="17" t="s">
        <v>25</v>
      </c>
      <c r="J16" s="17"/>
      <c r="K16" s="17"/>
      <c r="L16" s="17"/>
      <c r="M16" s="46"/>
      <c r="N16" s="45" t="s">
        <v>21</v>
      </c>
    </row>
    <row r="17" spans="1:14">
      <c r="A17" s="12">
        <v>16</v>
      </c>
      <c r="B17" s="16" t="s">
        <v>15</v>
      </c>
      <c r="C17" s="17" t="s">
        <v>50</v>
      </c>
      <c r="D17" s="17" t="s">
        <v>34</v>
      </c>
      <c r="E17" s="17" t="s">
        <v>51</v>
      </c>
      <c r="F17" s="17" t="s">
        <v>19</v>
      </c>
      <c r="G17" s="17"/>
      <c r="H17" s="17"/>
      <c r="I17" s="17" t="s">
        <v>25</v>
      </c>
      <c r="J17" s="17"/>
      <c r="K17" s="17"/>
      <c r="L17" s="17"/>
      <c r="M17" s="46"/>
      <c r="N17" s="45" t="s">
        <v>21</v>
      </c>
    </row>
    <row r="18" spans="1:14">
      <c r="A18" s="12">
        <v>17</v>
      </c>
      <c r="B18" s="16" t="s">
        <v>15</v>
      </c>
      <c r="C18" s="17" t="s">
        <v>52</v>
      </c>
      <c r="D18" s="17" t="s">
        <v>17</v>
      </c>
      <c r="E18" s="17" t="s">
        <v>53</v>
      </c>
      <c r="F18" s="17"/>
      <c r="G18" s="25">
        <v>16</v>
      </c>
      <c r="H18" s="17"/>
      <c r="I18" s="17" t="s">
        <v>25</v>
      </c>
      <c r="J18" s="17"/>
      <c r="K18" s="17"/>
      <c r="L18" s="17"/>
      <c r="M18" s="46"/>
      <c r="N18" s="45" t="s">
        <v>21</v>
      </c>
    </row>
    <row r="19" spans="1:14">
      <c r="A19" s="12">
        <v>19</v>
      </c>
      <c r="B19" s="16" t="s">
        <v>15</v>
      </c>
      <c r="C19" s="17" t="s">
        <v>54</v>
      </c>
      <c r="D19" s="17" t="s">
        <v>17</v>
      </c>
      <c r="E19" s="17" t="s">
        <v>55</v>
      </c>
      <c r="F19" s="17" t="s">
        <v>19</v>
      </c>
      <c r="G19" s="17"/>
      <c r="H19" s="17"/>
      <c r="I19" s="17" t="s">
        <v>25</v>
      </c>
      <c r="J19" s="17"/>
      <c r="K19" s="17"/>
      <c r="L19" s="17"/>
      <c r="M19" s="46"/>
      <c r="N19" s="45" t="s">
        <v>21</v>
      </c>
    </row>
    <row r="20" spans="1:14">
      <c r="A20" s="12">
        <v>21</v>
      </c>
      <c r="B20" s="16" t="s">
        <v>15</v>
      </c>
      <c r="C20" s="17" t="s">
        <v>56</v>
      </c>
      <c r="D20" s="17" t="s">
        <v>17</v>
      </c>
      <c r="E20" s="17" t="s">
        <v>57</v>
      </c>
      <c r="F20" s="17" t="s">
        <v>19</v>
      </c>
      <c r="G20" s="17"/>
      <c r="H20" s="17"/>
      <c r="I20" s="17" t="s">
        <v>25</v>
      </c>
      <c r="J20" s="17"/>
      <c r="K20" s="17"/>
      <c r="L20" s="17"/>
      <c r="M20" s="46"/>
      <c r="N20" s="45" t="s">
        <v>21</v>
      </c>
    </row>
    <row r="21" ht="17.25" spans="1:14">
      <c r="A21" s="26">
        <v>22</v>
      </c>
      <c r="B21" s="27" t="s">
        <v>15</v>
      </c>
      <c r="C21" s="28" t="s">
        <v>58</v>
      </c>
      <c r="D21" s="28" t="s">
        <v>17</v>
      </c>
      <c r="E21" s="28" t="s">
        <v>59</v>
      </c>
      <c r="F21" s="28" t="s">
        <v>19</v>
      </c>
      <c r="G21" s="28"/>
      <c r="H21" s="28"/>
      <c r="I21" s="28" t="s">
        <v>25</v>
      </c>
      <c r="J21" s="28"/>
      <c r="K21" s="28"/>
      <c r="L21" s="28"/>
      <c r="M21" s="47"/>
      <c r="N21" s="45" t="s">
        <v>21</v>
      </c>
    </row>
    <row r="22" spans="1:14">
      <c r="A22" s="13">
        <v>7</v>
      </c>
      <c r="B22" s="14" t="s">
        <v>15</v>
      </c>
      <c r="C22" s="14" t="s">
        <v>60</v>
      </c>
      <c r="D22" s="14" t="s">
        <v>61</v>
      </c>
      <c r="E22" s="14" t="s">
        <v>62</v>
      </c>
      <c r="F22" s="14" t="s">
        <v>19</v>
      </c>
      <c r="G22" s="14"/>
      <c r="H22" s="14"/>
      <c r="I22" s="33" t="s">
        <v>63</v>
      </c>
      <c r="J22" s="33">
        <v>150</v>
      </c>
      <c r="K22" s="14"/>
      <c r="L22" s="14"/>
      <c r="M22" s="48"/>
      <c r="N22" s="43" t="s">
        <v>64</v>
      </c>
    </row>
    <row r="23" spans="1:14">
      <c r="A23" s="16">
        <v>18</v>
      </c>
      <c r="B23" s="17" t="s">
        <v>15</v>
      </c>
      <c r="C23" s="17" t="s">
        <v>65</v>
      </c>
      <c r="D23" s="17" t="s">
        <v>61</v>
      </c>
      <c r="E23" s="17" t="s">
        <v>66</v>
      </c>
      <c r="F23" s="17" t="s">
        <v>19</v>
      </c>
      <c r="G23" s="17"/>
      <c r="H23" s="17"/>
      <c r="I23" s="49"/>
      <c r="J23" s="49"/>
      <c r="K23" s="17"/>
      <c r="L23" s="17"/>
      <c r="M23" s="46"/>
      <c r="N23" s="45" t="s">
        <v>64</v>
      </c>
    </row>
    <row r="24" spans="1:14">
      <c r="A24" s="16">
        <v>20</v>
      </c>
      <c r="B24" s="17" t="s">
        <v>15</v>
      </c>
      <c r="C24" s="17" t="s">
        <v>67</v>
      </c>
      <c r="D24" s="17" t="s">
        <v>61</v>
      </c>
      <c r="E24" s="17" t="s">
        <v>68</v>
      </c>
      <c r="F24" s="17" t="s">
        <v>19</v>
      </c>
      <c r="G24" s="17"/>
      <c r="H24" s="17"/>
      <c r="I24" s="49"/>
      <c r="J24" s="49"/>
      <c r="K24" s="17"/>
      <c r="L24" s="17"/>
      <c r="M24" s="46"/>
      <c r="N24" s="45" t="s">
        <v>64</v>
      </c>
    </row>
    <row r="25" ht="17.25" spans="1:14">
      <c r="A25" s="27">
        <v>14</v>
      </c>
      <c r="B25" s="28" t="s">
        <v>15</v>
      </c>
      <c r="C25" s="28" t="s">
        <v>69</v>
      </c>
      <c r="D25" s="28" t="s">
        <v>61</v>
      </c>
      <c r="E25" s="28" t="s">
        <v>70</v>
      </c>
      <c r="F25" s="28" t="s">
        <v>19</v>
      </c>
      <c r="G25" s="28"/>
      <c r="H25" s="28"/>
      <c r="I25" s="50"/>
      <c r="J25" s="50"/>
      <c r="K25" s="28"/>
      <c r="L25" s="28"/>
      <c r="M25" s="47"/>
      <c r="N25" s="51" t="s">
        <v>64</v>
      </c>
    </row>
    <row r="26" spans="1:14">
      <c r="A26" s="13">
        <v>23</v>
      </c>
      <c r="B26" s="14" t="s">
        <v>71</v>
      </c>
      <c r="C26" s="14" t="s">
        <v>72</v>
      </c>
      <c r="D26" s="14" t="s">
        <v>17</v>
      </c>
      <c r="E26" s="14" t="s">
        <v>73</v>
      </c>
      <c r="F26" s="14" t="s">
        <v>19</v>
      </c>
      <c r="G26" s="14"/>
      <c r="H26" s="14"/>
      <c r="I26" s="33" t="s">
        <v>74</v>
      </c>
      <c r="J26" s="33">
        <v>18</v>
      </c>
      <c r="K26" s="14"/>
      <c r="L26" s="14"/>
      <c r="M26" s="48"/>
      <c r="N26" s="52" t="s">
        <v>64</v>
      </c>
    </row>
    <row r="27" spans="1:14">
      <c r="A27" s="16">
        <v>24</v>
      </c>
      <c r="B27" s="17" t="s">
        <v>71</v>
      </c>
      <c r="C27" s="17" t="s">
        <v>75</v>
      </c>
      <c r="D27" s="17" t="s">
        <v>17</v>
      </c>
      <c r="E27" s="17" t="s">
        <v>76</v>
      </c>
      <c r="F27" s="17" t="s">
        <v>19</v>
      </c>
      <c r="G27" s="17"/>
      <c r="H27" s="17"/>
      <c r="I27" s="49"/>
      <c r="J27" s="49"/>
      <c r="K27" s="17"/>
      <c r="L27" s="17"/>
      <c r="M27" s="46"/>
      <c r="N27" s="53" t="s">
        <v>64</v>
      </c>
    </row>
    <row r="28" spans="1:14">
      <c r="A28" s="16">
        <v>25</v>
      </c>
      <c r="B28" s="17" t="s">
        <v>71</v>
      </c>
      <c r="C28" s="17" t="s">
        <v>77</v>
      </c>
      <c r="D28" s="17" t="s">
        <v>34</v>
      </c>
      <c r="E28" s="17" t="s">
        <v>78</v>
      </c>
      <c r="F28" s="17" t="s">
        <v>19</v>
      </c>
      <c r="G28" s="17"/>
      <c r="H28" s="17"/>
      <c r="I28" s="49"/>
      <c r="J28" s="49"/>
      <c r="K28" s="17"/>
      <c r="L28" s="17"/>
      <c r="M28" s="46"/>
      <c r="N28" s="53" t="s">
        <v>64</v>
      </c>
    </row>
    <row r="29" ht="17.25" spans="1:14">
      <c r="A29" s="27">
        <v>26</v>
      </c>
      <c r="B29" s="28" t="s">
        <v>71</v>
      </c>
      <c r="C29" s="28" t="s">
        <v>79</v>
      </c>
      <c r="D29" s="28" t="s">
        <v>17</v>
      </c>
      <c r="E29" s="28" t="s">
        <v>80</v>
      </c>
      <c r="F29" s="28" t="s">
        <v>19</v>
      </c>
      <c r="G29" s="28"/>
      <c r="H29" s="28"/>
      <c r="I29" s="50"/>
      <c r="J29" s="50"/>
      <c r="K29" s="28"/>
      <c r="L29" s="28"/>
      <c r="M29" s="47"/>
      <c r="N29" s="54" t="s">
        <v>64</v>
      </c>
    </row>
    <row r="30" spans="1:14">
      <c r="A30" s="13">
        <v>27</v>
      </c>
      <c r="B30" s="14" t="s">
        <v>81</v>
      </c>
      <c r="C30" s="14" t="s">
        <v>82</v>
      </c>
      <c r="D30" s="14" t="s">
        <v>34</v>
      </c>
      <c r="E30" s="14" t="s">
        <v>83</v>
      </c>
      <c r="F30" s="14" t="s">
        <v>84</v>
      </c>
      <c r="G30" s="14" t="s">
        <v>85</v>
      </c>
      <c r="H30" s="14" t="s">
        <v>85</v>
      </c>
      <c r="I30" s="33" t="s">
        <v>86</v>
      </c>
      <c r="J30" s="33">
        <v>42</v>
      </c>
      <c r="K30" s="14"/>
      <c r="L30" s="14"/>
      <c r="M30" s="55" t="s">
        <v>87</v>
      </c>
      <c r="N30" s="52" t="s">
        <v>64</v>
      </c>
    </row>
    <row r="31" ht="17.25" spans="1:14">
      <c r="A31" s="27">
        <v>28</v>
      </c>
      <c r="B31" s="28" t="s">
        <v>81</v>
      </c>
      <c r="C31" s="28" t="s">
        <v>88</v>
      </c>
      <c r="D31" s="28" t="s">
        <v>34</v>
      </c>
      <c r="E31" s="28" t="s">
        <v>89</v>
      </c>
      <c r="F31" s="28" t="s">
        <v>84</v>
      </c>
      <c r="G31" s="28" t="s">
        <v>85</v>
      </c>
      <c r="H31" s="28" t="s">
        <v>85</v>
      </c>
      <c r="I31" s="50"/>
      <c r="J31" s="50"/>
      <c r="K31" s="28"/>
      <c r="L31" s="28"/>
      <c r="M31" s="56"/>
      <c r="N31" s="54" t="s">
        <v>64</v>
      </c>
    </row>
    <row r="32" spans="1:14">
      <c r="A32" s="29">
        <v>29</v>
      </c>
      <c r="B32" s="13"/>
      <c r="C32" s="14" t="s">
        <v>90</v>
      </c>
      <c r="D32" s="14" t="s">
        <v>17</v>
      </c>
      <c r="E32" s="14" t="s">
        <v>91</v>
      </c>
      <c r="F32" s="14" t="s">
        <v>19</v>
      </c>
      <c r="G32" s="14">
        <v>0</v>
      </c>
      <c r="H32" s="14">
        <v>0</v>
      </c>
      <c r="I32" s="14" t="s">
        <v>92</v>
      </c>
      <c r="J32" s="14">
        <v>9</v>
      </c>
      <c r="K32" s="14" t="s">
        <v>93</v>
      </c>
      <c r="L32" s="14">
        <v>34</v>
      </c>
      <c r="M32" s="48" t="s">
        <v>32</v>
      </c>
      <c r="N32" s="52" t="s">
        <v>64</v>
      </c>
    </row>
    <row r="33" spans="1:14">
      <c r="A33" s="29"/>
      <c r="B33" s="23"/>
      <c r="C33" s="24" t="s">
        <v>90</v>
      </c>
      <c r="D33" s="24" t="s">
        <v>17</v>
      </c>
      <c r="E33" s="24" t="s">
        <v>91</v>
      </c>
      <c r="F33" s="24" t="s">
        <v>19</v>
      </c>
      <c r="G33" s="24">
        <v>0</v>
      </c>
      <c r="H33" s="24">
        <v>0</v>
      </c>
      <c r="I33" s="24" t="s">
        <v>94</v>
      </c>
      <c r="J33" s="24">
        <v>15</v>
      </c>
      <c r="K33" s="24"/>
      <c r="L33" s="24"/>
      <c r="M33" s="57" t="s">
        <v>32</v>
      </c>
      <c r="N33" s="53" t="s">
        <v>64</v>
      </c>
    </row>
    <row r="34" ht="49.5" spans="1:14">
      <c r="A34" s="30">
        <v>30</v>
      </c>
      <c r="B34" s="16"/>
      <c r="C34" s="17" t="s">
        <v>95</v>
      </c>
      <c r="D34" s="17" t="s">
        <v>34</v>
      </c>
      <c r="E34" s="17" t="s">
        <v>96</v>
      </c>
      <c r="F34" s="17" t="s">
        <v>97</v>
      </c>
      <c r="G34" s="17">
        <f>12+9</f>
        <v>21</v>
      </c>
      <c r="H34" s="17">
        <v>18</v>
      </c>
      <c r="I34" s="17" t="s">
        <v>98</v>
      </c>
      <c r="J34" s="17">
        <v>13</v>
      </c>
      <c r="K34" s="58" t="s">
        <v>99</v>
      </c>
      <c r="L34" s="58" t="s">
        <v>100</v>
      </c>
      <c r="M34" s="46" t="s">
        <v>101</v>
      </c>
      <c r="N34" s="59" t="s">
        <v>102</v>
      </c>
    </row>
    <row r="35" ht="50.25" spans="1:14">
      <c r="A35" s="30">
        <v>31</v>
      </c>
      <c r="B35" s="27"/>
      <c r="C35" s="28" t="s">
        <v>103</v>
      </c>
      <c r="D35" s="28" t="s">
        <v>34</v>
      </c>
      <c r="E35" s="28" t="s">
        <v>104</v>
      </c>
      <c r="F35" s="28" t="s">
        <v>19</v>
      </c>
      <c r="G35" s="28">
        <v>0</v>
      </c>
      <c r="H35" s="28">
        <v>0</v>
      </c>
      <c r="I35" s="28" t="s">
        <v>105</v>
      </c>
      <c r="J35" s="28">
        <v>54</v>
      </c>
      <c r="K35" s="60" t="s">
        <v>106</v>
      </c>
      <c r="L35" s="60" t="s">
        <v>107</v>
      </c>
      <c r="M35" s="47" t="s">
        <v>32</v>
      </c>
      <c r="N35" s="54" t="s">
        <v>64</v>
      </c>
    </row>
    <row r="36" ht="33.75" spans="1:14">
      <c r="A36" s="31">
        <v>36</v>
      </c>
      <c r="B36" s="32" t="s">
        <v>108</v>
      </c>
      <c r="C36" s="33" t="s">
        <v>109</v>
      </c>
      <c r="D36" s="33" t="s">
        <v>110</v>
      </c>
      <c r="E36" s="33" t="s">
        <v>111</v>
      </c>
      <c r="F36" s="33" t="s">
        <v>97</v>
      </c>
      <c r="G36" s="33">
        <v>60</v>
      </c>
      <c r="H36" s="33">
        <f>42+43</f>
        <v>85</v>
      </c>
      <c r="I36" s="33" t="s">
        <v>112</v>
      </c>
      <c r="J36" s="33">
        <v>9</v>
      </c>
      <c r="K36" s="61" t="s">
        <v>113</v>
      </c>
      <c r="L36" s="61" t="s">
        <v>114</v>
      </c>
      <c r="M36" s="62" t="s">
        <v>101</v>
      </c>
      <c r="N36" s="52" t="s">
        <v>115</v>
      </c>
    </row>
    <row r="37" ht="33" spans="1:14">
      <c r="A37" s="29">
        <v>37</v>
      </c>
      <c r="B37" s="16" t="s">
        <v>108</v>
      </c>
      <c r="C37" s="34" t="s">
        <v>116</v>
      </c>
      <c r="D37" s="17" t="s">
        <v>34</v>
      </c>
      <c r="E37" s="17" t="s">
        <v>117</v>
      </c>
      <c r="F37" s="17" t="s">
        <v>97</v>
      </c>
      <c r="G37" s="17">
        <v>2</v>
      </c>
      <c r="H37" s="17">
        <v>0</v>
      </c>
      <c r="I37" s="58" t="s">
        <v>118</v>
      </c>
      <c r="J37" s="58" t="s">
        <v>119</v>
      </c>
      <c r="K37" s="17"/>
      <c r="L37" s="17"/>
      <c r="M37" s="46" t="s">
        <v>101</v>
      </c>
      <c r="N37" s="45" t="s">
        <v>115</v>
      </c>
    </row>
    <row r="38" ht="33" spans="1:14">
      <c r="A38" s="30">
        <v>40</v>
      </c>
      <c r="B38" s="16" t="s">
        <v>108</v>
      </c>
      <c r="C38" s="34" t="s">
        <v>120</v>
      </c>
      <c r="D38" s="17" t="s">
        <v>34</v>
      </c>
      <c r="E38" s="17" t="s">
        <v>121</v>
      </c>
      <c r="F38" s="17" t="s">
        <v>97</v>
      </c>
      <c r="G38" s="17">
        <v>1</v>
      </c>
      <c r="H38" s="17">
        <v>0</v>
      </c>
      <c r="I38" s="58" t="s">
        <v>118</v>
      </c>
      <c r="J38" s="58" t="s">
        <v>119</v>
      </c>
      <c r="K38" s="17"/>
      <c r="L38" s="17"/>
      <c r="M38" s="46" t="s">
        <v>101</v>
      </c>
      <c r="N38" s="45" t="s">
        <v>115</v>
      </c>
    </row>
    <row r="39" spans="1:14">
      <c r="A39" s="30">
        <v>38</v>
      </c>
      <c r="B39" s="16" t="s">
        <v>108</v>
      </c>
      <c r="C39" s="34" t="s">
        <v>122</v>
      </c>
      <c r="D39" s="17" t="s">
        <v>34</v>
      </c>
      <c r="E39" s="17" t="s">
        <v>123</v>
      </c>
      <c r="F39" s="17" t="s">
        <v>19</v>
      </c>
      <c r="G39" s="17">
        <v>0</v>
      </c>
      <c r="H39" s="17">
        <v>0</v>
      </c>
      <c r="I39" s="17" t="s">
        <v>124</v>
      </c>
      <c r="J39" s="17">
        <v>120</v>
      </c>
      <c r="K39" s="63" t="s">
        <v>125</v>
      </c>
      <c r="L39" s="63" t="s">
        <v>126</v>
      </c>
      <c r="M39" s="64" t="s">
        <v>32</v>
      </c>
      <c r="N39" s="65" t="s">
        <v>127</v>
      </c>
    </row>
    <row r="40" spans="1:14">
      <c r="A40" s="30">
        <v>48</v>
      </c>
      <c r="B40" s="16" t="s">
        <v>108</v>
      </c>
      <c r="C40" s="34" t="s">
        <v>128</v>
      </c>
      <c r="D40" s="17" t="s">
        <v>129</v>
      </c>
      <c r="E40" s="17" t="s">
        <v>130</v>
      </c>
      <c r="F40" s="17" t="s">
        <v>97</v>
      </c>
      <c r="G40" s="17">
        <v>799</v>
      </c>
      <c r="H40" s="17">
        <f>216+3</f>
        <v>219</v>
      </c>
      <c r="I40" s="17" t="s">
        <v>124</v>
      </c>
      <c r="J40" s="17">
        <v>120</v>
      </c>
      <c r="K40" s="66"/>
      <c r="L40" s="66"/>
      <c r="M40" s="64" t="s">
        <v>101</v>
      </c>
      <c r="N40" s="67"/>
    </row>
    <row r="41" ht="17.25" spans="1:14">
      <c r="A41" s="30">
        <v>49</v>
      </c>
      <c r="B41" s="27" t="s">
        <v>108</v>
      </c>
      <c r="C41" s="35" t="s">
        <v>131</v>
      </c>
      <c r="D41" s="28" t="s">
        <v>132</v>
      </c>
      <c r="E41" s="28" t="s">
        <v>133</v>
      </c>
      <c r="F41" s="28" t="s">
        <v>97</v>
      </c>
      <c r="G41" s="28">
        <v>342</v>
      </c>
      <c r="H41" s="28">
        <v>2</v>
      </c>
      <c r="I41" s="28" t="s">
        <v>124</v>
      </c>
      <c r="J41" s="28">
        <v>120</v>
      </c>
      <c r="K41" s="68"/>
      <c r="L41" s="68"/>
      <c r="M41" s="69" t="s">
        <v>101</v>
      </c>
      <c r="N41" s="70"/>
    </row>
    <row r="42" ht="33" spans="1:14">
      <c r="A42" s="30">
        <v>32</v>
      </c>
      <c r="B42" s="13" t="s">
        <v>108</v>
      </c>
      <c r="C42" s="36" t="s">
        <v>134</v>
      </c>
      <c r="D42" s="14" t="s">
        <v>34</v>
      </c>
      <c r="E42" s="14" t="s">
        <v>135</v>
      </c>
      <c r="F42" s="14" t="s">
        <v>97</v>
      </c>
      <c r="G42" s="14">
        <v>2</v>
      </c>
      <c r="H42" s="14">
        <v>0</v>
      </c>
      <c r="I42" s="71" t="s">
        <v>136</v>
      </c>
      <c r="J42" s="71" t="s">
        <v>137</v>
      </c>
      <c r="K42" s="61" t="s">
        <v>138</v>
      </c>
      <c r="L42" s="61" t="s">
        <v>139</v>
      </c>
      <c r="M42" s="48" t="s">
        <v>101</v>
      </c>
      <c r="N42" s="72" t="s">
        <v>140</v>
      </c>
    </row>
    <row r="43" ht="33" spans="1:14">
      <c r="A43" s="30">
        <v>33</v>
      </c>
      <c r="B43" s="16" t="s">
        <v>108</v>
      </c>
      <c r="C43" s="34" t="s">
        <v>141</v>
      </c>
      <c r="D43" s="17" t="s">
        <v>34</v>
      </c>
      <c r="E43" s="17" t="s">
        <v>142</v>
      </c>
      <c r="F43" s="17" t="s">
        <v>97</v>
      </c>
      <c r="G43" s="17">
        <v>13</v>
      </c>
      <c r="H43" s="17">
        <v>0</v>
      </c>
      <c r="I43" s="58" t="s">
        <v>136</v>
      </c>
      <c r="J43" s="58" t="s">
        <v>137</v>
      </c>
      <c r="K43" s="66"/>
      <c r="L43" s="66"/>
      <c r="M43" s="46" t="s">
        <v>101</v>
      </c>
      <c r="N43" s="73"/>
    </row>
    <row r="44" ht="33.75" spans="1:14">
      <c r="A44" s="30">
        <v>42</v>
      </c>
      <c r="B44" s="27" t="s">
        <v>108</v>
      </c>
      <c r="C44" s="35" t="s">
        <v>143</v>
      </c>
      <c r="D44" s="28" t="s">
        <v>34</v>
      </c>
      <c r="E44" s="28" t="s">
        <v>144</v>
      </c>
      <c r="F44" s="28" t="s">
        <v>19</v>
      </c>
      <c r="G44" s="28">
        <v>0</v>
      </c>
      <c r="H44" s="28">
        <v>0</v>
      </c>
      <c r="I44" s="60" t="s">
        <v>136</v>
      </c>
      <c r="J44" s="60" t="s">
        <v>137</v>
      </c>
      <c r="K44" s="68"/>
      <c r="L44" s="68"/>
      <c r="M44" s="47" t="s">
        <v>32</v>
      </c>
      <c r="N44" s="74"/>
    </row>
    <row r="45" spans="1:14">
      <c r="A45" s="30">
        <v>34</v>
      </c>
      <c r="B45" s="13" t="s">
        <v>108</v>
      </c>
      <c r="C45" s="36" t="s">
        <v>145</v>
      </c>
      <c r="D45" s="14" t="s">
        <v>34</v>
      </c>
      <c r="E45" s="14" t="s">
        <v>146</v>
      </c>
      <c r="F45" s="14" t="s">
        <v>19</v>
      </c>
      <c r="G45" s="14">
        <v>0</v>
      </c>
      <c r="H45" s="14">
        <v>0</v>
      </c>
      <c r="I45" s="14" t="s">
        <v>147</v>
      </c>
      <c r="J45" s="14">
        <v>15</v>
      </c>
      <c r="K45" s="61" t="s">
        <v>148</v>
      </c>
      <c r="L45" s="61" t="s">
        <v>149</v>
      </c>
      <c r="M45" s="48" t="s">
        <v>32</v>
      </c>
      <c r="N45" s="43" t="s">
        <v>64</v>
      </c>
    </row>
    <row r="46" ht="36" customHeight="1" spans="1:14">
      <c r="A46" s="37">
        <v>35</v>
      </c>
      <c r="B46" s="16" t="s">
        <v>108</v>
      </c>
      <c r="C46" s="34" t="s">
        <v>150</v>
      </c>
      <c r="D46" s="17" t="s">
        <v>34</v>
      </c>
      <c r="E46" s="17" t="s">
        <v>151</v>
      </c>
      <c r="F46" s="17" t="s">
        <v>19</v>
      </c>
      <c r="G46" s="17">
        <v>0</v>
      </c>
      <c r="H46" s="17">
        <v>0</v>
      </c>
      <c r="I46" s="17" t="s">
        <v>147</v>
      </c>
      <c r="J46" s="17">
        <v>15</v>
      </c>
      <c r="K46" s="75"/>
      <c r="L46" s="75"/>
      <c r="M46" s="46" t="s">
        <v>32</v>
      </c>
      <c r="N46" s="45" t="s">
        <v>64</v>
      </c>
    </row>
    <row r="47" spans="1:14">
      <c r="A47" s="30">
        <v>39</v>
      </c>
      <c r="B47" s="16" t="s">
        <v>108</v>
      </c>
      <c r="C47" s="34" t="s">
        <v>152</v>
      </c>
      <c r="D47" s="17" t="s">
        <v>34</v>
      </c>
      <c r="E47" s="17" t="s">
        <v>153</v>
      </c>
      <c r="F47" s="17" t="s">
        <v>19</v>
      </c>
      <c r="G47" s="17">
        <v>0</v>
      </c>
      <c r="H47" s="17">
        <v>0</v>
      </c>
      <c r="I47" s="17" t="s">
        <v>147</v>
      </c>
      <c r="J47" s="17">
        <v>15</v>
      </c>
      <c r="K47" s="17"/>
      <c r="L47" s="17"/>
      <c r="M47" s="46" t="s">
        <v>32</v>
      </c>
      <c r="N47" s="45" t="s">
        <v>64</v>
      </c>
    </row>
    <row r="48" spans="1:14">
      <c r="A48" s="30">
        <v>41</v>
      </c>
      <c r="B48" s="16" t="s">
        <v>108</v>
      </c>
      <c r="C48" s="34" t="s">
        <v>154</v>
      </c>
      <c r="D48" s="17" t="s">
        <v>34</v>
      </c>
      <c r="E48" s="17" t="s">
        <v>155</v>
      </c>
      <c r="F48" s="17" t="s">
        <v>19</v>
      </c>
      <c r="G48" s="17">
        <v>0</v>
      </c>
      <c r="H48" s="17">
        <v>0</v>
      </c>
      <c r="I48" s="17" t="s">
        <v>147</v>
      </c>
      <c r="J48" s="17">
        <v>15</v>
      </c>
      <c r="K48" s="17"/>
      <c r="L48" s="17"/>
      <c r="M48" s="46" t="s">
        <v>32</v>
      </c>
      <c r="N48" s="45" t="s">
        <v>64</v>
      </c>
    </row>
    <row r="49" ht="17.25" spans="1:14">
      <c r="A49" s="37">
        <v>51</v>
      </c>
      <c r="B49" s="20" t="s">
        <v>108</v>
      </c>
      <c r="C49" s="38" t="s">
        <v>156</v>
      </c>
      <c r="D49" s="21" t="s">
        <v>157</v>
      </c>
      <c r="E49" s="21" t="s">
        <v>158</v>
      </c>
      <c r="F49" s="21" t="s">
        <v>19</v>
      </c>
      <c r="G49" s="21">
        <v>0</v>
      </c>
      <c r="H49" s="21">
        <v>0</v>
      </c>
      <c r="I49" s="21" t="s">
        <v>147</v>
      </c>
      <c r="J49" s="21">
        <v>15</v>
      </c>
      <c r="K49" s="21" t="s">
        <v>25</v>
      </c>
      <c r="L49" s="21"/>
      <c r="M49" s="76" t="s">
        <v>101</v>
      </c>
      <c r="N49" s="77" t="s">
        <v>64</v>
      </c>
    </row>
    <row r="50" spans="1:14">
      <c r="A50" s="39">
        <v>55</v>
      </c>
      <c r="B50" s="13" t="s">
        <v>108</v>
      </c>
      <c r="C50" s="14" t="s">
        <v>159</v>
      </c>
      <c r="D50" s="14" t="s">
        <v>17</v>
      </c>
      <c r="E50" s="14" t="s">
        <v>160</v>
      </c>
      <c r="F50" s="14" t="s">
        <v>97</v>
      </c>
      <c r="G50" s="14">
        <v>0</v>
      </c>
      <c r="H50" s="14">
        <v>1</v>
      </c>
      <c r="I50" s="14" t="s">
        <v>161</v>
      </c>
      <c r="J50" s="14">
        <v>157</v>
      </c>
      <c r="K50" s="14"/>
      <c r="L50" s="14"/>
      <c r="M50" s="48" t="s">
        <v>162</v>
      </c>
      <c r="N50" s="52" t="s">
        <v>163</v>
      </c>
    </row>
    <row r="51" spans="1:14">
      <c r="A51" s="12">
        <v>56</v>
      </c>
      <c r="B51" s="16" t="s">
        <v>108</v>
      </c>
      <c r="C51" s="17" t="s">
        <v>164</v>
      </c>
      <c r="D51" s="17" t="s">
        <v>17</v>
      </c>
      <c r="E51" s="17" t="s">
        <v>165</v>
      </c>
      <c r="F51" s="17" t="s">
        <v>97</v>
      </c>
      <c r="G51" s="17">
        <v>0</v>
      </c>
      <c r="H51" s="17">
        <v>1</v>
      </c>
      <c r="I51" s="17" t="s">
        <v>161</v>
      </c>
      <c r="J51" s="17">
        <v>157</v>
      </c>
      <c r="K51" s="17"/>
      <c r="L51" s="17"/>
      <c r="M51" s="46" t="s">
        <v>162</v>
      </c>
      <c r="N51" s="53" t="s">
        <v>163</v>
      </c>
    </row>
    <row r="52" spans="1:14">
      <c r="A52" s="12">
        <v>57</v>
      </c>
      <c r="B52" s="16" t="s">
        <v>108</v>
      </c>
      <c r="C52" s="17" t="s">
        <v>166</v>
      </c>
      <c r="D52" s="17" t="s">
        <v>17</v>
      </c>
      <c r="E52" s="17" t="s">
        <v>167</v>
      </c>
      <c r="F52" s="17" t="s">
        <v>97</v>
      </c>
      <c r="G52" s="17">
        <v>0</v>
      </c>
      <c r="H52" s="17">
        <v>13</v>
      </c>
      <c r="I52" s="17" t="s">
        <v>161</v>
      </c>
      <c r="J52" s="17">
        <v>157</v>
      </c>
      <c r="K52" s="17"/>
      <c r="L52" s="17"/>
      <c r="M52" s="46" t="s">
        <v>162</v>
      </c>
      <c r="N52" s="53" t="s">
        <v>163</v>
      </c>
    </row>
    <row r="53" ht="17.25" spans="1:14">
      <c r="A53" s="26">
        <v>58</v>
      </c>
      <c r="B53" s="27" t="s">
        <v>108</v>
      </c>
      <c r="C53" s="28" t="s">
        <v>168</v>
      </c>
      <c r="D53" s="28" t="s">
        <v>17</v>
      </c>
      <c r="E53" s="28" t="s">
        <v>169</v>
      </c>
      <c r="F53" s="28" t="s">
        <v>97</v>
      </c>
      <c r="G53" s="28">
        <v>0</v>
      </c>
      <c r="H53" s="28">
        <v>1</v>
      </c>
      <c r="I53" s="28" t="s">
        <v>161</v>
      </c>
      <c r="J53" s="28">
        <v>157</v>
      </c>
      <c r="K53" s="28"/>
      <c r="L53" s="28"/>
      <c r="M53" s="47" t="s">
        <v>162</v>
      </c>
      <c r="N53" s="54" t="s">
        <v>163</v>
      </c>
    </row>
  </sheetData>
  <autoFilter ref="A2:M53">
    <extLst/>
  </autoFilter>
  <mergeCells count="21">
    <mergeCell ref="A3:A4"/>
    <mergeCell ref="B3:B4"/>
    <mergeCell ref="C3:C4"/>
    <mergeCell ref="D3:D4"/>
    <mergeCell ref="E3:E4"/>
    <mergeCell ref="F3:F4"/>
    <mergeCell ref="I22:I25"/>
    <mergeCell ref="I26:I29"/>
    <mergeCell ref="I30:I31"/>
    <mergeCell ref="J22:J25"/>
    <mergeCell ref="J26:J29"/>
    <mergeCell ref="J30:J31"/>
    <mergeCell ref="K39:K41"/>
    <mergeCell ref="K42:K44"/>
    <mergeCell ref="K45:K46"/>
    <mergeCell ref="L39:L41"/>
    <mergeCell ref="L42:L44"/>
    <mergeCell ref="L45:L46"/>
    <mergeCell ref="M30:M31"/>
    <mergeCell ref="N39:N41"/>
    <mergeCell ref="N42:N44"/>
  </mergeCells>
  <pageMargins left="0.393055555555556" right="0.393055555555556" top="0.590277777777778" bottom="0.393055555555556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F25" sqref="A1:F25"/>
    </sheetView>
  </sheetViews>
  <sheetFormatPr defaultColWidth="9" defaultRowHeight="13.5" outlineLevelCol="5"/>
  <cols>
    <col min="2" max="2" width="12" customWidth="1"/>
    <col min="3" max="3" width="23.5" customWidth="1"/>
    <col min="4" max="4" width="10" style="2" customWidth="1"/>
    <col min="5" max="5" width="9.125" customWidth="1"/>
    <col min="6" max="6" width="18.5" style="3" customWidth="1"/>
  </cols>
  <sheetData>
    <row r="1" s="1" customFormat="1" ht="17" customHeight="1" spans="1:6">
      <c r="A1" s="4" t="s">
        <v>170</v>
      </c>
      <c r="B1" s="4" t="s">
        <v>171</v>
      </c>
      <c r="C1" s="4" t="s">
        <v>172</v>
      </c>
      <c r="D1" s="5" t="s">
        <v>173</v>
      </c>
      <c r="E1" s="4" t="s">
        <v>174</v>
      </c>
      <c r="F1" s="5" t="s">
        <v>175</v>
      </c>
    </row>
    <row r="2" spans="1:6">
      <c r="A2" s="6" t="s">
        <v>176</v>
      </c>
      <c r="B2" s="6" t="s">
        <v>20</v>
      </c>
      <c r="C2" s="6" t="s">
        <v>177</v>
      </c>
      <c r="D2" s="5">
        <v>28.22849</v>
      </c>
      <c r="E2" s="6">
        <v>144</v>
      </c>
      <c r="F2" s="7">
        <f>D2*E2</f>
        <v>4064.90256</v>
      </c>
    </row>
    <row r="3" spans="1:6">
      <c r="A3" s="6" t="s">
        <v>176</v>
      </c>
      <c r="B3" s="6" t="s">
        <v>22</v>
      </c>
      <c r="C3" s="6" t="s">
        <v>178</v>
      </c>
      <c r="D3" s="5">
        <v>21.57614</v>
      </c>
      <c r="E3" s="6">
        <v>86</v>
      </c>
      <c r="F3" s="7">
        <f>D3*E3</f>
        <v>1855.54804</v>
      </c>
    </row>
    <row r="4" spans="1:6">
      <c r="A4" s="6" t="s">
        <v>176</v>
      </c>
      <c r="B4" s="6" t="s">
        <v>63</v>
      </c>
      <c r="C4" s="6" t="s">
        <v>179</v>
      </c>
      <c r="D4" s="5">
        <v>16.75147</v>
      </c>
      <c r="E4" s="6">
        <v>315</v>
      </c>
      <c r="F4" s="7">
        <f t="shared" ref="F4:F9" si="0">D4*E4</f>
        <v>5276.71305</v>
      </c>
    </row>
    <row r="5" spans="1:6">
      <c r="A5" s="6" t="s">
        <v>176</v>
      </c>
      <c r="B5" s="6" t="s">
        <v>74</v>
      </c>
      <c r="C5" s="6" t="s">
        <v>178</v>
      </c>
      <c r="D5" s="5">
        <v>28.15</v>
      </c>
      <c r="E5" s="6">
        <v>18</v>
      </c>
      <c r="F5" s="7">
        <f t="shared" si="0"/>
        <v>506.7</v>
      </c>
    </row>
    <row r="6" spans="1:6">
      <c r="A6" s="6" t="s">
        <v>176</v>
      </c>
      <c r="B6" s="6" t="s">
        <v>86</v>
      </c>
      <c r="C6" s="6" t="s">
        <v>180</v>
      </c>
      <c r="D6" s="5">
        <v>34.12841</v>
      </c>
      <c r="E6" s="6">
        <v>42</v>
      </c>
      <c r="F6" s="7">
        <f t="shared" si="0"/>
        <v>1433.39322</v>
      </c>
    </row>
    <row r="7" spans="1:6">
      <c r="A7" s="6" t="s">
        <v>176</v>
      </c>
      <c r="B7" s="6" t="s">
        <v>92</v>
      </c>
      <c r="C7" s="6" t="s">
        <v>177</v>
      </c>
      <c r="D7" s="5">
        <v>27.31796</v>
      </c>
      <c r="E7" s="6">
        <v>9</v>
      </c>
      <c r="F7" s="7">
        <f t="shared" si="0"/>
        <v>245.86164</v>
      </c>
    </row>
    <row r="8" spans="1:6">
      <c r="A8" s="6" t="s">
        <v>181</v>
      </c>
      <c r="B8" s="6" t="s">
        <v>93</v>
      </c>
      <c r="C8" s="6" t="s">
        <v>182</v>
      </c>
      <c r="D8" s="5">
        <v>15.68</v>
      </c>
      <c r="E8" s="6">
        <v>34</v>
      </c>
      <c r="F8" s="7">
        <f t="shared" si="0"/>
        <v>533.12</v>
      </c>
    </row>
    <row r="9" spans="1:6">
      <c r="A9" s="6" t="s">
        <v>176</v>
      </c>
      <c r="B9" s="6" t="s">
        <v>94</v>
      </c>
      <c r="C9" s="6" t="s">
        <v>178</v>
      </c>
      <c r="D9" s="5">
        <v>24.4951</v>
      </c>
      <c r="E9" s="6">
        <v>15</v>
      </c>
      <c r="F9" s="7">
        <f>D9*E9</f>
        <v>367.4265</v>
      </c>
    </row>
    <row r="10" spans="1:6">
      <c r="A10" s="6" t="s">
        <v>181</v>
      </c>
      <c r="B10" s="6" t="s">
        <v>183</v>
      </c>
      <c r="C10" s="6" t="s">
        <v>184</v>
      </c>
      <c r="D10" s="5">
        <v>28.98</v>
      </c>
      <c r="E10" s="6">
        <v>23</v>
      </c>
      <c r="F10" s="7">
        <f>D10*E10</f>
        <v>666.54</v>
      </c>
    </row>
    <row r="11" spans="1:6">
      <c r="A11" s="6" t="s">
        <v>181</v>
      </c>
      <c r="B11" s="6" t="s">
        <v>185</v>
      </c>
      <c r="C11" s="6" t="s">
        <v>186</v>
      </c>
      <c r="D11" s="5">
        <v>23.65</v>
      </c>
      <c r="E11" s="6">
        <v>61</v>
      </c>
      <c r="F11" s="7">
        <f>D11*E11</f>
        <v>1442.65</v>
      </c>
    </row>
    <row r="12" spans="1:6">
      <c r="A12" s="6" t="s">
        <v>176</v>
      </c>
      <c r="B12" s="6" t="s">
        <v>105</v>
      </c>
      <c r="C12" s="6" t="s">
        <v>187</v>
      </c>
      <c r="D12" s="5">
        <v>20.80356</v>
      </c>
      <c r="E12" s="6">
        <v>54</v>
      </c>
      <c r="F12" s="7">
        <f>D12*E12</f>
        <v>1123.39224</v>
      </c>
    </row>
    <row r="13" spans="1:6">
      <c r="A13" s="6" t="s">
        <v>181</v>
      </c>
      <c r="B13" s="6" t="s">
        <v>188</v>
      </c>
      <c r="C13" s="6" t="s">
        <v>189</v>
      </c>
      <c r="D13" s="5">
        <v>31.08938</v>
      </c>
      <c r="E13" s="6">
        <v>39</v>
      </c>
      <c r="F13" s="7">
        <f>D13*E13</f>
        <v>1212.48582</v>
      </c>
    </row>
    <row r="14" spans="1:6">
      <c r="A14" s="6" t="s">
        <v>181</v>
      </c>
      <c r="B14" s="6" t="s">
        <v>190</v>
      </c>
      <c r="C14" s="6" t="s">
        <v>191</v>
      </c>
      <c r="D14" s="5">
        <v>24.69314</v>
      </c>
      <c r="E14" s="6">
        <v>116</v>
      </c>
      <c r="F14" s="7">
        <f>D14*E14</f>
        <v>2864.40424</v>
      </c>
    </row>
    <row r="15" spans="1:6">
      <c r="A15" s="6" t="s">
        <v>181</v>
      </c>
      <c r="B15" s="6" t="s">
        <v>192</v>
      </c>
      <c r="C15" s="6" t="s">
        <v>193</v>
      </c>
      <c r="D15" s="5">
        <v>33.79888</v>
      </c>
      <c r="E15" s="6">
        <v>25</v>
      </c>
      <c r="F15" s="7">
        <f>D15*E15</f>
        <v>844.972</v>
      </c>
    </row>
    <row r="16" spans="1:6">
      <c r="A16" s="6" t="s">
        <v>181</v>
      </c>
      <c r="B16" s="6" t="s">
        <v>194</v>
      </c>
      <c r="C16" s="6" t="s">
        <v>195</v>
      </c>
      <c r="D16" s="5">
        <v>35.7068</v>
      </c>
      <c r="E16" s="6">
        <v>786</v>
      </c>
      <c r="F16" s="7">
        <f>D16*E16</f>
        <v>28065.5448</v>
      </c>
    </row>
    <row r="17" spans="1:6">
      <c r="A17" s="6" t="s">
        <v>181</v>
      </c>
      <c r="B17" s="6" t="s">
        <v>196</v>
      </c>
      <c r="C17" s="6" t="s">
        <v>197</v>
      </c>
      <c r="D17" s="5">
        <v>36.39663</v>
      </c>
      <c r="E17" s="6">
        <v>72</v>
      </c>
      <c r="F17" s="7">
        <f>D17*E17</f>
        <v>2620.55736</v>
      </c>
    </row>
    <row r="18" spans="1:6">
      <c r="A18" s="6" t="s">
        <v>181</v>
      </c>
      <c r="B18" s="6" t="s">
        <v>198</v>
      </c>
      <c r="C18" s="6" t="s">
        <v>199</v>
      </c>
      <c r="D18" s="5">
        <v>24.35</v>
      </c>
      <c r="E18" s="6">
        <v>13</v>
      </c>
      <c r="F18" s="7">
        <f>D18*E18</f>
        <v>316.55</v>
      </c>
    </row>
    <row r="19" spans="1:6">
      <c r="A19" s="6" t="s">
        <v>181</v>
      </c>
      <c r="B19" s="6" t="s">
        <v>200</v>
      </c>
      <c r="C19" s="6" t="s">
        <v>201</v>
      </c>
      <c r="D19" s="5">
        <v>11.26</v>
      </c>
      <c r="E19" s="6">
        <v>60</v>
      </c>
      <c r="F19" s="7">
        <f>D19*E19</f>
        <v>675.6</v>
      </c>
    </row>
    <row r="20" spans="1:6">
      <c r="A20" s="6" t="s">
        <v>176</v>
      </c>
      <c r="B20" s="6" t="s">
        <v>202</v>
      </c>
      <c r="C20" s="6" t="s">
        <v>203</v>
      </c>
      <c r="D20" s="5">
        <v>20.17274</v>
      </c>
      <c r="E20" s="6">
        <v>4</v>
      </c>
      <c r="F20" s="7">
        <f>D20*E20</f>
        <v>80.69096</v>
      </c>
    </row>
    <row r="21" spans="1:6">
      <c r="A21" s="6" t="s">
        <v>176</v>
      </c>
      <c r="B21" s="6" t="s">
        <v>147</v>
      </c>
      <c r="C21" s="6" t="s">
        <v>204</v>
      </c>
      <c r="D21" s="5">
        <v>34.57194</v>
      </c>
      <c r="E21" s="6">
        <v>15</v>
      </c>
      <c r="F21" s="7">
        <f>D21*E21</f>
        <v>518.5791</v>
      </c>
    </row>
    <row r="22" spans="1:6">
      <c r="A22" s="6" t="s">
        <v>181</v>
      </c>
      <c r="B22" s="6" t="s">
        <v>205</v>
      </c>
      <c r="C22" s="6" t="s">
        <v>206</v>
      </c>
      <c r="D22" s="5">
        <v>23.47</v>
      </c>
      <c r="E22" s="6">
        <v>73</v>
      </c>
      <c r="F22" s="7">
        <f>D22*E22</f>
        <v>1713.31</v>
      </c>
    </row>
    <row r="23" spans="1:6">
      <c r="A23" s="6" t="s">
        <v>181</v>
      </c>
      <c r="B23" s="6" t="s">
        <v>207</v>
      </c>
      <c r="C23" s="6" t="s">
        <v>208</v>
      </c>
      <c r="D23" s="5">
        <v>36.09228</v>
      </c>
      <c r="E23" s="6">
        <v>2</v>
      </c>
      <c r="F23" s="7">
        <f>D23*E23</f>
        <v>72.18456</v>
      </c>
    </row>
    <row r="24" spans="1:6">
      <c r="A24" s="6" t="s">
        <v>181</v>
      </c>
      <c r="B24" s="6" t="s">
        <v>209</v>
      </c>
      <c r="C24" s="6" t="s">
        <v>210</v>
      </c>
      <c r="D24" s="5">
        <v>12.49</v>
      </c>
      <c r="E24" s="6">
        <v>509</v>
      </c>
      <c r="F24" s="7">
        <f>D24*E24</f>
        <v>6357.41</v>
      </c>
    </row>
    <row r="25" spans="1:6">
      <c r="A25" s="6"/>
      <c r="B25" s="6"/>
      <c r="C25" s="6"/>
      <c r="D25" s="5"/>
      <c r="E25" s="6"/>
      <c r="F25" s="8">
        <f>SUM(F2:F24)</f>
        <v>62858.53609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云艳</cp:lastModifiedBy>
  <dcterms:created xsi:type="dcterms:W3CDTF">2024-03-01T07:31:00Z</dcterms:created>
  <dcterms:modified xsi:type="dcterms:W3CDTF">2024-03-07T08:20:37Z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DBACABF52D05491F95375A9E3F123812_13</vt:lpwstr>
  </property>
  <property fmtid="{D5CDD505-2E9C-101B-9397-08002B2CF9AE}" pid="3" name="KSOProductBuildVer">
    <vt:lpwstr>2052-12.1.0.16250</vt:lpwstr>
  </property>
</Properties>
</file>