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建议!$A$8:$GW$67</definedName>
    <definedName name="_xlnm.Print_Area" localSheetId="0">建议!$A$1:$N$67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<sst xmlns="http://schemas.openxmlformats.org/spreadsheetml/2006/main" count="176" uniqueCount="128">
  <si>
    <t>零部件采购价格协议</t>
  </si>
  <si>
    <t xml:space="preserve">                                                协议编号：</t>
  </si>
  <si>
    <t>甲方：成都光华智能汽车部件有限公司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</si>
  <si>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</si>
  <si>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</si>
  <si>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</si>
  <si>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</si>
  <si>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</si>
  <si>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</si>
  <si>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</si>
  <si>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</si>
  <si>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</si>
  <si>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</si>
  <si>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</si>
  <si>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</si>
  <si>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</si>
  <si>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</si>
  <si>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</si>
  <si>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</si>
  <si>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</si>
  <si>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</si>
  <si>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</si>
  <si>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REM0000010</t>
  </si>
  <si>
    <t>DYBC316面罩极地白左</t>
  </si>
  <si>
    <t>件</t>
  </si>
  <si>
    <t>REM0000024</t>
  </si>
  <si>
    <t>BC316防啸垫-左</t>
  </si>
  <si>
    <t>REM0000041</t>
  </si>
  <si>
    <t>DYBC316面罩极地白右</t>
  </si>
  <si>
    <t>REM0000053</t>
  </si>
  <si>
    <t>BC316防啸垫-右</t>
  </si>
  <si>
    <t>REM0000087</t>
  </si>
  <si>
    <t>BC311面罩月光银左</t>
  </si>
  <si>
    <t>REM0000088</t>
  </si>
  <si>
    <t>BC311面罩极地白左</t>
  </si>
  <si>
    <t>REM0000089</t>
  </si>
  <si>
    <t>BC311面罩玛雅红左</t>
  </si>
  <si>
    <t>REM0000090</t>
  </si>
  <si>
    <t>BC311面罩海贝金左</t>
  </si>
  <si>
    <t>REM0000091</t>
  </si>
  <si>
    <t>BC311面罩宝石蓝左</t>
  </si>
  <si>
    <t>REM0000098</t>
  </si>
  <si>
    <t>BC311防啸垫-左</t>
  </si>
  <si>
    <t>REM0000115</t>
  </si>
  <si>
    <t>BC311面罩月光银右</t>
  </si>
  <si>
    <t>REM0000116</t>
  </si>
  <si>
    <t>BC311面罩极地白右</t>
  </si>
  <si>
    <t>REM0000117</t>
  </si>
  <si>
    <t>BC311面罩玛雅红右</t>
  </si>
  <si>
    <t>REM0000118</t>
  </si>
  <si>
    <t>BC311面罩海贝金右</t>
  </si>
  <si>
    <t>REM0000119</t>
  </si>
  <si>
    <t>BC311面罩宝石蓝右</t>
  </si>
  <si>
    <t>REM0000126</t>
  </si>
  <si>
    <t>BC311防啸垫-右</t>
  </si>
  <si>
    <t>REM0002903</t>
  </si>
  <si>
    <t>BC311面罩底漆左</t>
  </si>
  <si>
    <t>REM0002904</t>
  </si>
  <si>
    <t>BC311面罩底漆右</t>
  </si>
  <si>
    <t>REM0002905</t>
  </si>
  <si>
    <t>BC316面罩底漆左</t>
  </si>
  <si>
    <t>REM0002906</t>
  </si>
  <si>
    <t>BC316面罩底漆右</t>
  </si>
  <si>
    <t>REM0003290</t>
  </si>
  <si>
    <t>BC316面罩右(高亮黑)</t>
  </si>
  <si>
    <t>REM0003294</t>
  </si>
  <si>
    <t>BC316面罩左(高亮黑)</t>
  </si>
  <si>
    <t>REM0003404</t>
  </si>
  <si>
    <t>18D卡框单件</t>
  </si>
  <si>
    <t>REM0003405</t>
  </si>
  <si>
    <t>3GD卡框单件</t>
  </si>
  <si>
    <t>REM0010480</t>
  </si>
  <si>
    <t>BC316面罩左(海贝金)</t>
  </si>
  <si>
    <t>REM0010484</t>
  </si>
  <si>
    <t>BC316面罩右(海贝金)</t>
  </si>
  <si>
    <t>RIM0000003</t>
  </si>
  <si>
    <t>3GD镜壳</t>
  </si>
  <si>
    <t>RIM0000007</t>
  </si>
  <si>
    <t>3GD手柄</t>
  </si>
  <si>
    <t>RIM0000008</t>
  </si>
  <si>
    <t>3GD球座</t>
  </si>
  <si>
    <t>RIM0000013</t>
  </si>
  <si>
    <t>18D镜壳</t>
  </si>
  <si>
    <t>RIM0000015</t>
  </si>
  <si>
    <t>18D球座</t>
  </si>
  <si>
    <t>RIM0000016</t>
  </si>
  <si>
    <t>18D手柄</t>
  </si>
  <si>
    <t>SHT0001685</t>
  </si>
  <si>
    <t>H5安全带外部罩壳</t>
  </si>
  <si>
    <t>SHT0013891</t>
  </si>
  <si>
    <t>H5调角器罩壳右黑色</t>
  </si>
  <si>
    <t>SHT0014360</t>
  </si>
  <si>
    <t>D04调角器左罩壳黑色</t>
  </si>
  <si>
    <t>SHT0014361</t>
  </si>
  <si>
    <t>D04调角器右罩壳黑色</t>
  </si>
  <si>
    <t>SHT0014562</t>
  </si>
  <si>
    <t>阻尼堵盖</t>
  </si>
  <si>
    <t>SHT0014599</t>
  </si>
  <si>
    <t>座垫前部罩壳</t>
  </si>
  <si>
    <t>SHT0014610</t>
  </si>
  <si>
    <t>J6L前部罩壳(双孔)</t>
  </si>
  <si>
    <t>SHT0014673</t>
  </si>
  <si>
    <t>X3000副驾驶员左侧罩壳</t>
  </si>
  <si>
    <t>SHT0014676</t>
  </si>
  <si>
    <t>BCL0010006</t>
  </si>
  <si>
    <t>气管卡扣（2*4mm） /</t>
  </si>
  <si>
    <t>BEC0010017</t>
  </si>
  <si>
    <t>风扇保护壳 /</t>
  </si>
  <si>
    <t>BPC0010012</t>
  </si>
  <si>
    <t>4mm卡箍 / 国产</t>
  </si>
  <si>
    <t>SHT0016640</t>
  </si>
  <si>
    <t>J6L调角器左罩壳 / 升降速降安全带腰托</t>
  </si>
  <si>
    <t>SHT0016830</t>
  </si>
  <si>
    <t>调角器左罩壳 / 带阻尼升降安全带缺口腰托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</si>
  <si>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</si>
  <si>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</si>
  <si>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</si>
  <si>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</si>
  <si>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</si>
  <si>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</si>
  <si>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</si>
  <si>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成都光华智能汽车部件有限公司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</si>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</sst>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center" vertical="center" shrinkToFit="1"/>
    </xf>
    <xf numFmtId="0" fontId="5" fillId="0" borderId="0" xfId="56" applyFont="1" applyFill="1" applyBorder="1" applyAlignment="1">
      <alignment horizontal="center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9" fillId="0" borderId="1" xfId="0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12" fillId="0" borderId="0" xfId="56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89"/>
  <sheetViews>
    <sheetView tabSelected="1" zoomScaleSheetLayoutView="70" workbookViewId="0">
      <selection activeCell="L12" sqref="L12"/>
    </sheetView>
  </sheetViews>
  <sheetFormatPr defaultColWidth="9" defaultRowHeight="14.25"/>
  <cols>
    <col min="1" max="1" width="6.5" style="1" customWidth="1"/>
    <col min="2" max="2" width="12.25" style="3" customWidth="1"/>
    <col min="3" max="3" width="34.8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4"/>
      <c r="C3" s="15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4"/>
      <c r="C4" s="15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6" t="s">
        <v>4</v>
      </c>
      <c r="B5" s="15"/>
      <c r="C5" s="15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>
      <c r="A6" s="17" t="s">
        <v>5</v>
      </c>
      <c r="B6" s="18"/>
      <c r="C6" s="19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0" t="s">
        <v>16</v>
      </c>
      <c r="O7" s="41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0"/>
      <c r="O8" s="41"/>
    </row>
    <row r="9" s="1" customFormat="1" ht="34" customHeight="1" spans="1:205">
      <c r="A9" s="27">
        <v>1</v>
      </c>
      <c r="B9" s="28" t="s">
        <v>22</v>
      </c>
      <c r="C9" s="28" t="s">
        <v>23</v>
      </c>
      <c r="D9" s="27"/>
      <c r="E9" s="27" t="s">
        <v>24</v>
      </c>
      <c r="F9" s="28">
        <v>25.57</v>
      </c>
      <c r="G9" s="28">
        <v>25.57</v>
      </c>
      <c r="H9" s="27">
        <v>0</v>
      </c>
      <c r="I9" s="27">
        <v>0</v>
      </c>
      <c r="J9" s="27">
        <v>0</v>
      </c>
      <c r="K9" s="42">
        <f t="shared" ref="K9:K14" si="0">G9+I9</f>
        <v>25.57</v>
      </c>
      <c r="L9" s="42">
        <f t="shared" ref="L9:L14" si="1">K9*0.13</f>
        <v>3.3241</v>
      </c>
      <c r="M9" s="42">
        <f t="shared" ref="M9:M14" si="2">K9+L9</f>
        <v>28.8941</v>
      </c>
      <c r="N9" s="27"/>
      <c r="O9" s="43"/>
      <c r="P9" s="44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</row>
    <row r="10" s="1" customFormat="1" ht="34" customHeight="1" spans="1:205">
      <c r="A10" s="27">
        <v>2</v>
      </c>
      <c r="B10" s="28" t="s">
        <v>25</v>
      </c>
      <c r="C10" s="28" t="s">
        <v>26</v>
      </c>
      <c r="D10" s="27"/>
      <c r="E10" s="27" t="s">
        <v>24</v>
      </c>
      <c r="F10" s="28">
        <v>1.08</v>
      </c>
      <c r="G10" s="28">
        <v>1.08</v>
      </c>
      <c r="H10" s="27">
        <v>0</v>
      </c>
      <c r="I10" s="27">
        <v>0</v>
      </c>
      <c r="J10" s="27">
        <v>0</v>
      </c>
      <c r="K10" s="42">
        <f t="shared" si="0"/>
        <v>1.08</v>
      </c>
      <c r="L10" s="42">
        <f t="shared" si="1"/>
        <v>0.1404</v>
      </c>
      <c r="M10" s="42">
        <f t="shared" si="2"/>
        <v>1.2204</v>
      </c>
      <c r="N10" s="27"/>
      <c r="O10" s="43"/>
      <c r="P10" s="44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</row>
    <row r="11" s="1" customFormat="1" ht="34" customHeight="1" spans="1:205">
      <c r="A11" s="27">
        <v>3</v>
      </c>
      <c r="B11" s="28" t="s">
        <v>27</v>
      </c>
      <c r="C11" s="28" t="s">
        <v>28</v>
      </c>
      <c r="D11" s="27"/>
      <c r="E11" s="27" t="s">
        <v>24</v>
      </c>
      <c r="F11" s="28">
        <v>25.57</v>
      </c>
      <c r="G11" s="28">
        <v>25.57</v>
      </c>
      <c r="H11" s="27">
        <v>0</v>
      </c>
      <c r="I11" s="27">
        <v>0</v>
      </c>
      <c r="J11" s="27">
        <v>0</v>
      </c>
      <c r="K11" s="42">
        <f t="shared" si="0"/>
        <v>25.57</v>
      </c>
      <c r="L11" s="42">
        <f t="shared" si="1"/>
        <v>3.3241</v>
      </c>
      <c r="M11" s="42">
        <f t="shared" si="2"/>
        <v>28.8941</v>
      </c>
      <c r="N11" s="27"/>
      <c r="O11" s="43"/>
      <c r="P11" s="44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</row>
    <row r="12" s="1" customFormat="1" ht="34" customHeight="1" spans="1:205">
      <c r="A12" s="27">
        <v>4</v>
      </c>
      <c r="B12" s="28" t="s">
        <v>29</v>
      </c>
      <c r="C12" s="28" t="s">
        <v>30</v>
      </c>
      <c r="D12" s="27"/>
      <c r="E12" s="27" t="s">
        <v>24</v>
      </c>
      <c r="F12" s="28">
        <v>1.08</v>
      </c>
      <c r="G12" s="28">
        <v>1.08</v>
      </c>
      <c r="H12" s="27">
        <v>0</v>
      </c>
      <c r="I12" s="27">
        <v>0</v>
      </c>
      <c r="J12" s="27">
        <v>0</v>
      </c>
      <c r="K12" s="42">
        <f t="shared" si="0"/>
        <v>1.08</v>
      </c>
      <c r="L12" s="42">
        <f t="shared" si="1"/>
        <v>0.1404</v>
      </c>
      <c r="M12" s="42">
        <f t="shared" si="2"/>
        <v>1.2204</v>
      </c>
      <c r="N12" s="27"/>
      <c r="O12" s="43"/>
      <c r="P12" s="44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</row>
    <row r="13" s="1" customFormat="1" ht="34" customHeight="1" spans="1:205">
      <c r="A13" s="27">
        <v>5</v>
      </c>
      <c r="B13" s="28" t="s">
        <v>31</v>
      </c>
      <c r="C13" s="28" t="s">
        <v>32</v>
      </c>
      <c r="D13" s="27"/>
      <c r="E13" s="27" t="s">
        <v>24</v>
      </c>
      <c r="F13" s="28">
        <v>17.61</v>
      </c>
      <c r="G13" s="28">
        <v>17.61</v>
      </c>
      <c r="H13" s="27">
        <v>0</v>
      </c>
      <c r="I13" s="27">
        <v>0</v>
      </c>
      <c r="J13" s="27">
        <v>0</v>
      </c>
      <c r="K13" s="42">
        <f t="shared" si="0"/>
        <v>17.61</v>
      </c>
      <c r="L13" s="42">
        <f t="shared" si="1"/>
        <v>2.2893</v>
      </c>
      <c r="M13" s="42">
        <f t="shared" si="2"/>
        <v>19.8993</v>
      </c>
      <c r="N13" s="27"/>
      <c r="O13" s="43"/>
      <c r="P13" s="44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</row>
    <row r="14" s="1" customFormat="1" ht="34" customHeight="1" spans="1:205">
      <c r="A14" s="27">
        <v>6</v>
      </c>
      <c r="B14" s="28" t="s">
        <v>33</v>
      </c>
      <c r="C14" s="28" t="s">
        <v>34</v>
      </c>
      <c r="D14" s="27"/>
      <c r="E14" s="27" t="s">
        <v>24</v>
      </c>
      <c r="F14" s="28">
        <v>16.92</v>
      </c>
      <c r="G14" s="28">
        <v>16.92</v>
      </c>
      <c r="H14" s="27">
        <v>0</v>
      </c>
      <c r="I14" s="27">
        <v>0</v>
      </c>
      <c r="J14" s="27">
        <v>0</v>
      </c>
      <c r="K14" s="42">
        <f t="shared" si="0"/>
        <v>16.92</v>
      </c>
      <c r="L14" s="42">
        <f t="shared" si="1"/>
        <v>2.1996</v>
      </c>
      <c r="M14" s="42">
        <f t="shared" si="2"/>
        <v>19.1196</v>
      </c>
      <c r="N14" s="27"/>
      <c r="O14" s="43"/>
      <c r="P14" s="4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</row>
    <row r="15" s="1" customFormat="1" ht="34" customHeight="1" spans="1:205">
      <c r="A15" s="27">
        <v>7</v>
      </c>
      <c r="B15" s="28" t="s">
        <v>35</v>
      </c>
      <c r="C15" s="28" t="s">
        <v>36</v>
      </c>
      <c r="D15" s="27"/>
      <c r="E15" s="27" t="s">
        <v>24</v>
      </c>
      <c r="F15" s="28">
        <v>19.08</v>
      </c>
      <c r="G15" s="28">
        <v>19.08</v>
      </c>
      <c r="H15" s="27">
        <v>0</v>
      </c>
      <c r="I15" s="27">
        <v>0</v>
      </c>
      <c r="J15" s="27">
        <v>0</v>
      </c>
      <c r="K15" s="42">
        <f t="shared" ref="K15:K24" si="3">G15+I15</f>
        <v>19.08</v>
      </c>
      <c r="L15" s="42">
        <f t="shared" ref="L15:L24" si="4">K15*0.13</f>
        <v>2.4804</v>
      </c>
      <c r="M15" s="42">
        <f t="shared" ref="M15:M24" si="5">K15+L15</f>
        <v>21.5604</v>
      </c>
      <c r="N15" s="27"/>
      <c r="O15" s="43"/>
      <c r="P15" s="44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</row>
    <row r="16" s="1" customFormat="1" ht="34" customHeight="1" spans="1:205">
      <c r="A16" s="27">
        <v>8</v>
      </c>
      <c r="B16" s="28" t="s">
        <v>37</v>
      </c>
      <c r="C16" s="28" t="s">
        <v>38</v>
      </c>
      <c r="D16" s="27"/>
      <c r="E16" s="27" t="s">
        <v>24</v>
      </c>
      <c r="F16" s="28">
        <v>17.48</v>
      </c>
      <c r="G16" s="28">
        <v>17.48</v>
      </c>
      <c r="H16" s="27">
        <v>0</v>
      </c>
      <c r="I16" s="27">
        <v>0</v>
      </c>
      <c r="J16" s="27">
        <v>0</v>
      </c>
      <c r="K16" s="42">
        <f t="shared" si="3"/>
        <v>17.48</v>
      </c>
      <c r="L16" s="42">
        <f t="shared" si="4"/>
        <v>2.2724</v>
      </c>
      <c r="M16" s="42">
        <f t="shared" si="5"/>
        <v>19.7524</v>
      </c>
      <c r="N16" s="27"/>
      <c r="O16" s="43"/>
      <c r="P16" s="4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</row>
    <row r="17" s="1" customFormat="1" ht="34" customHeight="1" spans="1:205">
      <c r="A17" s="27">
        <v>9</v>
      </c>
      <c r="B17" s="28" t="s">
        <v>39</v>
      </c>
      <c r="C17" s="28" t="s">
        <v>40</v>
      </c>
      <c r="D17" s="27"/>
      <c r="E17" s="27" t="s">
        <v>24</v>
      </c>
      <c r="F17" s="28">
        <v>18.27</v>
      </c>
      <c r="G17" s="28">
        <v>18.27</v>
      </c>
      <c r="H17" s="27">
        <v>0</v>
      </c>
      <c r="I17" s="27">
        <v>0</v>
      </c>
      <c r="J17" s="27">
        <v>0</v>
      </c>
      <c r="K17" s="42">
        <f t="shared" si="3"/>
        <v>18.27</v>
      </c>
      <c r="L17" s="42">
        <f t="shared" si="4"/>
        <v>2.3751</v>
      </c>
      <c r="M17" s="42">
        <f t="shared" si="5"/>
        <v>20.6451</v>
      </c>
      <c r="N17" s="27"/>
      <c r="O17" s="43"/>
      <c r="P17" s="44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</row>
    <row r="18" s="1" customFormat="1" ht="34" customHeight="1" spans="1:205">
      <c r="A18" s="27">
        <v>10</v>
      </c>
      <c r="B18" s="28" t="s">
        <v>41</v>
      </c>
      <c r="C18" s="28" t="s">
        <v>42</v>
      </c>
      <c r="D18" s="27"/>
      <c r="E18" s="27" t="s">
        <v>24</v>
      </c>
      <c r="F18" s="28">
        <v>1.01</v>
      </c>
      <c r="G18" s="28">
        <v>1.01</v>
      </c>
      <c r="H18" s="27">
        <v>0</v>
      </c>
      <c r="I18" s="27">
        <v>0</v>
      </c>
      <c r="J18" s="27">
        <v>0</v>
      </c>
      <c r="K18" s="42">
        <f t="shared" si="3"/>
        <v>1.01</v>
      </c>
      <c r="L18" s="42">
        <f t="shared" si="4"/>
        <v>0.1313</v>
      </c>
      <c r="M18" s="42">
        <f t="shared" si="5"/>
        <v>1.1413</v>
      </c>
      <c r="N18" s="27"/>
      <c r="O18" s="43"/>
      <c r="P18" s="44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</row>
    <row r="19" s="1" customFormat="1" ht="34" customHeight="1" spans="1:205">
      <c r="A19" s="27">
        <v>11</v>
      </c>
      <c r="B19" s="28" t="s">
        <v>43</v>
      </c>
      <c r="C19" s="28" t="s">
        <v>44</v>
      </c>
      <c r="D19" s="27"/>
      <c r="E19" s="27" t="s">
        <v>24</v>
      </c>
      <c r="F19" s="28">
        <v>17.61</v>
      </c>
      <c r="G19" s="28">
        <v>17.61</v>
      </c>
      <c r="H19" s="27">
        <v>0</v>
      </c>
      <c r="I19" s="27">
        <v>0</v>
      </c>
      <c r="J19" s="27">
        <v>0</v>
      </c>
      <c r="K19" s="42">
        <f t="shared" si="3"/>
        <v>17.61</v>
      </c>
      <c r="L19" s="42">
        <f t="shared" si="4"/>
        <v>2.2893</v>
      </c>
      <c r="M19" s="42">
        <f t="shared" si="5"/>
        <v>19.8993</v>
      </c>
      <c r="N19" s="27"/>
      <c r="O19" s="43"/>
      <c r="P19" s="44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</row>
    <row r="20" s="1" customFormat="1" ht="34" customHeight="1" spans="1:205">
      <c r="A20" s="27">
        <v>12</v>
      </c>
      <c r="B20" s="28" t="s">
        <v>45</v>
      </c>
      <c r="C20" s="28" t="s">
        <v>46</v>
      </c>
      <c r="D20" s="27"/>
      <c r="E20" s="27" t="s">
        <v>24</v>
      </c>
      <c r="F20" s="28">
        <v>16.92</v>
      </c>
      <c r="G20" s="28">
        <v>16.92</v>
      </c>
      <c r="H20" s="27">
        <v>0</v>
      </c>
      <c r="I20" s="27">
        <v>0</v>
      </c>
      <c r="J20" s="27">
        <v>0</v>
      </c>
      <c r="K20" s="42">
        <f t="shared" si="3"/>
        <v>16.92</v>
      </c>
      <c r="L20" s="42">
        <f t="shared" si="4"/>
        <v>2.1996</v>
      </c>
      <c r="M20" s="42">
        <f t="shared" si="5"/>
        <v>19.1196</v>
      </c>
      <c r="N20" s="27"/>
      <c r="O20" s="43"/>
      <c r="P20" s="44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</row>
    <row r="21" s="1" customFormat="1" ht="34" customHeight="1" spans="1:205">
      <c r="A21" s="27">
        <v>13</v>
      </c>
      <c r="B21" s="28" t="s">
        <v>47</v>
      </c>
      <c r="C21" s="28" t="s">
        <v>48</v>
      </c>
      <c r="D21" s="27"/>
      <c r="E21" s="27" t="s">
        <v>24</v>
      </c>
      <c r="F21" s="28">
        <v>19.08</v>
      </c>
      <c r="G21" s="28">
        <v>19.08</v>
      </c>
      <c r="H21" s="27">
        <v>0</v>
      </c>
      <c r="I21" s="27">
        <v>0</v>
      </c>
      <c r="J21" s="27">
        <v>0</v>
      </c>
      <c r="K21" s="42">
        <f t="shared" si="3"/>
        <v>19.08</v>
      </c>
      <c r="L21" s="42">
        <f t="shared" si="4"/>
        <v>2.4804</v>
      </c>
      <c r="M21" s="42">
        <f t="shared" si="5"/>
        <v>21.5604</v>
      </c>
      <c r="N21" s="27"/>
      <c r="O21" s="43"/>
      <c r="P21" s="44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</row>
    <row r="22" s="1" customFormat="1" ht="34" customHeight="1" spans="1:205">
      <c r="A22" s="27">
        <v>14</v>
      </c>
      <c r="B22" s="28" t="s">
        <v>49</v>
      </c>
      <c r="C22" s="28" t="s">
        <v>50</v>
      </c>
      <c r="D22" s="27"/>
      <c r="E22" s="27" t="s">
        <v>24</v>
      </c>
      <c r="F22" s="28">
        <v>17.48</v>
      </c>
      <c r="G22" s="28">
        <v>17.48</v>
      </c>
      <c r="H22" s="27">
        <v>0</v>
      </c>
      <c r="I22" s="27">
        <v>0</v>
      </c>
      <c r="J22" s="27">
        <v>0</v>
      </c>
      <c r="K22" s="42">
        <f t="shared" si="3"/>
        <v>17.48</v>
      </c>
      <c r="L22" s="42">
        <f t="shared" si="4"/>
        <v>2.2724</v>
      </c>
      <c r="M22" s="42">
        <f t="shared" si="5"/>
        <v>19.7524</v>
      </c>
      <c r="N22" s="27"/>
      <c r="O22" s="43"/>
      <c r="P22" s="44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</row>
    <row r="23" s="1" customFormat="1" ht="34" customHeight="1" spans="1:205">
      <c r="A23" s="27">
        <v>15</v>
      </c>
      <c r="B23" s="28" t="s">
        <v>51</v>
      </c>
      <c r="C23" s="28" t="s">
        <v>52</v>
      </c>
      <c r="D23" s="27"/>
      <c r="E23" s="27" t="s">
        <v>24</v>
      </c>
      <c r="F23" s="28">
        <v>18.27</v>
      </c>
      <c r="G23" s="28">
        <v>18.27</v>
      </c>
      <c r="H23" s="27">
        <v>0</v>
      </c>
      <c r="I23" s="27">
        <v>0</v>
      </c>
      <c r="J23" s="27">
        <v>0</v>
      </c>
      <c r="K23" s="42">
        <f t="shared" si="3"/>
        <v>18.27</v>
      </c>
      <c r="L23" s="42">
        <f t="shared" si="4"/>
        <v>2.3751</v>
      </c>
      <c r="M23" s="42">
        <f t="shared" si="5"/>
        <v>20.6451</v>
      </c>
      <c r="N23" s="27"/>
      <c r="O23" s="43"/>
      <c r="P23" s="44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</row>
    <row r="24" s="1" customFormat="1" ht="34" customHeight="1" spans="1:205">
      <c r="A24" s="27">
        <v>16</v>
      </c>
      <c r="B24" s="28" t="s">
        <v>53</v>
      </c>
      <c r="C24" s="28" t="s">
        <v>54</v>
      </c>
      <c r="D24" s="27"/>
      <c r="E24" s="27" t="s">
        <v>24</v>
      </c>
      <c r="F24" s="28">
        <v>1.01</v>
      </c>
      <c r="G24" s="28">
        <v>1.01</v>
      </c>
      <c r="H24" s="27">
        <v>0</v>
      </c>
      <c r="I24" s="27">
        <v>0</v>
      </c>
      <c r="J24" s="27">
        <v>0</v>
      </c>
      <c r="K24" s="42">
        <f t="shared" si="3"/>
        <v>1.01</v>
      </c>
      <c r="L24" s="42">
        <f t="shared" si="4"/>
        <v>0.1313</v>
      </c>
      <c r="M24" s="42">
        <f t="shared" si="5"/>
        <v>1.1413</v>
      </c>
      <c r="N24" s="27"/>
      <c r="O24" s="43"/>
      <c r="P24" s="44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</row>
    <row r="25" s="1" customFormat="1" ht="34" customHeight="1" spans="1:205">
      <c r="A25" s="27">
        <v>17</v>
      </c>
      <c r="B25" s="28" t="s">
        <v>55</v>
      </c>
      <c r="C25" s="28" t="s">
        <v>56</v>
      </c>
      <c r="D25" s="27"/>
      <c r="E25" s="27" t="s">
        <v>24</v>
      </c>
      <c r="F25" s="28">
        <v>5.23</v>
      </c>
      <c r="G25" s="28">
        <v>5.23</v>
      </c>
      <c r="H25" s="27">
        <v>0</v>
      </c>
      <c r="I25" s="27">
        <v>0</v>
      </c>
      <c r="J25" s="27">
        <v>0</v>
      </c>
      <c r="K25" s="42">
        <f t="shared" ref="K25:K30" si="6">G25+I25</f>
        <v>5.23</v>
      </c>
      <c r="L25" s="42">
        <f t="shared" ref="L25:L30" si="7">K25*0.13</f>
        <v>0.6799</v>
      </c>
      <c r="M25" s="42">
        <f t="shared" ref="M25:M30" si="8">K25+L25</f>
        <v>5.9099</v>
      </c>
      <c r="N25" s="27"/>
      <c r="O25" s="43"/>
      <c r="P25" s="44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</row>
    <row r="26" s="1" customFormat="1" ht="34" customHeight="1" spans="1:205">
      <c r="A26" s="27">
        <v>18</v>
      </c>
      <c r="B26" s="28" t="s">
        <v>57</v>
      </c>
      <c r="C26" s="28" t="s">
        <v>58</v>
      </c>
      <c r="D26" s="27"/>
      <c r="E26" s="27" t="s">
        <v>24</v>
      </c>
      <c r="F26" s="28">
        <v>5.23</v>
      </c>
      <c r="G26" s="28">
        <v>5.23</v>
      </c>
      <c r="H26" s="27">
        <v>0</v>
      </c>
      <c r="I26" s="27">
        <v>0</v>
      </c>
      <c r="J26" s="27">
        <v>0</v>
      </c>
      <c r="K26" s="42">
        <f t="shared" si="6"/>
        <v>5.23</v>
      </c>
      <c r="L26" s="42">
        <f t="shared" si="7"/>
        <v>0.6799</v>
      </c>
      <c r="M26" s="42">
        <f t="shared" si="8"/>
        <v>5.9099</v>
      </c>
      <c r="N26" s="27"/>
      <c r="O26" s="43"/>
      <c r="P26" s="44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</row>
    <row r="27" s="1" customFormat="1" ht="34" customHeight="1" spans="1:205">
      <c r="A27" s="27">
        <v>19</v>
      </c>
      <c r="B27" s="28" t="s">
        <v>59</v>
      </c>
      <c r="C27" s="28" t="s">
        <v>60</v>
      </c>
      <c r="D27" s="27"/>
      <c r="E27" s="27" t="s">
        <v>24</v>
      </c>
      <c r="F27" s="28">
        <v>7.41</v>
      </c>
      <c r="G27" s="28">
        <v>7.41</v>
      </c>
      <c r="H27" s="27">
        <v>0</v>
      </c>
      <c r="I27" s="27">
        <v>0</v>
      </c>
      <c r="J27" s="27">
        <v>0</v>
      </c>
      <c r="K27" s="42">
        <f t="shared" si="6"/>
        <v>7.41</v>
      </c>
      <c r="L27" s="42">
        <f t="shared" si="7"/>
        <v>0.9633</v>
      </c>
      <c r="M27" s="42">
        <f t="shared" si="8"/>
        <v>8.3733</v>
      </c>
      <c r="N27" s="27"/>
      <c r="O27" s="43"/>
      <c r="P27" s="44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</row>
    <row r="28" s="1" customFormat="1" ht="34" customHeight="1" spans="1:205">
      <c r="A28" s="27">
        <v>20</v>
      </c>
      <c r="B28" s="28" t="s">
        <v>61</v>
      </c>
      <c r="C28" s="28" t="s">
        <v>62</v>
      </c>
      <c r="D28" s="27"/>
      <c r="E28" s="27" t="s">
        <v>24</v>
      </c>
      <c r="F28" s="28">
        <v>7.41</v>
      </c>
      <c r="G28" s="28">
        <v>7.41</v>
      </c>
      <c r="H28" s="27">
        <v>0</v>
      </c>
      <c r="I28" s="27">
        <v>0</v>
      </c>
      <c r="J28" s="27">
        <v>0</v>
      </c>
      <c r="K28" s="42">
        <f t="shared" si="6"/>
        <v>7.41</v>
      </c>
      <c r="L28" s="42">
        <f t="shared" si="7"/>
        <v>0.9633</v>
      </c>
      <c r="M28" s="42">
        <f t="shared" si="8"/>
        <v>8.3733</v>
      </c>
      <c r="N28" s="27"/>
      <c r="O28" s="43"/>
      <c r="P28" s="44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</row>
    <row r="29" s="1" customFormat="1" ht="34" customHeight="1" spans="1:205">
      <c r="A29" s="27">
        <v>21</v>
      </c>
      <c r="B29" s="28" t="s">
        <v>63</v>
      </c>
      <c r="C29" s="28" t="s">
        <v>64</v>
      </c>
      <c r="D29" s="27"/>
      <c r="E29" s="27" t="s">
        <v>24</v>
      </c>
      <c r="F29" s="28">
        <v>30.48</v>
      </c>
      <c r="G29" s="28">
        <v>30.48</v>
      </c>
      <c r="H29" s="27">
        <v>0</v>
      </c>
      <c r="I29" s="27">
        <v>0</v>
      </c>
      <c r="J29" s="27">
        <v>0</v>
      </c>
      <c r="K29" s="42">
        <f t="shared" si="6"/>
        <v>30.48</v>
      </c>
      <c r="L29" s="42">
        <f t="shared" si="7"/>
        <v>3.9624</v>
      </c>
      <c r="M29" s="42">
        <f t="shared" si="8"/>
        <v>34.4424</v>
      </c>
      <c r="N29" s="27"/>
      <c r="O29" s="43"/>
      <c r="P29" s="44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</row>
    <row r="30" s="1" customFormat="1" ht="34" customHeight="1" spans="1:205">
      <c r="A30" s="27">
        <v>22</v>
      </c>
      <c r="B30" s="28" t="s">
        <v>65</v>
      </c>
      <c r="C30" s="28" t="s">
        <v>66</v>
      </c>
      <c r="D30" s="27"/>
      <c r="E30" s="27" t="s">
        <v>24</v>
      </c>
      <c r="F30" s="28">
        <v>30.48</v>
      </c>
      <c r="G30" s="28">
        <v>30.48</v>
      </c>
      <c r="H30" s="27">
        <v>0</v>
      </c>
      <c r="I30" s="27">
        <v>0</v>
      </c>
      <c r="J30" s="27">
        <v>0</v>
      </c>
      <c r="K30" s="42">
        <f t="shared" si="6"/>
        <v>30.48</v>
      </c>
      <c r="L30" s="42">
        <f t="shared" si="7"/>
        <v>3.9624</v>
      </c>
      <c r="M30" s="42">
        <f t="shared" si="8"/>
        <v>34.4424</v>
      </c>
      <c r="N30" s="27"/>
      <c r="O30" s="43"/>
      <c r="P30" s="44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</row>
    <row r="31" s="1" customFormat="1" ht="34" customHeight="1" spans="1:205">
      <c r="A31" s="27">
        <v>23</v>
      </c>
      <c r="B31" s="28" t="s">
        <v>67</v>
      </c>
      <c r="C31" s="28" t="s">
        <v>68</v>
      </c>
      <c r="D31" s="27"/>
      <c r="E31" s="27" t="s">
        <v>24</v>
      </c>
      <c r="F31" s="28">
        <v>1.69</v>
      </c>
      <c r="G31" s="28">
        <v>1.69</v>
      </c>
      <c r="H31" s="27">
        <v>0</v>
      </c>
      <c r="I31" s="27">
        <v>0</v>
      </c>
      <c r="J31" s="27">
        <v>0</v>
      </c>
      <c r="K31" s="42">
        <f t="shared" ref="K31:K54" si="9">G31+I31</f>
        <v>1.69</v>
      </c>
      <c r="L31" s="42">
        <f t="shared" ref="L31:L54" si="10">K31*0.13</f>
        <v>0.2197</v>
      </c>
      <c r="M31" s="42">
        <f t="shared" ref="M31:M54" si="11">K31+L31</f>
        <v>1.9097</v>
      </c>
      <c r="N31" s="27"/>
      <c r="O31" s="43"/>
      <c r="P31" s="44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</row>
    <row r="32" s="1" customFormat="1" ht="34" customHeight="1" spans="1:205">
      <c r="A32" s="27">
        <v>24</v>
      </c>
      <c r="B32" s="28" t="s">
        <v>69</v>
      </c>
      <c r="C32" s="28" t="s">
        <v>70</v>
      </c>
      <c r="D32" s="27"/>
      <c r="E32" s="27" t="s">
        <v>24</v>
      </c>
      <c r="F32" s="28">
        <v>1.61</v>
      </c>
      <c r="G32" s="28">
        <v>1.61</v>
      </c>
      <c r="H32" s="27">
        <v>0</v>
      </c>
      <c r="I32" s="27">
        <v>0</v>
      </c>
      <c r="J32" s="27">
        <v>0</v>
      </c>
      <c r="K32" s="42">
        <f t="shared" si="9"/>
        <v>1.61</v>
      </c>
      <c r="L32" s="42">
        <f t="shared" si="10"/>
        <v>0.2093</v>
      </c>
      <c r="M32" s="42">
        <f t="shared" si="11"/>
        <v>1.8193</v>
      </c>
      <c r="N32" s="27"/>
      <c r="O32" s="43"/>
      <c r="P32" s="44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</row>
    <row r="33" s="1" customFormat="1" ht="34" customHeight="1" spans="1:205">
      <c r="A33" s="27">
        <v>25</v>
      </c>
      <c r="B33" s="28" t="s">
        <v>71</v>
      </c>
      <c r="C33" s="28" t="s">
        <v>72</v>
      </c>
      <c r="D33" s="27"/>
      <c r="E33" s="27" t="s">
        <v>24</v>
      </c>
      <c r="F33" s="28">
        <v>26.59</v>
      </c>
      <c r="G33" s="28">
        <v>26.59</v>
      </c>
      <c r="H33" s="27">
        <v>0</v>
      </c>
      <c r="I33" s="27">
        <v>0</v>
      </c>
      <c r="J33" s="27">
        <v>0</v>
      </c>
      <c r="K33" s="42">
        <f t="shared" si="9"/>
        <v>26.59</v>
      </c>
      <c r="L33" s="42">
        <f t="shared" si="10"/>
        <v>3.4567</v>
      </c>
      <c r="M33" s="42">
        <f t="shared" si="11"/>
        <v>30.0467</v>
      </c>
      <c r="N33" s="27"/>
      <c r="O33" s="43"/>
      <c r="P33" s="44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</row>
    <row r="34" s="1" customFormat="1" ht="34" customHeight="1" spans="1:205">
      <c r="A34" s="27">
        <v>26</v>
      </c>
      <c r="B34" s="28" t="s">
        <v>73</v>
      </c>
      <c r="C34" s="28" t="s">
        <v>74</v>
      </c>
      <c r="D34" s="27"/>
      <c r="E34" s="27" t="s">
        <v>24</v>
      </c>
      <c r="F34" s="28">
        <v>26.59</v>
      </c>
      <c r="G34" s="28">
        <v>26.59</v>
      </c>
      <c r="H34" s="27">
        <v>0</v>
      </c>
      <c r="I34" s="27">
        <v>0</v>
      </c>
      <c r="J34" s="27">
        <v>0</v>
      </c>
      <c r="K34" s="42">
        <f t="shared" si="9"/>
        <v>26.59</v>
      </c>
      <c r="L34" s="42">
        <f t="shared" si="10"/>
        <v>3.4567</v>
      </c>
      <c r="M34" s="42">
        <f t="shared" si="11"/>
        <v>30.0467</v>
      </c>
      <c r="N34" s="27"/>
      <c r="O34" s="43"/>
      <c r="P34" s="44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</row>
    <row r="35" s="1" customFormat="1" ht="34" customHeight="1" spans="1:205">
      <c r="A35" s="27">
        <v>27</v>
      </c>
      <c r="B35" s="28" t="s">
        <v>75</v>
      </c>
      <c r="C35" s="28" t="s">
        <v>76</v>
      </c>
      <c r="D35" s="27"/>
      <c r="E35" s="27" t="s">
        <v>24</v>
      </c>
      <c r="F35" s="28">
        <v>3.21</v>
      </c>
      <c r="G35" s="28">
        <v>3.21</v>
      </c>
      <c r="H35" s="27">
        <v>0</v>
      </c>
      <c r="I35" s="27">
        <v>0</v>
      </c>
      <c r="J35" s="27">
        <v>0</v>
      </c>
      <c r="K35" s="42">
        <f t="shared" si="9"/>
        <v>3.21</v>
      </c>
      <c r="L35" s="42">
        <f t="shared" si="10"/>
        <v>0.4173</v>
      </c>
      <c r="M35" s="42">
        <f t="shared" si="11"/>
        <v>3.6273</v>
      </c>
      <c r="N35" s="27"/>
      <c r="O35" s="43"/>
      <c r="P35" s="44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</row>
    <row r="36" s="1" customFormat="1" ht="34" customHeight="1" spans="1:205">
      <c r="A36" s="27">
        <v>28</v>
      </c>
      <c r="B36" s="28" t="s">
        <v>77</v>
      </c>
      <c r="C36" s="28" t="s">
        <v>78</v>
      </c>
      <c r="D36" s="27"/>
      <c r="E36" s="27" t="s">
        <v>24</v>
      </c>
      <c r="F36" s="28">
        <v>0.33</v>
      </c>
      <c r="G36" s="28">
        <v>0.33</v>
      </c>
      <c r="H36" s="27">
        <v>0</v>
      </c>
      <c r="I36" s="27">
        <v>0</v>
      </c>
      <c r="J36" s="27">
        <v>0</v>
      </c>
      <c r="K36" s="42">
        <f t="shared" si="9"/>
        <v>0.33</v>
      </c>
      <c r="L36" s="42">
        <f t="shared" si="10"/>
        <v>0.0429</v>
      </c>
      <c r="M36" s="42">
        <f t="shared" si="11"/>
        <v>0.3729</v>
      </c>
      <c r="N36" s="27"/>
      <c r="O36" s="43"/>
      <c r="P36" s="44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</row>
    <row r="37" s="1" customFormat="1" ht="34" customHeight="1" spans="1:205">
      <c r="A37" s="27">
        <v>29</v>
      </c>
      <c r="B37" s="28" t="s">
        <v>79</v>
      </c>
      <c r="C37" s="28" t="s">
        <v>80</v>
      </c>
      <c r="D37" s="27"/>
      <c r="E37" s="27" t="s">
        <v>24</v>
      </c>
      <c r="F37" s="28">
        <v>0.67</v>
      </c>
      <c r="G37" s="28">
        <v>0.67</v>
      </c>
      <c r="H37" s="27">
        <v>0</v>
      </c>
      <c r="I37" s="27">
        <v>0</v>
      </c>
      <c r="J37" s="27">
        <v>0</v>
      </c>
      <c r="K37" s="42">
        <f t="shared" si="9"/>
        <v>0.67</v>
      </c>
      <c r="L37" s="42">
        <f t="shared" si="10"/>
        <v>0.0871</v>
      </c>
      <c r="M37" s="42">
        <f t="shared" si="11"/>
        <v>0.7571</v>
      </c>
      <c r="N37" s="27"/>
      <c r="O37" s="43"/>
      <c r="P37" s="44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</row>
    <row r="38" s="1" customFormat="1" ht="34" customHeight="1" spans="1:205">
      <c r="A38" s="27">
        <v>30</v>
      </c>
      <c r="B38" s="28" t="s">
        <v>81</v>
      </c>
      <c r="C38" s="28" t="s">
        <v>82</v>
      </c>
      <c r="D38" s="27"/>
      <c r="E38" s="27" t="s">
        <v>24</v>
      </c>
      <c r="F38" s="28">
        <v>3.12</v>
      </c>
      <c r="G38" s="28">
        <v>3.12</v>
      </c>
      <c r="H38" s="27">
        <v>0</v>
      </c>
      <c r="I38" s="27">
        <v>0</v>
      </c>
      <c r="J38" s="27">
        <v>0</v>
      </c>
      <c r="K38" s="42">
        <f t="shared" si="9"/>
        <v>3.12</v>
      </c>
      <c r="L38" s="42">
        <f t="shared" si="10"/>
        <v>0.4056</v>
      </c>
      <c r="M38" s="42">
        <f t="shared" si="11"/>
        <v>3.5256</v>
      </c>
      <c r="N38" s="27"/>
      <c r="O38" s="43"/>
      <c r="P38" s="44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</row>
    <row r="39" s="1" customFormat="1" ht="34" customHeight="1" spans="1:205">
      <c r="A39" s="27">
        <v>31</v>
      </c>
      <c r="B39" s="28" t="s">
        <v>83</v>
      </c>
      <c r="C39" s="28" t="s">
        <v>84</v>
      </c>
      <c r="D39" s="27"/>
      <c r="E39" s="27" t="s">
        <v>24</v>
      </c>
      <c r="F39" s="28">
        <v>0.73</v>
      </c>
      <c r="G39" s="28">
        <v>0.73</v>
      </c>
      <c r="H39" s="27">
        <v>0</v>
      </c>
      <c r="I39" s="27">
        <v>0</v>
      </c>
      <c r="J39" s="27">
        <v>0</v>
      </c>
      <c r="K39" s="42">
        <f t="shared" si="9"/>
        <v>0.73</v>
      </c>
      <c r="L39" s="42">
        <f t="shared" si="10"/>
        <v>0.0949</v>
      </c>
      <c r="M39" s="42">
        <f t="shared" si="11"/>
        <v>0.8249</v>
      </c>
      <c r="N39" s="27"/>
      <c r="O39" s="43"/>
      <c r="P39" s="44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</row>
    <row r="40" s="1" customFormat="1" ht="34" customHeight="1" spans="1:205">
      <c r="A40" s="27">
        <v>32</v>
      </c>
      <c r="B40" s="28" t="s">
        <v>85</v>
      </c>
      <c r="C40" s="28" t="s">
        <v>86</v>
      </c>
      <c r="D40" s="27"/>
      <c r="E40" s="27" t="s">
        <v>24</v>
      </c>
      <c r="F40" s="28">
        <v>0.29</v>
      </c>
      <c r="G40" s="28">
        <v>0.29</v>
      </c>
      <c r="H40" s="27">
        <v>0</v>
      </c>
      <c r="I40" s="27">
        <v>0</v>
      </c>
      <c r="J40" s="27">
        <v>0</v>
      </c>
      <c r="K40" s="42">
        <f t="shared" si="9"/>
        <v>0.29</v>
      </c>
      <c r="L40" s="42">
        <f t="shared" si="10"/>
        <v>0.0377</v>
      </c>
      <c r="M40" s="42">
        <f t="shared" si="11"/>
        <v>0.3277</v>
      </c>
      <c r="N40" s="27"/>
      <c r="O40" s="43"/>
      <c r="P40" s="44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</row>
    <row r="41" s="1" customFormat="1" ht="34" customHeight="1" spans="1:205">
      <c r="A41" s="27">
        <v>33</v>
      </c>
      <c r="B41" s="28" t="s">
        <v>87</v>
      </c>
      <c r="C41" s="28" t="s">
        <v>88</v>
      </c>
      <c r="D41" s="27"/>
      <c r="E41" s="27" t="s">
        <v>24</v>
      </c>
      <c r="F41" s="28">
        <v>0.46</v>
      </c>
      <c r="G41" s="28">
        <v>0.46</v>
      </c>
      <c r="H41" s="27">
        <v>0</v>
      </c>
      <c r="I41" s="27">
        <v>0</v>
      </c>
      <c r="J41" s="27">
        <v>0</v>
      </c>
      <c r="K41" s="42">
        <f t="shared" si="9"/>
        <v>0.46</v>
      </c>
      <c r="L41" s="42">
        <f t="shared" si="10"/>
        <v>0.0598</v>
      </c>
      <c r="M41" s="42">
        <f t="shared" si="11"/>
        <v>0.5198</v>
      </c>
      <c r="N41" s="27"/>
      <c r="O41" s="43"/>
      <c r="P41" s="44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</row>
    <row r="42" s="1" customFormat="1" ht="34" customHeight="1" spans="1:205">
      <c r="A42" s="27">
        <v>34</v>
      </c>
      <c r="B42" s="28" t="s">
        <v>89</v>
      </c>
      <c r="C42" s="28" t="s">
        <v>90</v>
      </c>
      <c r="D42" s="27"/>
      <c r="E42" s="27" t="s">
        <v>24</v>
      </c>
      <c r="F42" s="28">
        <v>5.62</v>
      </c>
      <c r="G42" s="28">
        <v>5.62</v>
      </c>
      <c r="H42" s="27">
        <v>0</v>
      </c>
      <c r="I42" s="27">
        <v>0</v>
      </c>
      <c r="J42" s="27">
        <v>0</v>
      </c>
      <c r="K42" s="42">
        <f t="shared" si="9"/>
        <v>5.62</v>
      </c>
      <c r="L42" s="42">
        <f t="shared" si="10"/>
        <v>0.7306</v>
      </c>
      <c r="M42" s="42">
        <f t="shared" si="11"/>
        <v>6.3506</v>
      </c>
      <c r="N42" s="27"/>
      <c r="O42" s="43"/>
      <c r="P42" s="44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</row>
    <row r="43" s="1" customFormat="1" ht="34" customHeight="1" spans="1:205">
      <c r="A43" s="27">
        <v>35</v>
      </c>
      <c r="B43" s="28" t="s">
        <v>91</v>
      </c>
      <c r="C43" s="28" t="s">
        <v>92</v>
      </c>
      <c r="D43" s="27"/>
      <c r="E43" s="27" t="s">
        <v>24</v>
      </c>
      <c r="F43" s="28">
        <v>4.69</v>
      </c>
      <c r="G43" s="28">
        <v>4.69</v>
      </c>
      <c r="H43" s="27">
        <v>0</v>
      </c>
      <c r="I43" s="27">
        <v>0</v>
      </c>
      <c r="J43" s="27">
        <v>0</v>
      </c>
      <c r="K43" s="42">
        <f t="shared" si="9"/>
        <v>4.69</v>
      </c>
      <c r="L43" s="42">
        <f t="shared" si="10"/>
        <v>0.6097</v>
      </c>
      <c r="M43" s="42">
        <f t="shared" si="11"/>
        <v>5.2997</v>
      </c>
      <c r="N43" s="27"/>
      <c r="O43" s="43"/>
      <c r="P43" s="44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</row>
    <row r="44" s="1" customFormat="1" ht="34" customHeight="1" spans="1:205">
      <c r="A44" s="27">
        <v>36</v>
      </c>
      <c r="B44" s="28" t="s">
        <v>93</v>
      </c>
      <c r="C44" s="28" t="s">
        <v>94</v>
      </c>
      <c r="D44" s="27"/>
      <c r="E44" s="27" t="s">
        <v>24</v>
      </c>
      <c r="F44" s="28">
        <v>4.88</v>
      </c>
      <c r="G44" s="28">
        <v>4.88</v>
      </c>
      <c r="H44" s="27">
        <v>0</v>
      </c>
      <c r="I44" s="27">
        <v>0</v>
      </c>
      <c r="J44" s="27">
        <v>0</v>
      </c>
      <c r="K44" s="42">
        <f t="shared" si="9"/>
        <v>4.88</v>
      </c>
      <c r="L44" s="42">
        <f t="shared" si="10"/>
        <v>0.6344</v>
      </c>
      <c r="M44" s="42">
        <f t="shared" si="11"/>
        <v>5.5144</v>
      </c>
      <c r="N44" s="27"/>
      <c r="O44" s="43"/>
      <c r="P44" s="44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</row>
    <row r="45" s="1" customFormat="1" ht="34" customHeight="1" spans="1:205">
      <c r="A45" s="27">
        <v>37</v>
      </c>
      <c r="B45" s="28" t="s">
        <v>95</v>
      </c>
      <c r="C45" s="28" t="s">
        <v>96</v>
      </c>
      <c r="D45" s="27"/>
      <c r="E45" s="27" t="s">
        <v>24</v>
      </c>
      <c r="F45" s="28">
        <v>0.56</v>
      </c>
      <c r="G45" s="28">
        <v>0.56</v>
      </c>
      <c r="H45" s="27">
        <v>0</v>
      </c>
      <c r="I45" s="27">
        <v>0</v>
      </c>
      <c r="J45" s="27">
        <v>0</v>
      </c>
      <c r="K45" s="42">
        <f t="shared" si="9"/>
        <v>0.56</v>
      </c>
      <c r="L45" s="42">
        <f t="shared" si="10"/>
        <v>0.0728</v>
      </c>
      <c r="M45" s="42">
        <f t="shared" si="11"/>
        <v>0.6328</v>
      </c>
      <c r="N45" s="27"/>
      <c r="O45" s="43"/>
      <c r="P45" s="44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</row>
    <row r="46" s="1" customFormat="1" ht="34" customHeight="1" spans="1:205">
      <c r="A46" s="27">
        <v>38</v>
      </c>
      <c r="B46" s="28" t="s">
        <v>97</v>
      </c>
      <c r="C46" s="28" t="s">
        <v>98</v>
      </c>
      <c r="D46" s="27"/>
      <c r="E46" s="27" t="s">
        <v>24</v>
      </c>
      <c r="F46" s="28">
        <v>1.33</v>
      </c>
      <c r="G46" s="28">
        <v>1.33</v>
      </c>
      <c r="H46" s="27">
        <v>0</v>
      </c>
      <c r="I46" s="27">
        <v>0</v>
      </c>
      <c r="J46" s="27">
        <v>0</v>
      </c>
      <c r="K46" s="42">
        <f t="shared" si="9"/>
        <v>1.33</v>
      </c>
      <c r="L46" s="42">
        <f t="shared" si="10"/>
        <v>0.1729</v>
      </c>
      <c r="M46" s="42">
        <f t="shared" si="11"/>
        <v>1.5029</v>
      </c>
      <c r="N46" s="27"/>
      <c r="O46" s="43"/>
      <c r="P46" s="44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</row>
    <row r="47" s="1" customFormat="1" ht="34" customHeight="1" spans="1:205">
      <c r="A47" s="27">
        <v>39</v>
      </c>
      <c r="B47" s="28" t="s">
        <v>99</v>
      </c>
      <c r="C47" s="28" t="s">
        <v>100</v>
      </c>
      <c r="D47" s="27"/>
      <c r="E47" s="27" t="s">
        <v>24</v>
      </c>
      <c r="F47" s="28">
        <v>1.56</v>
      </c>
      <c r="G47" s="28">
        <v>1.56</v>
      </c>
      <c r="H47" s="27">
        <v>0</v>
      </c>
      <c r="I47" s="27">
        <v>0</v>
      </c>
      <c r="J47" s="27">
        <v>0</v>
      </c>
      <c r="K47" s="42">
        <f t="shared" si="9"/>
        <v>1.56</v>
      </c>
      <c r="L47" s="42">
        <f t="shared" si="10"/>
        <v>0.2028</v>
      </c>
      <c r="M47" s="42">
        <f t="shared" si="11"/>
        <v>1.7628</v>
      </c>
      <c r="N47" s="27"/>
      <c r="O47" s="43"/>
      <c r="P47" s="44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</row>
    <row r="48" s="1" customFormat="1" ht="34" customHeight="1" spans="1:205">
      <c r="A48" s="27">
        <v>40</v>
      </c>
      <c r="B48" s="28" t="s">
        <v>101</v>
      </c>
      <c r="C48" s="28" t="s">
        <v>102</v>
      </c>
      <c r="D48" s="27"/>
      <c r="E48" s="27" t="s">
        <v>24</v>
      </c>
      <c r="F48" s="28">
        <v>7.81</v>
      </c>
      <c r="G48" s="28">
        <v>7.81</v>
      </c>
      <c r="H48" s="27">
        <v>0</v>
      </c>
      <c r="I48" s="27">
        <v>0</v>
      </c>
      <c r="J48" s="27">
        <v>0</v>
      </c>
      <c r="K48" s="42">
        <f t="shared" si="9"/>
        <v>7.81</v>
      </c>
      <c r="L48" s="42">
        <f t="shared" si="10"/>
        <v>1.0153</v>
      </c>
      <c r="M48" s="42">
        <f t="shared" si="11"/>
        <v>8.8253</v>
      </c>
      <c r="N48" s="27"/>
      <c r="O48" s="43"/>
      <c r="P48" s="44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</row>
    <row r="49" s="1" customFormat="1" ht="34" customHeight="1" spans="1:205">
      <c r="A49" s="27">
        <v>41</v>
      </c>
      <c r="B49" s="28" t="s">
        <v>103</v>
      </c>
      <c r="C49" s="28" t="s">
        <v>102</v>
      </c>
      <c r="D49" s="27"/>
      <c r="E49" s="27" t="s">
        <v>24</v>
      </c>
      <c r="F49" s="28">
        <v>7.81</v>
      </c>
      <c r="G49" s="28">
        <v>7.81</v>
      </c>
      <c r="H49" s="27">
        <v>0</v>
      </c>
      <c r="I49" s="27">
        <v>0</v>
      </c>
      <c r="J49" s="27">
        <v>0</v>
      </c>
      <c r="K49" s="42">
        <f t="shared" si="9"/>
        <v>7.81</v>
      </c>
      <c r="L49" s="42">
        <f t="shared" si="10"/>
        <v>1.0153</v>
      </c>
      <c r="M49" s="42">
        <f t="shared" si="11"/>
        <v>8.8253</v>
      </c>
      <c r="N49" s="27"/>
      <c r="O49" s="43"/>
      <c r="P49" s="44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</row>
    <row r="50" s="1" customFormat="1" ht="34" customHeight="1" spans="1:205">
      <c r="A50" s="27">
        <v>42</v>
      </c>
      <c r="B50" s="29" t="s">
        <v>104</v>
      </c>
      <c r="C50" s="29" t="s">
        <v>105</v>
      </c>
      <c r="D50" s="27"/>
      <c r="E50" s="27" t="s">
        <v>24</v>
      </c>
      <c r="F50" s="30"/>
      <c r="G50" s="30">
        <v>0.126551117922257</v>
      </c>
      <c r="H50" s="27">
        <v>0</v>
      </c>
      <c r="I50" s="27">
        <v>0</v>
      </c>
      <c r="J50" s="27">
        <v>0</v>
      </c>
      <c r="K50" s="42">
        <f t="shared" si="9"/>
        <v>0.126551117922257</v>
      </c>
      <c r="L50" s="42">
        <f t="shared" si="10"/>
        <v>0.0164516453298934</v>
      </c>
      <c r="M50" s="42">
        <f t="shared" si="11"/>
        <v>0.14300276325215</v>
      </c>
      <c r="N50" s="27"/>
      <c r="O50" s="43"/>
      <c r="P50" s="44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</row>
    <row r="51" s="1" customFormat="1" ht="34" customHeight="1" spans="1:205">
      <c r="A51" s="27">
        <v>43</v>
      </c>
      <c r="B51" s="29" t="s">
        <v>106</v>
      </c>
      <c r="C51" s="29" t="s">
        <v>107</v>
      </c>
      <c r="D51" s="27"/>
      <c r="E51" s="27" t="s">
        <v>24</v>
      </c>
      <c r="F51" s="30"/>
      <c r="G51" s="30">
        <v>0.66390479247153</v>
      </c>
      <c r="H51" s="27">
        <v>0</v>
      </c>
      <c r="I51" s="27">
        <v>0</v>
      </c>
      <c r="J51" s="27">
        <v>0</v>
      </c>
      <c r="K51" s="42">
        <f t="shared" si="9"/>
        <v>0.66390479247153</v>
      </c>
      <c r="L51" s="42">
        <f t="shared" si="10"/>
        <v>0.0863076230212989</v>
      </c>
      <c r="M51" s="42">
        <f t="shared" si="11"/>
        <v>0.750212415492829</v>
      </c>
      <c r="N51" s="27"/>
      <c r="O51" s="43"/>
      <c r="P51" s="44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</row>
    <row r="52" s="1" customFormat="1" ht="34" customHeight="1" spans="1:205">
      <c r="A52" s="27">
        <v>44</v>
      </c>
      <c r="B52" s="29" t="s">
        <v>108</v>
      </c>
      <c r="C52" s="29" t="s">
        <v>109</v>
      </c>
      <c r="D52" s="27"/>
      <c r="E52" s="27" t="s">
        <v>24</v>
      </c>
      <c r="F52" s="30"/>
      <c r="G52" s="30">
        <v>0.0914515371212503</v>
      </c>
      <c r="H52" s="27">
        <v>0</v>
      </c>
      <c r="I52" s="27">
        <v>0</v>
      </c>
      <c r="J52" s="27">
        <v>0</v>
      </c>
      <c r="K52" s="42">
        <f t="shared" si="9"/>
        <v>0.0914515371212503</v>
      </c>
      <c r="L52" s="42">
        <f t="shared" si="10"/>
        <v>0.0118886998257625</v>
      </c>
      <c r="M52" s="42">
        <f t="shared" si="11"/>
        <v>0.103340236947013</v>
      </c>
      <c r="N52" s="27"/>
      <c r="O52" s="43"/>
      <c r="P52" s="44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3"/>
      <c r="FF52" s="53"/>
      <c r="FG52" s="53"/>
      <c r="FH52" s="53"/>
      <c r="FI52" s="53"/>
      <c r="FJ52" s="53"/>
      <c r="FK52" s="53"/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3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53"/>
      <c r="GN52" s="53"/>
      <c r="GO52" s="53"/>
      <c r="GP52" s="53"/>
      <c r="GQ52" s="53"/>
      <c r="GR52" s="53"/>
      <c r="GS52" s="53"/>
      <c r="GT52" s="53"/>
      <c r="GU52" s="53"/>
      <c r="GV52" s="53"/>
      <c r="GW52" s="53"/>
    </row>
    <row r="53" s="1" customFormat="1" ht="34" customHeight="1" spans="1:205">
      <c r="A53" s="27">
        <v>45</v>
      </c>
      <c r="B53" s="29" t="s">
        <v>110</v>
      </c>
      <c r="C53" s="29" t="s">
        <v>111</v>
      </c>
      <c r="D53" s="27"/>
      <c r="E53" s="27" t="s">
        <v>24</v>
      </c>
      <c r="F53" s="30"/>
      <c r="G53" s="30">
        <v>7.80702455433333</v>
      </c>
      <c r="H53" s="27">
        <v>0</v>
      </c>
      <c r="I53" s="27">
        <v>0</v>
      </c>
      <c r="J53" s="27">
        <v>0</v>
      </c>
      <c r="K53" s="42">
        <f t="shared" si="9"/>
        <v>7.80702455433333</v>
      </c>
      <c r="L53" s="42">
        <f t="shared" si="10"/>
        <v>1.01491319206333</v>
      </c>
      <c r="M53" s="42">
        <f t="shared" si="11"/>
        <v>8.82193774639667</v>
      </c>
      <c r="N53" s="27"/>
      <c r="O53" s="43"/>
      <c r="P53" s="44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</row>
    <row r="54" s="1" customFormat="1" ht="34" customHeight="1" spans="1:205">
      <c r="A54" s="27">
        <v>46</v>
      </c>
      <c r="B54" s="29" t="s">
        <v>112</v>
      </c>
      <c r="C54" s="29" t="s">
        <v>113</v>
      </c>
      <c r="D54" s="27"/>
      <c r="E54" s="27" t="s">
        <v>24</v>
      </c>
      <c r="F54" s="30"/>
      <c r="G54" s="30">
        <v>7.80702455433333</v>
      </c>
      <c r="H54" s="27">
        <v>0</v>
      </c>
      <c r="I54" s="27">
        <v>0</v>
      </c>
      <c r="J54" s="27">
        <v>0</v>
      </c>
      <c r="K54" s="42">
        <f t="shared" si="9"/>
        <v>7.80702455433333</v>
      </c>
      <c r="L54" s="42">
        <f t="shared" si="10"/>
        <v>1.01491319206333</v>
      </c>
      <c r="M54" s="42">
        <f t="shared" si="11"/>
        <v>8.82193774639667</v>
      </c>
      <c r="N54" s="27"/>
      <c r="O54" s="43"/>
      <c r="P54" s="44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</row>
    <row r="55" s="2" customFormat="1" spans="1:16">
      <c r="A55" s="31" t="s">
        <v>114</v>
      </c>
      <c r="B55" s="32"/>
      <c r="C55" s="32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45"/>
      <c r="P55" s="46"/>
    </row>
    <row r="56" s="2" customFormat="1" spans="1:16">
      <c r="A56" s="33" t="s">
        <v>115</v>
      </c>
      <c r="B56" s="32"/>
      <c r="C56" s="32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46"/>
    </row>
    <row r="57" s="2" customFormat="1" spans="1:16">
      <c r="A57" s="31" t="s">
        <v>116</v>
      </c>
      <c r="B57" s="32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3"/>
      <c r="P57" s="46"/>
    </row>
    <row r="58" s="2" customFormat="1" spans="1:16">
      <c r="A58" s="33" t="s">
        <v>117</v>
      </c>
      <c r="B58" s="32"/>
      <c r="C58" s="3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46"/>
    </row>
    <row r="59" s="2" customFormat="1" spans="1:16">
      <c r="A59" s="33" t="s">
        <v>118</v>
      </c>
      <c r="B59" s="32"/>
      <c r="C59" s="3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46"/>
    </row>
    <row r="60" s="2" customFormat="1" spans="1:16">
      <c r="A60" s="33" t="s">
        <v>119</v>
      </c>
      <c r="B60" s="32"/>
      <c r="C60" s="3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46"/>
    </row>
    <row r="61" s="2" customFormat="1" spans="1:16">
      <c r="A61" s="34" t="s">
        <v>120</v>
      </c>
      <c r="B61" s="35"/>
      <c r="C61" s="32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46"/>
    </row>
    <row r="62" s="2" customFormat="1" ht="23.25" customHeight="1" spans="1:16">
      <c r="A62" s="34"/>
      <c r="B62" s="35"/>
      <c r="C62" s="32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46"/>
    </row>
    <row r="63" s="2" customFormat="1" spans="1:16">
      <c r="A63" s="36" t="s">
        <v>121</v>
      </c>
      <c r="B63" s="37"/>
      <c r="C63" s="38"/>
      <c r="H63" s="2" t="s">
        <v>122</v>
      </c>
      <c r="I63" s="47"/>
      <c r="J63" s="39"/>
      <c r="K63" s="48"/>
      <c r="L63" s="48"/>
      <c r="M63" s="48"/>
      <c r="N63" s="49"/>
      <c r="O63" s="50"/>
      <c r="P63" s="46"/>
    </row>
    <row r="64" s="2" customFormat="1" spans="1:16">
      <c r="A64" s="39" t="s">
        <v>123</v>
      </c>
      <c r="B64" s="37"/>
      <c r="C64" s="38"/>
      <c r="H64" s="2" t="s">
        <v>124</v>
      </c>
      <c r="I64" s="39"/>
      <c r="J64" s="39"/>
      <c r="K64" s="48"/>
      <c r="L64" s="39"/>
      <c r="M64" s="39"/>
      <c r="N64" s="51"/>
      <c r="O64" s="52"/>
      <c r="P64" s="46"/>
    </row>
    <row r="65" s="2" customFormat="1" spans="1:16">
      <c r="A65" s="39"/>
      <c r="B65" s="37"/>
      <c r="C65" s="38"/>
      <c r="I65" s="39"/>
      <c r="J65" s="39"/>
      <c r="K65" s="48"/>
      <c r="L65" s="39"/>
      <c r="M65" s="39"/>
      <c r="N65" s="51"/>
      <c r="O65" s="52"/>
      <c r="P65" s="46"/>
    </row>
    <row r="66" s="2" customFormat="1" spans="1:16">
      <c r="A66" s="36" t="s">
        <v>125</v>
      </c>
      <c r="B66" s="47"/>
      <c r="C66" s="38"/>
      <c r="H66" s="2" t="s">
        <v>126</v>
      </c>
      <c r="I66" s="36"/>
      <c r="J66" s="55"/>
      <c r="K66" s="48"/>
      <c r="L66" s="48"/>
      <c r="M66" s="48"/>
      <c r="N66" s="51"/>
      <c r="O66" s="52"/>
      <c r="P66" s="46"/>
    </row>
    <row r="67" s="2" customFormat="1" customHeight="1" spans="1:16">
      <c r="A67" s="48"/>
      <c r="B67" s="54" t="s">
        <v>127</v>
      </c>
      <c r="C67" s="54"/>
      <c r="I67" s="48" t="s">
        <v>127</v>
      </c>
      <c r="J67" s="48"/>
      <c r="K67" s="48"/>
      <c r="L67" s="48"/>
      <c r="M67" s="48"/>
      <c r="N67" s="51"/>
      <c r="O67" s="52"/>
      <c r="P67" s="46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55:N55"/>
    <mergeCell ref="A56:N56"/>
    <mergeCell ref="A57:N57"/>
    <mergeCell ref="A58:N58"/>
    <mergeCell ref="A59:N59"/>
    <mergeCell ref="A60:N60"/>
    <mergeCell ref="A61:N61"/>
    <mergeCell ref="A7:A8"/>
    <mergeCell ref="B7:B8"/>
    <mergeCell ref="C7:C8"/>
    <mergeCell ref="D7:D8"/>
    <mergeCell ref="E7:E8"/>
    <mergeCell ref="N7:N8"/>
  </mergeCells>
  <conditionalFormatting sqref="D1:D8 I63:I67 D55:D62 D68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2024-03-11T07:22:26Z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E315E837CEBE4FFABDCBCB894F5FCF61_13</vt:lpwstr>
  </property>
</Properties>
</file>