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7789761D-2481-4EB6-AA4F-23A85C32ED78}" xr6:coauthVersionLast="47" xr6:coauthVersionMax="47" xr10:uidLastSave="{00000000-0000-0000-0000-000000000000}"/>
  <bookViews>
    <workbookView xWindow="-108" yWindow="-108" windowWidth="23256" windowHeight="12456" firstSheet="63" activeTab="65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霸州政锦11 (2)" sheetId="72" r:id="rId66"/>
    <sheet name="Sheet1" sheetId="1" r:id="rId67"/>
    <sheet name="Sheet2" sheetId="57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1" i="72" l="1"/>
  <c r="R7" i="72"/>
  <c r="R6" i="72"/>
  <c r="R5" i="72"/>
  <c r="R6" i="71"/>
  <c r="R7" i="71"/>
  <c r="R8" i="71"/>
  <c r="R5" i="71"/>
  <c r="U5" i="20" l="1"/>
  <c r="U6" i="20"/>
  <c r="U7" i="20"/>
  <c r="U8" i="20"/>
  <c r="U9" i="20"/>
  <c r="U10" i="20"/>
  <c r="U11" i="20"/>
  <c r="U12" i="20"/>
  <c r="U13" i="20"/>
  <c r="U4" i="20"/>
  <c r="S5" i="20"/>
  <c r="S6" i="20"/>
  <c r="S7" i="20"/>
  <c r="S8" i="20"/>
  <c r="S9" i="20"/>
  <c r="S10" i="20"/>
  <c r="S12" i="20"/>
  <c r="S14" i="20"/>
  <c r="S15" i="20"/>
  <c r="S16" i="20"/>
  <c r="S17" i="20"/>
  <c r="S4" i="20"/>
  <c r="Q5" i="20"/>
  <c r="Q6" i="20"/>
  <c r="Q7" i="20"/>
  <c r="Q8" i="20"/>
  <c r="Q9" i="20"/>
  <c r="Q10" i="20"/>
  <c r="Q11" i="20"/>
  <c r="Q12" i="20"/>
  <c r="Q13" i="20"/>
  <c r="Q14" i="20"/>
  <c r="Q15" i="20"/>
  <c r="Q16" i="20"/>
  <c r="Q17" i="20"/>
  <c r="Q4" i="20"/>
  <c r="T6" i="67"/>
  <c r="T7" i="67"/>
  <c r="T8" i="67"/>
  <c r="T9" i="67"/>
  <c r="T5" i="67"/>
  <c r="S6" i="66"/>
  <c r="S7" i="66"/>
  <c r="S5" i="66"/>
  <c r="R8" i="63"/>
  <c r="R7" i="63"/>
  <c r="R6" i="63"/>
  <c r="R5" i="63"/>
  <c r="O7" i="60"/>
  <c r="O5" i="60"/>
  <c r="O6" i="60"/>
  <c r="O4" i="60"/>
  <c r="N5" i="59"/>
  <c r="F5" i="59" l="1"/>
  <c r="L5" i="59"/>
  <c r="N9" i="58"/>
  <c r="M9" i="58"/>
  <c r="M7" i="58"/>
  <c r="N7" i="58" s="1"/>
  <c r="M6" i="58" l="1"/>
  <c r="N6" i="58" s="1"/>
  <c r="L6" i="58"/>
  <c r="F6" i="58" s="1"/>
  <c r="L5" i="58"/>
  <c r="F5" i="58" s="1"/>
  <c r="E6" i="58"/>
  <c r="N5" i="58" l="1"/>
  <c r="N6" i="56"/>
  <c r="N7" i="56"/>
  <c r="N8" i="56"/>
  <c r="N9" i="56"/>
  <c r="N5" i="56"/>
  <c r="F6" i="56" l="1"/>
  <c r="F7" i="56"/>
  <c r="F8" i="56"/>
  <c r="F9" i="56"/>
  <c r="F5" i="56"/>
  <c r="H11" i="1" l="1"/>
  <c r="F11" i="1"/>
  <c r="N5" i="54" l="1"/>
  <c r="L10" i="53"/>
  <c r="L9" i="53"/>
  <c r="Z10" i="53"/>
  <c r="Z9" i="53"/>
  <c r="F10" i="53" l="1"/>
  <c r="F9" i="53"/>
  <c r="F6" i="53"/>
  <c r="F7" i="53"/>
  <c r="F8" i="53"/>
  <c r="F5" i="53"/>
  <c r="N6" i="53"/>
  <c r="N7" i="53"/>
  <c r="N8" i="53"/>
  <c r="N10" i="53"/>
  <c r="N5" i="53"/>
  <c r="R6" i="52"/>
  <c r="R5" i="52"/>
  <c r="R6" i="51"/>
  <c r="R7" i="51"/>
  <c r="R5" i="51"/>
  <c r="N9" i="53" l="1"/>
  <c r="L5" i="47"/>
  <c r="F5" i="47"/>
  <c r="M7" i="46"/>
  <c r="N7" i="46" s="1"/>
  <c r="N6" i="46"/>
  <c r="M6" i="46"/>
  <c r="K9" i="45" l="1"/>
  <c r="K8" i="45"/>
  <c r="K5" i="45"/>
  <c r="K7" i="45"/>
  <c r="K6" i="45"/>
  <c r="L6" i="45" l="1"/>
  <c r="F6" i="45"/>
  <c r="L9" i="45"/>
  <c r="L8" i="45"/>
  <c r="L7" i="45"/>
  <c r="F5" i="45"/>
  <c r="E5" i="45"/>
  <c r="F8" i="45"/>
  <c r="E8" i="45"/>
  <c r="F7" i="45"/>
  <c r="F9" i="45"/>
  <c r="E7" i="45"/>
  <c r="E9" i="45"/>
  <c r="E6" i="45"/>
  <c r="I5" i="41" l="1"/>
  <c r="J5" i="41" s="1"/>
  <c r="I6" i="41"/>
  <c r="J6" i="41" s="1"/>
  <c r="I7" i="41"/>
  <c r="J7" i="41" s="1"/>
  <c r="I8" i="41"/>
  <c r="J8" i="41" s="1"/>
  <c r="I9" i="41"/>
  <c r="J9" i="41" s="1"/>
  <c r="I10" i="41"/>
  <c r="J10" i="41" s="1"/>
  <c r="I11" i="41"/>
  <c r="J11" i="41" s="1"/>
  <c r="I12" i="41"/>
  <c r="J12" i="41" s="1"/>
  <c r="I13" i="41"/>
  <c r="J13" i="41" s="1"/>
  <c r="I14" i="41"/>
  <c r="J14" i="41" s="1"/>
  <c r="I15" i="41"/>
  <c r="J15" i="41" s="1"/>
  <c r="I16" i="41"/>
  <c r="J16" i="41" s="1"/>
  <c r="I17" i="41"/>
  <c r="J17" i="41" s="1"/>
  <c r="I18" i="41"/>
  <c r="J18" i="41" s="1"/>
  <c r="I19" i="41"/>
  <c r="J19" i="41" s="1"/>
  <c r="I20" i="41"/>
  <c r="J20" i="41" s="1"/>
  <c r="I21" i="41"/>
  <c r="J21" i="41" s="1"/>
  <c r="I22" i="41"/>
  <c r="J22" i="41" s="1"/>
  <c r="I23" i="41"/>
  <c r="J23" i="41" s="1"/>
  <c r="I4" i="41"/>
  <c r="J4" i="41" s="1"/>
  <c r="H4" i="40" l="1"/>
  <c r="N20" i="29"/>
  <c r="N21" i="29"/>
  <c r="N22" i="29"/>
  <c r="N23" i="29"/>
  <c r="N25" i="29"/>
  <c r="N19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4" i="29"/>
  <c r="H41" i="38" l="1"/>
  <c r="L41" i="38"/>
  <c r="L35" i="38"/>
  <c r="L5" i="38"/>
  <c r="L6" i="38"/>
  <c r="L7" i="38"/>
  <c r="L8" i="38"/>
  <c r="L9" i="38"/>
  <c r="L10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2" i="38"/>
  <c r="L33" i="38"/>
  <c r="L34" i="38"/>
  <c r="L36" i="38"/>
  <c r="L37" i="38"/>
  <c r="L38" i="38"/>
  <c r="L39" i="38"/>
  <c r="L40" i="38"/>
  <c r="L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" i="38"/>
  <c r="J4" i="34"/>
  <c r="I4" i="34"/>
  <c r="F4" i="34"/>
  <c r="O26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F5" i="31"/>
  <c r="F4" i="31"/>
  <c r="I5" i="30" l="1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4" i="30"/>
  <c r="J4" i="28"/>
  <c r="J5" i="27"/>
  <c r="J6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J6" i="25"/>
  <c r="I6" i="25"/>
  <c r="G6" i="25"/>
  <c r="N6" i="25" s="1"/>
  <c r="F6" i="25"/>
  <c r="K6" i="25" s="1"/>
  <c r="N5" i="25"/>
  <c r="M5" i="25"/>
  <c r="L5" i="25"/>
  <c r="K5" i="25"/>
  <c r="J5" i="25"/>
  <c r="I5" i="25"/>
  <c r="N4" i="25"/>
  <c r="M4" i="25"/>
  <c r="L4" i="25"/>
  <c r="K4" i="25"/>
  <c r="J4" i="25"/>
  <c r="I4" i="25"/>
  <c r="I4" i="22"/>
  <c r="J4" i="22"/>
  <c r="P5" i="20"/>
  <c r="R5" i="20" s="1"/>
  <c r="P6" i="20"/>
  <c r="R6" i="20" s="1"/>
  <c r="P7" i="20"/>
  <c r="R7" i="20" s="1"/>
  <c r="P8" i="20"/>
  <c r="R8" i="20" s="1"/>
  <c r="P9" i="20"/>
  <c r="R9" i="20" s="1"/>
  <c r="P10" i="20"/>
  <c r="R10" i="20" s="1"/>
  <c r="P11" i="20"/>
  <c r="R11" i="20" s="1"/>
  <c r="P12" i="20"/>
  <c r="R12" i="20" s="1"/>
  <c r="P13" i="20"/>
  <c r="R13" i="20" s="1"/>
  <c r="P14" i="20"/>
  <c r="R14" i="20" s="1"/>
  <c r="P15" i="20"/>
  <c r="R15" i="20" s="1"/>
  <c r="P16" i="20"/>
  <c r="R16" i="20" s="1"/>
  <c r="P17" i="20"/>
  <c r="R17" i="20" s="1"/>
  <c r="P4" i="20"/>
  <c r="R4" i="20" s="1"/>
  <c r="M6" i="20"/>
  <c r="M11" i="20"/>
  <c r="M14" i="20"/>
  <c r="M15" i="20"/>
  <c r="K5" i="20"/>
  <c r="M5" i="20" s="1"/>
  <c r="K6" i="20"/>
  <c r="K7" i="20"/>
  <c r="M7" i="20" s="1"/>
  <c r="K8" i="20"/>
  <c r="M8" i="20" s="1"/>
  <c r="K9" i="20"/>
  <c r="M9" i="20" s="1"/>
  <c r="K10" i="20"/>
  <c r="M10" i="20" s="1"/>
  <c r="K11" i="20"/>
  <c r="K12" i="20"/>
  <c r="M12" i="20" s="1"/>
  <c r="K13" i="20"/>
  <c r="M13" i="20" s="1"/>
  <c r="K14" i="20"/>
  <c r="K15" i="20"/>
  <c r="K16" i="20"/>
  <c r="M16" i="20" s="1"/>
  <c r="K17" i="20"/>
  <c r="M17" i="20" s="1"/>
  <c r="K4" i="20"/>
  <c r="M4" i="20" s="1"/>
  <c r="J4" i="19"/>
  <c r="I4" i="19"/>
  <c r="H4" i="19"/>
  <c r="J5" i="19"/>
  <c r="I5" i="19"/>
  <c r="H5" i="19"/>
  <c r="Y4" i="18"/>
  <c r="W4" i="18"/>
  <c r="U4" i="18"/>
  <c r="S4" i="18"/>
  <c r="J4" i="18"/>
  <c r="I4" i="18"/>
  <c r="H4" i="18"/>
  <c r="F23" i="11"/>
  <c r="M23" i="11" s="1"/>
  <c r="F22" i="11"/>
  <c r="M22" i="11" s="1"/>
  <c r="F21" i="11"/>
  <c r="F18" i="11"/>
  <c r="F19" i="11"/>
  <c r="K19" i="11" s="1"/>
  <c r="F20" i="11"/>
  <c r="F17" i="11"/>
  <c r="M17" i="11" s="1"/>
  <c r="F14" i="11"/>
  <c r="M14" i="11" s="1"/>
  <c r="F13" i="11"/>
  <c r="M13" i="11" s="1"/>
  <c r="F12" i="11"/>
  <c r="M12" i="11" s="1"/>
  <c r="F11" i="11"/>
  <c r="F8" i="11"/>
  <c r="F5" i="11"/>
  <c r="K5" i="11" s="1"/>
  <c r="F4" i="11"/>
  <c r="M4" i="11" s="1"/>
  <c r="F38" i="11"/>
  <c r="M38" i="11" s="1"/>
  <c r="F37" i="11"/>
  <c r="M37" i="11" s="1"/>
  <c r="F36" i="11"/>
  <c r="M36" i="11" s="1"/>
  <c r="F35" i="11"/>
  <c r="K35" i="11" s="1"/>
  <c r="F34" i="11"/>
  <c r="F33" i="11"/>
  <c r="K33" i="11" s="1"/>
  <c r="F32" i="11"/>
  <c r="K32" i="11" s="1"/>
  <c r="F31" i="11"/>
  <c r="F30" i="11"/>
  <c r="M30" i="11" s="1"/>
  <c r="F29" i="11"/>
  <c r="K29" i="11" s="1"/>
  <c r="F28" i="11"/>
  <c r="K28" i="11" s="1"/>
  <c r="F27" i="11"/>
  <c r="M27" i="11" s="1"/>
  <c r="F26" i="11"/>
  <c r="F25" i="11"/>
  <c r="F24" i="11"/>
  <c r="K24" i="11" s="1"/>
  <c r="F16" i="11"/>
  <c r="M16" i="11" s="1"/>
  <c r="F15" i="11"/>
  <c r="K15" i="11" s="1"/>
  <c r="F10" i="11"/>
  <c r="M10" i="11" s="1"/>
  <c r="F9" i="11"/>
  <c r="K9" i="11" s="1"/>
  <c r="F6" i="11"/>
  <c r="M6" i="11" s="1"/>
  <c r="F7" i="11"/>
  <c r="F23" i="10"/>
  <c r="F22" i="10"/>
  <c r="K22" i="10" s="1"/>
  <c r="M22" i="10" s="1"/>
  <c r="F21" i="10"/>
  <c r="K21" i="10" s="1"/>
  <c r="M21" i="10" s="1"/>
  <c r="F18" i="10"/>
  <c r="F19" i="10"/>
  <c r="K19" i="10" s="1"/>
  <c r="M19" i="10" s="1"/>
  <c r="F20" i="10"/>
  <c r="K20" i="10" s="1"/>
  <c r="M20" i="10" s="1"/>
  <c r="F17" i="10"/>
  <c r="K17" i="10" s="1"/>
  <c r="M17" i="10" s="1"/>
  <c r="F14" i="10"/>
  <c r="F13" i="10"/>
  <c r="K13" i="10" s="1"/>
  <c r="M13" i="10" s="1"/>
  <c r="F12" i="10"/>
  <c r="K12" i="10" s="1"/>
  <c r="M12" i="10" s="1"/>
  <c r="F11" i="10"/>
  <c r="K11" i="10" s="1"/>
  <c r="M11" i="10" s="1"/>
  <c r="F8" i="10"/>
  <c r="K8" i="10" s="1"/>
  <c r="M8" i="10" s="1"/>
  <c r="F5" i="10"/>
  <c r="K5" i="10" s="1"/>
  <c r="M5" i="10" s="1"/>
  <c r="F4" i="10"/>
  <c r="K4" i="10" s="1"/>
  <c r="M4" i="10" s="1"/>
  <c r="F38" i="10"/>
  <c r="K38" i="10" s="1"/>
  <c r="M38" i="10" s="1"/>
  <c r="F37" i="10"/>
  <c r="F36" i="10"/>
  <c r="F35" i="10"/>
  <c r="K35" i="10" s="1"/>
  <c r="M35" i="10" s="1"/>
  <c r="F34" i="10"/>
  <c r="K34" i="10" s="1"/>
  <c r="M34" i="10" s="1"/>
  <c r="F33" i="10"/>
  <c r="K33" i="10" s="1"/>
  <c r="M33" i="10" s="1"/>
  <c r="F32" i="10"/>
  <c r="K32" i="10" s="1"/>
  <c r="M32" i="10" s="1"/>
  <c r="F31" i="10"/>
  <c r="K31" i="10" s="1"/>
  <c r="M31" i="10" s="1"/>
  <c r="F30" i="10"/>
  <c r="K30" i="10" s="1"/>
  <c r="M30" i="10" s="1"/>
  <c r="F29" i="10"/>
  <c r="K29" i="10" s="1"/>
  <c r="M29" i="10" s="1"/>
  <c r="F28" i="10"/>
  <c r="K28" i="10" s="1"/>
  <c r="M28" i="10" s="1"/>
  <c r="F27" i="10"/>
  <c r="K27" i="10" s="1"/>
  <c r="M27" i="10" s="1"/>
  <c r="F26" i="10"/>
  <c r="K26" i="10" s="1"/>
  <c r="M26" i="10" s="1"/>
  <c r="F25" i="10"/>
  <c r="K25" i="10" s="1"/>
  <c r="M25" i="10" s="1"/>
  <c r="F24" i="10"/>
  <c r="K24" i="10" s="1"/>
  <c r="M24" i="10" s="1"/>
  <c r="F16" i="10"/>
  <c r="K16" i="10" s="1"/>
  <c r="M16" i="10" s="1"/>
  <c r="F15" i="10"/>
  <c r="K15" i="10" s="1"/>
  <c r="M15" i="10" s="1"/>
  <c r="F10" i="10"/>
  <c r="F9" i="10"/>
  <c r="K9" i="10" s="1"/>
  <c r="M9" i="10" s="1"/>
  <c r="F6" i="10"/>
  <c r="K6" i="10" s="1"/>
  <c r="M6" i="10" s="1"/>
  <c r="F7" i="10"/>
  <c r="K7" i="10" s="1"/>
  <c r="M7" i="10" s="1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G6" i="17"/>
  <c r="N6" i="17" s="1"/>
  <c r="F6" i="17"/>
  <c r="M6" i="17" s="1"/>
  <c r="J6" i="17"/>
  <c r="I6" i="17"/>
  <c r="N5" i="17"/>
  <c r="M5" i="17"/>
  <c r="L5" i="17"/>
  <c r="K5" i="17"/>
  <c r="J5" i="17"/>
  <c r="I5" i="17"/>
  <c r="N4" i="17"/>
  <c r="M4" i="17"/>
  <c r="L4" i="17"/>
  <c r="K4" i="17"/>
  <c r="J4" i="17"/>
  <c r="I4" i="17"/>
  <c r="G5" i="14"/>
  <c r="G6" i="14"/>
  <c r="G7" i="14"/>
  <c r="G8" i="14"/>
  <c r="G9" i="14"/>
  <c r="G10" i="14"/>
  <c r="G11" i="14"/>
  <c r="G12" i="14"/>
  <c r="G4" i="14"/>
  <c r="G9" i="10"/>
  <c r="L9" i="10" s="1"/>
  <c r="N9" i="10" s="1"/>
  <c r="G15" i="10"/>
  <c r="L15" i="10" s="1"/>
  <c r="N15" i="10" s="1"/>
  <c r="G16" i="10"/>
  <c r="L16" i="10" s="1"/>
  <c r="N16" i="10" s="1"/>
  <c r="G24" i="10"/>
  <c r="L24" i="10" s="1"/>
  <c r="N24" i="10" s="1"/>
  <c r="G25" i="10"/>
  <c r="L25" i="10" s="1"/>
  <c r="N25" i="10" s="1"/>
  <c r="G26" i="10"/>
  <c r="L26" i="10" s="1"/>
  <c r="N26" i="10" s="1"/>
  <c r="G27" i="10"/>
  <c r="L27" i="10" s="1"/>
  <c r="N27" i="10" s="1"/>
  <c r="G28" i="10"/>
  <c r="L28" i="10" s="1"/>
  <c r="N28" i="10" s="1"/>
  <c r="G29" i="10"/>
  <c r="L29" i="10" s="1"/>
  <c r="N29" i="10" s="1"/>
  <c r="G30" i="10"/>
  <c r="L30" i="10" s="1"/>
  <c r="N30" i="10" s="1"/>
  <c r="G31" i="10"/>
  <c r="L31" i="10" s="1"/>
  <c r="N31" i="10" s="1"/>
  <c r="G32" i="10"/>
  <c r="L32" i="10" s="1"/>
  <c r="N32" i="10" s="1"/>
  <c r="G33" i="10"/>
  <c r="L33" i="10" s="1"/>
  <c r="N33" i="10" s="1"/>
  <c r="G34" i="10"/>
  <c r="L34" i="10" s="1"/>
  <c r="N34" i="10" s="1"/>
  <c r="G35" i="10"/>
  <c r="L35" i="10" s="1"/>
  <c r="N35" i="10" s="1"/>
  <c r="K36" i="10"/>
  <c r="M36" i="10" s="1"/>
  <c r="G36" i="10"/>
  <c r="L36" i="10" s="1"/>
  <c r="N36" i="10" s="1"/>
  <c r="K37" i="10"/>
  <c r="M37" i="10" s="1"/>
  <c r="G37" i="10"/>
  <c r="L37" i="10" s="1"/>
  <c r="N37" i="10" s="1"/>
  <c r="G38" i="10"/>
  <c r="L38" i="10" s="1"/>
  <c r="N38" i="10" s="1"/>
  <c r="G6" i="10"/>
  <c r="L6" i="10" s="1"/>
  <c r="N6" i="10" s="1"/>
  <c r="G4" i="10"/>
  <c r="L4" i="10" s="1"/>
  <c r="N4" i="10" s="1"/>
  <c r="G5" i="10"/>
  <c r="L5" i="10" s="1"/>
  <c r="N5" i="10" s="1"/>
  <c r="G8" i="10"/>
  <c r="L8" i="10" s="1"/>
  <c r="N8" i="10" s="1"/>
  <c r="G11" i="10"/>
  <c r="L11" i="10" s="1"/>
  <c r="N11" i="10" s="1"/>
  <c r="G12" i="10"/>
  <c r="L12" i="10" s="1"/>
  <c r="N12" i="10" s="1"/>
  <c r="G13" i="10"/>
  <c r="L13" i="10" s="1"/>
  <c r="N13" i="10" s="1"/>
  <c r="K14" i="10"/>
  <c r="M14" i="10" s="1"/>
  <c r="G14" i="10"/>
  <c r="L14" i="10" s="1"/>
  <c r="N14" i="10" s="1"/>
  <c r="G17" i="10"/>
  <c r="L17" i="10" s="1"/>
  <c r="N17" i="10" s="1"/>
  <c r="G20" i="10"/>
  <c r="L20" i="10" s="1"/>
  <c r="N20" i="10" s="1"/>
  <c r="G19" i="10"/>
  <c r="L19" i="10" s="1"/>
  <c r="N19" i="10" s="1"/>
  <c r="K18" i="10"/>
  <c r="M18" i="10" s="1"/>
  <c r="G18" i="10"/>
  <c r="L18" i="10" s="1"/>
  <c r="N18" i="10" s="1"/>
  <c r="G21" i="10"/>
  <c r="L21" i="10" s="1"/>
  <c r="N21" i="10" s="1"/>
  <c r="G22" i="10"/>
  <c r="L22" i="10" s="1"/>
  <c r="N22" i="10" s="1"/>
  <c r="K23" i="10"/>
  <c r="M23" i="10" s="1"/>
  <c r="G23" i="10"/>
  <c r="L23" i="10" s="1"/>
  <c r="N23" i="10" s="1"/>
  <c r="K10" i="10"/>
  <c r="M10" i="10" s="1"/>
  <c r="G10" i="10"/>
  <c r="L10" i="10" s="1"/>
  <c r="N10" i="10" s="1"/>
  <c r="G7" i="10"/>
  <c r="L7" i="10" s="1"/>
  <c r="N7" i="10" s="1"/>
  <c r="G6" i="13"/>
  <c r="G10" i="13"/>
  <c r="I4" i="12"/>
  <c r="H4" i="12"/>
  <c r="E4" i="12"/>
  <c r="G5" i="13"/>
  <c r="G8" i="13"/>
  <c r="G7" i="13"/>
  <c r="G9" i="13"/>
  <c r="G4" i="13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4" i="11"/>
  <c r="G5" i="11"/>
  <c r="N5" i="11" s="1"/>
  <c r="G6" i="11"/>
  <c r="N6" i="11" s="1"/>
  <c r="G7" i="11"/>
  <c r="N7" i="11" s="1"/>
  <c r="G8" i="11"/>
  <c r="L8" i="11" s="1"/>
  <c r="G9" i="11"/>
  <c r="G10" i="11"/>
  <c r="N10" i="11" s="1"/>
  <c r="G11" i="11"/>
  <c r="N11" i="11" s="1"/>
  <c r="G12" i="11"/>
  <c r="N12" i="11" s="1"/>
  <c r="G13" i="11"/>
  <c r="L13" i="11" s="1"/>
  <c r="G14" i="11"/>
  <c r="L14" i="11" s="1"/>
  <c r="G15" i="11"/>
  <c r="N15" i="11" s="1"/>
  <c r="G16" i="11"/>
  <c r="N16" i="11" s="1"/>
  <c r="G17" i="11"/>
  <c r="N17" i="11" s="1"/>
  <c r="G18" i="11"/>
  <c r="N18" i="11" s="1"/>
  <c r="G19" i="11"/>
  <c r="N19" i="11" s="1"/>
  <c r="G20" i="11"/>
  <c r="L20" i="11" s="1"/>
  <c r="N20" i="11"/>
  <c r="G21" i="11"/>
  <c r="L21" i="11" s="1"/>
  <c r="G22" i="11"/>
  <c r="L22" i="11" s="1"/>
  <c r="G23" i="11"/>
  <c r="L23" i="11" s="1"/>
  <c r="G24" i="11"/>
  <c r="N24" i="11" s="1"/>
  <c r="G25" i="11"/>
  <c r="L25" i="11" s="1"/>
  <c r="G26" i="11"/>
  <c r="L26" i="11" s="1"/>
  <c r="G27" i="11"/>
  <c r="N27" i="11" s="1"/>
  <c r="G28" i="11"/>
  <c r="N28" i="11" s="1"/>
  <c r="G29" i="11"/>
  <c r="L29" i="11" s="1"/>
  <c r="G30" i="11"/>
  <c r="N30" i="11" s="1"/>
  <c r="G31" i="11"/>
  <c r="L31" i="11" s="1"/>
  <c r="G32" i="11"/>
  <c r="L32" i="11" s="1"/>
  <c r="G33" i="11"/>
  <c r="N33" i="11" s="1"/>
  <c r="G34" i="11"/>
  <c r="N34" i="11" s="1"/>
  <c r="G35" i="11"/>
  <c r="N35" i="11" s="1"/>
  <c r="G36" i="11"/>
  <c r="N36" i="11" s="1"/>
  <c r="G37" i="11"/>
  <c r="N37" i="11" s="1"/>
  <c r="G38" i="11"/>
  <c r="L38" i="11" s="1"/>
  <c r="G4" i="11"/>
  <c r="N4" i="11" s="1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4" i="10"/>
  <c r="L9" i="11"/>
  <c r="K7" i="11"/>
  <c r="K8" i="11"/>
  <c r="M11" i="11"/>
  <c r="K16" i="11"/>
  <c r="M18" i="11"/>
  <c r="M20" i="11"/>
  <c r="M21" i="11"/>
  <c r="K25" i="11"/>
  <c r="M26" i="11"/>
  <c r="K31" i="11"/>
  <c r="M34" i="11"/>
  <c r="K38" i="11"/>
  <c r="M33" i="11"/>
  <c r="M25" i="11"/>
  <c r="K21" i="11"/>
  <c r="K20" i="11"/>
  <c r="M8" i="11"/>
  <c r="K11" i="11"/>
  <c r="M31" i="11"/>
  <c r="M7" i="11"/>
  <c r="N9" i="11"/>
  <c r="K34" i="11"/>
  <c r="K26" i="11"/>
  <c r="K18" i="11"/>
  <c r="N8" i="11"/>
  <c r="K13" i="11"/>
  <c r="K36" i="11"/>
  <c r="M28" i="11"/>
  <c r="K10" i="11"/>
  <c r="L12" i="11"/>
  <c r="L6" i="17"/>
  <c r="N14" i="11" l="1"/>
  <c r="K6" i="11"/>
  <c r="L7" i="11"/>
  <c r="M29" i="11"/>
  <c r="N13" i="11"/>
  <c r="L5" i="11"/>
  <c r="N31" i="11"/>
  <c r="M32" i="11"/>
  <c r="M5" i="11"/>
  <c r="M24" i="11"/>
  <c r="M19" i="11"/>
  <c r="N25" i="11"/>
  <c r="K30" i="11"/>
  <c r="L18" i="11"/>
  <c r="K17" i="11"/>
  <c r="K37" i="11"/>
  <c r="K22" i="11"/>
  <c r="L16" i="11"/>
  <c r="L10" i="11"/>
  <c r="M15" i="11"/>
  <c r="K6" i="17"/>
  <c r="L27" i="11"/>
  <c r="L37" i="11"/>
  <c r="L19" i="11"/>
  <c r="N26" i="11"/>
  <c r="N29" i="11"/>
  <c r="L11" i="11"/>
  <c r="L35" i="11"/>
  <c r="L4" i="11"/>
  <c r="N32" i="11"/>
  <c r="L24" i="11"/>
  <c r="L17" i="11"/>
  <c r="K12" i="11"/>
  <c r="M35" i="11"/>
  <c r="N38" i="11"/>
  <c r="L36" i="11"/>
  <c r="N21" i="11"/>
  <c r="N23" i="11"/>
  <c r="L28" i="11"/>
  <c r="N22" i="11"/>
  <c r="L33" i="11"/>
  <c r="L30" i="11"/>
  <c r="L6" i="11"/>
  <c r="K4" i="11"/>
  <c r="K14" i="11"/>
  <c r="L34" i="11"/>
  <c r="L6" i="25"/>
  <c r="K23" i="11"/>
  <c r="M9" i="11"/>
  <c r="K27" i="11"/>
  <c r="L15" i="11"/>
  <c r="M6" i="25"/>
  <c r="L31" i="3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<sst xmlns="http://schemas.openxmlformats.org/spreadsheetml/2006/main" count="4030" uniqueCount="967">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</sst>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37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31</v>
      </c>
      <c r="C4" s="193" t="s">
        <v>32</v>
      </c>
      <c r="D4" s="193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194"/>
      <c r="B5" s="194"/>
      <c r="C5" s="194"/>
      <c r="D5" s="194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193">
        <v>2</v>
      </c>
      <c r="B6" s="193" t="s">
        <v>18</v>
      </c>
      <c r="C6" s="193" t="s">
        <v>19</v>
      </c>
      <c r="D6" s="193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194"/>
      <c r="B7" s="194"/>
      <c r="C7" s="194"/>
      <c r="D7" s="194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193">
        <v>3</v>
      </c>
      <c r="B8" s="193" t="s">
        <v>33</v>
      </c>
      <c r="C8" s="193" t="s">
        <v>34</v>
      </c>
      <c r="D8" s="193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194"/>
      <c r="B9" s="194"/>
      <c r="C9" s="194"/>
      <c r="D9" s="194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197" t="s">
        <v>25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</row>
    <row r="11" spans="1:12" ht="78.599999999999994" customHeight="1">
      <c r="A11" s="197"/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2" ht="93" customHeight="1">
      <c r="A12" s="198" t="s">
        <v>13</v>
      </c>
      <c r="B12" s="199"/>
      <c r="C12" s="200" t="s">
        <v>14</v>
      </c>
      <c r="D12" s="200"/>
      <c r="E12" s="197" t="s">
        <v>15</v>
      </c>
      <c r="F12" s="197"/>
      <c r="G12" s="197"/>
      <c r="H12" s="197" t="s">
        <v>16</v>
      </c>
      <c r="I12" s="197"/>
      <c r="J12" s="197" t="s">
        <v>17</v>
      </c>
      <c r="K12" s="197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197" t="s">
        <v>203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197" t="s">
        <v>219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</row>
    <row r="12" spans="1:14" ht="50.4" customHeight="1">
      <c r="A12" s="197"/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4" ht="93" customHeight="1">
      <c r="A13" s="198" t="s">
        <v>13</v>
      </c>
      <c r="B13" s="199"/>
      <c r="C13" s="200" t="s">
        <v>14</v>
      </c>
      <c r="D13" s="200"/>
      <c r="E13" s="197" t="s">
        <v>15</v>
      </c>
      <c r="F13" s="197"/>
      <c r="G13" s="197"/>
      <c r="H13" s="197" t="s">
        <v>16</v>
      </c>
      <c r="I13" s="197"/>
      <c r="J13" s="197" t="s">
        <v>17</v>
      </c>
      <c r="K13" s="197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4" ht="27.75" customHeight="1">
      <c r="I2" s="196" t="s">
        <v>1</v>
      </c>
      <c r="J2" s="196"/>
      <c r="K2" s="196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197" t="s">
        <v>238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4" ht="32.4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</row>
    <row r="15" spans="1:14" ht="93" customHeight="1">
      <c r="A15" s="198" t="s">
        <v>13</v>
      </c>
      <c r="B15" s="199"/>
      <c r="C15" s="200" t="s">
        <v>14</v>
      </c>
      <c r="D15" s="200"/>
      <c r="E15" s="197" t="s">
        <v>15</v>
      </c>
      <c r="F15" s="197"/>
      <c r="G15" s="197"/>
      <c r="H15" s="197" t="s">
        <v>16</v>
      </c>
      <c r="I15" s="197"/>
      <c r="J15" s="197" t="s">
        <v>17</v>
      </c>
      <c r="K15" s="197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197" t="s">
        <v>229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0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197" t="s">
        <v>219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50.4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s="39" customFormat="1" ht="27.75" customHeight="1">
      <c r="M2" s="201" t="s">
        <v>1</v>
      </c>
      <c r="N2" s="201"/>
      <c r="O2" s="201"/>
      <c r="P2" s="201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02" t="s">
        <v>254</v>
      </c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</row>
    <row r="40" spans="1:17" s="39" customFormat="1" ht="82.2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</row>
    <row r="41" spans="1:17" s="39" customFormat="1" ht="93" customHeight="1">
      <c r="A41" s="203" t="s">
        <v>13</v>
      </c>
      <c r="B41" s="204"/>
      <c r="C41" s="205" t="s">
        <v>14</v>
      </c>
      <c r="D41" s="205"/>
      <c r="E41" s="205"/>
      <c r="F41" s="206" t="s">
        <v>15</v>
      </c>
      <c r="G41" s="207"/>
      <c r="H41" s="207"/>
      <c r="I41" s="207"/>
      <c r="J41" s="208"/>
      <c r="K41" s="206" t="s">
        <v>16</v>
      </c>
      <c r="L41" s="207"/>
      <c r="M41" s="207"/>
      <c r="N41" s="208"/>
      <c r="O41" s="202" t="s">
        <v>17</v>
      </c>
      <c r="P41" s="202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6" s="39" customFormat="1" ht="27.75" customHeight="1">
      <c r="J2" s="201" t="s">
        <v>1</v>
      </c>
      <c r="K2" s="201"/>
      <c r="L2" s="201"/>
      <c r="T2" s="201" t="s">
        <v>265</v>
      </c>
      <c r="U2" s="201"/>
      <c r="V2" s="201"/>
      <c r="W2" s="201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02" t="s">
        <v>275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</row>
    <row r="6" spans="1:26" s="39" customFormat="1" ht="82.2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6" s="39" customFormat="1" ht="93" customHeight="1">
      <c r="A7" s="203" t="s">
        <v>13</v>
      </c>
      <c r="B7" s="204"/>
      <c r="C7" s="205" t="s">
        <v>14</v>
      </c>
      <c r="D7" s="205"/>
      <c r="E7" s="205"/>
      <c r="F7" s="206" t="s">
        <v>15</v>
      </c>
      <c r="G7" s="207"/>
      <c r="H7" s="207"/>
      <c r="I7" s="206" t="s">
        <v>16</v>
      </c>
      <c r="J7" s="207"/>
      <c r="K7" s="202" t="s">
        <v>17</v>
      </c>
      <c r="L7" s="202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02" t="s">
        <v>283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4" s="39" customFormat="1" ht="96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4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</row>
    <row r="2" spans="1:27" s="39" customFormat="1" ht="27.75" customHeight="1">
      <c r="L2" s="201" t="s">
        <v>1</v>
      </c>
      <c r="M2" s="201"/>
      <c r="N2" s="201"/>
      <c r="O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02" t="s">
        <v>320</v>
      </c>
      <c r="B19" s="202"/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</row>
    <row r="20" spans="1:28" s="39" customFormat="1" ht="96" customHeight="1">
      <c r="A20" s="202"/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</row>
    <row r="21" spans="1:28" s="39" customFormat="1" ht="93" customHeight="1">
      <c r="A21" s="203" t="s">
        <v>13</v>
      </c>
      <c r="B21" s="204"/>
      <c r="C21" s="205" t="s">
        <v>14</v>
      </c>
      <c r="D21" s="205"/>
      <c r="E21" s="205"/>
      <c r="F21" s="206" t="s">
        <v>15</v>
      </c>
      <c r="G21" s="207"/>
      <c r="H21" s="207"/>
      <c r="I21" s="206" t="s">
        <v>16</v>
      </c>
      <c r="J21" s="207"/>
      <c r="K21" s="207"/>
      <c r="L21" s="207"/>
      <c r="M21" s="94"/>
      <c r="N21" s="202" t="s">
        <v>17</v>
      </c>
      <c r="O21" s="202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02" t="s">
        <v>325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5.599999999999994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193">
        <v>1</v>
      </c>
      <c r="B4" s="193" t="s">
        <v>27</v>
      </c>
      <c r="C4" s="193" t="s">
        <v>28</v>
      </c>
      <c r="D4" s="193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194"/>
      <c r="B5" s="194"/>
      <c r="C5" s="194"/>
      <c r="D5" s="194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197" t="s">
        <v>30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8.59999999999999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02" t="s">
        <v>338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43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02" t="s">
        <v>386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4" s="39" customFormat="1" ht="43.2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4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8" s="39" customFormat="1" ht="27.75" customHeight="1">
      <c r="M2" s="201" t="s">
        <v>1</v>
      </c>
      <c r="N2" s="201"/>
      <c r="O2" s="201"/>
      <c r="P2" s="201"/>
      <c r="Q2" s="201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02" t="s">
        <v>397</v>
      </c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</row>
    <row r="41" spans="1:18" s="39" customFormat="1" ht="106.2" hidden="1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</row>
    <row r="42" spans="1:18" s="39" customFormat="1" ht="93" hidden="1" customHeight="1">
      <c r="A42" s="203" t="s">
        <v>13</v>
      </c>
      <c r="B42" s="204"/>
      <c r="C42" s="205" t="s">
        <v>14</v>
      </c>
      <c r="D42" s="205"/>
      <c r="E42" s="205"/>
      <c r="F42" s="206" t="s">
        <v>15</v>
      </c>
      <c r="G42" s="207"/>
      <c r="H42" s="207"/>
      <c r="I42" s="207"/>
      <c r="J42" s="208"/>
      <c r="K42" s="206" t="s">
        <v>16</v>
      </c>
      <c r="L42" s="207"/>
      <c r="M42" s="207"/>
      <c r="N42" s="208"/>
      <c r="O42" s="202" t="s">
        <v>17</v>
      </c>
      <c r="P42" s="202"/>
      <c r="Q42" s="202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02" t="s">
        <v>402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3.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 t="shared" ref="J5:J6" si="0"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 t="shared" si="0"/>
        <v>4.867</v>
      </c>
      <c r="K6" s="93" t="s">
        <v>278</v>
      </c>
      <c r="L6" s="37"/>
      <c r="N6" s="96"/>
    </row>
    <row r="7" spans="1:23" s="39" customFormat="1" ht="27.75" customHeight="1">
      <c r="A7" s="202" t="s">
        <v>409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77.400000000000006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02" t="s">
        <v>412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57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02" t="s">
        <v>456</v>
      </c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</row>
    <row r="28" spans="1:16" s="39" customFormat="1" ht="42.6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</row>
    <row r="29" spans="1:16" s="39" customFormat="1" ht="93" customHeight="1">
      <c r="A29" s="203" t="s">
        <v>13</v>
      </c>
      <c r="B29" s="204"/>
      <c r="C29" s="205" t="s">
        <v>14</v>
      </c>
      <c r="D29" s="205"/>
      <c r="E29" s="205"/>
      <c r="F29" s="206" t="s">
        <v>15</v>
      </c>
      <c r="G29" s="207"/>
      <c r="H29" s="207"/>
      <c r="I29" s="206" t="s">
        <v>16</v>
      </c>
      <c r="J29" s="207"/>
      <c r="K29" s="202" t="s">
        <v>17</v>
      </c>
      <c r="L29" s="202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499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02" t="s">
        <v>509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33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02" t="s">
        <v>513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197" t="s">
        <v>42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152.4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02" t="s">
        <v>527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61.2" customHeight="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</row>
    <row r="11" spans="1:23" s="39" customFormat="1" ht="93" customHeight="1">
      <c r="A11" s="203" t="s">
        <v>13</v>
      </c>
      <c r="B11" s="204"/>
      <c r="C11" s="205" t="s">
        <v>14</v>
      </c>
      <c r="D11" s="205"/>
      <c r="E11" s="205"/>
      <c r="F11" s="206" t="s">
        <v>15</v>
      </c>
      <c r="G11" s="207"/>
      <c r="H11" s="207"/>
      <c r="I11" s="206" t="s">
        <v>16</v>
      </c>
      <c r="J11" s="207"/>
      <c r="K11" s="202" t="s">
        <v>17</v>
      </c>
      <c r="L11" s="202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02" t="s">
        <v>544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101.4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548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02" t="s">
        <v>555</v>
      </c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3" s="39" customFormat="1" ht="75" customHeight="1">
      <c r="A9" s="202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</row>
    <row r="10" spans="1:23" s="39" customFormat="1" ht="93" customHeight="1">
      <c r="A10" s="203" t="s">
        <v>13</v>
      </c>
      <c r="B10" s="204"/>
      <c r="C10" s="205" t="s">
        <v>14</v>
      </c>
      <c r="D10" s="205"/>
      <c r="E10" s="205"/>
      <c r="F10" s="206" t="s">
        <v>15</v>
      </c>
      <c r="G10" s="207"/>
      <c r="H10" s="207"/>
      <c r="I10" s="206" t="s">
        <v>16</v>
      </c>
      <c r="J10" s="207"/>
      <c r="K10" s="202" t="s">
        <v>17</v>
      </c>
      <c r="L10" s="202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563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7" s="39" customFormat="1" ht="27.75" customHeight="1">
      <c r="M2" s="201" t="s">
        <v>1</v>
      </c>
      <c r="N2" s="201"/>
      <c r="O2" s="201"/>
      <c r="P2" s="201"/>
      <c r="X2" s="201"/>
      <c r="Y2" s="201"/>
      <c r="Z2" s="201"/>
      <c r="AA2" s="201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02" t="s">
        <v>608</v>
      </c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</row>
    <row r="43" spans="1:18" s="39" customFormat="1" ht="42" customHeight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</row>
    <row r="44" spans="1:18" s="39" customFormat="1" ht="93" customHeight="1">
      <c r="A44" s="203" t="s">
        <v>13</v>
      </c>
      <c r="B44" s="204"/>
      <c r="C44" s="205" t="s">
        <v>14</v>
      </c>
      <c r="D44" s="205"/>
      <c r="E44" s="205"/>
      <c r="F44" s="205"/>
      <c r="G44" s="206" t="s">
        <v>15</v>
      </c>
      <c r="H44" s="207"/>
      <c r="I44" s="207"/>
      <c r="J44" s="207"/>
      <c r="K44" s="206" t="s">
        <v>16</v>
      </c>
      <c r="L44" s="207"/>
      <c r="M44" s="207"/>
      <c r="N44" s="94"/>
      <c r="O44" s="202" t="s">
        <v>17</v>
      </c>
      <c r="P44" s="202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610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02" t="s">
        <v>614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</row>
    <row r="7" spans="1:23" s="39" customFormat="1" ht="42" customHeight="1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</row>
    <row r="8" spans="1:23" s="39" customFormat="1" ht="93" customHeight="1">
      <c r="A8" s="203" t="s">
        <v>13</v>
      </c>
      <c r="B8" s="204"/>
      <c r="C8" s="205" t="s">
        <v>14</v>
      </c>
      <c r="D8" s="205"/>
      <c r="E8" s="205"/>
      <c r="F8" s="206" t="s">
        <v>15</v>
      </c>
      <c r="G8" s="207"/>
      <c r="H8" s="207"/>
      <c r="I8" s="206" t="s">
        <v>16</v>
      </c>
      <c r="J8" s="207"/>
      <c r="K8" s="202" t="s">
        <v>17</v>
      </c>
      <c r="L8" s="202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3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02" t="s">
        <v>615</v>
      </c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</row>
    <row r="25" spans="1:14" s="39" customFormat="1" ht="96.6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</row>
    <row r="26" spans="1:14" s="39" customFormat="1" ht="93" customHeight="1">
      <c r="A26" s="203" t="s">
        <v>13</v>
      </c>
      <c r="B26" s="204"/>
      <c r="C26" s="205" t="s">
        <v>14</v>
      </c>
      <c r="D26" s="205"/>
      <c r="E26" s="205"/>
      <c r="F26" s="206" t="s">
        <v>15</v>
      </c>
      <c r="G26" s="207"/>
      <c r="H26" s="207"/>
      <c r="I26" s="206" t="s">
        <v>16</v>
      </c>
      <c r="J26" s="207"/>
      <c r="K26" s="202" t="s">
        <v>17</v>
      </c>
      <c r="L26" s="202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1" s="39" customFormat="1" ht="27.75" customHeight="1">
      <c r="J2" s="201" t="s">
        <v>1</v>
      </c>
      <c r="K2" s="201"/>
      <c r="L2" s="201"/>
      <c r="N2" s="209" t="s">
        <v>640</v>
      </c>
      <c r="O2" s="209" t="s">
        <v>641</v>
      </c>
      <c r="P2" s="209" t="s">
        <v>642</v>
      </c>
      <c r="Q2" s="209" t="s">
        <v>643</v>
      </c>
      <c r="R2" s="209" t="s">
        <v>641</v>
      </c>
      <c r="S2" s="209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10"/>
      <c r="O3" s="210"/>
      <c r="P3" s="210"/>
      <c r="Q3" s="210"/>
      <c r="R3" s="211"/>
      <c r="S3" s="210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02" t="s">
        <v>637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</row>
    <row r="16" spans="1:21" s="39" customFormat="1" ht="96.6" customHeight="1">
      <c r="A16" s="202"/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</row>
    <row r="17" spans="1:12" s="39" customFormat="1" ht="93" customHeight="1">
      <c r="A17" s="203" t="s">
        <v>13</v>
      </c>
      <c r="B17" s="204"/>
      <c r="C17" s="205" t="s">
        <v>14</v>
      </c>
      <c r="D17" s="205"/>
      <c r="E17" s="205"/>
      <c r="F17" s="206" t="s">
        <v>15</v>
      </c>
      <c r="G17" s="207"/>
      <c r="H17" s="207"/>
      <c r="I17" s="206" t="s">
        <v>16</v>
      </c>
      <c r="J17" s="207"/>
      <c r="K17" s="202" t="s">
        <v>17</v>
      </c>
      <c r="L17" s="202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197" t="s">
        <v>49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77.400000000000006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12" t="s">
        <v>675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39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197" t="s">
        <v>682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6" ht="27.75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6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A2" s="1" t="s">
        <v>661</v>
      </c>
      <c r="M2" s="196" t="s">
        <v>1</v>
      </c>
      <c r="N2" s="196"/>
      <c r="O2" s="196"/>
      <c r="P2" s="196"/>
    </row>
    <row r="3" spans="1:17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7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197" t="s">
        <v>701</v>
      </c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17" ht="53.4" customHeight="1">
      <c r="A14" s="212"/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17" ht="93" customHeight="1">
      <c r="A15" s="197" t="s">
        <v>13</v>
      </c>
      <c r="B15" s="197"/>
      <c r="C15" s="197"/>
      <c r="D15" s="197" t="s">
        <v>14</v>
      </c>
      <c r="E15" s="197"/>
      <c r="F15" s="197"/>
      <c r="G15" s="197"/>
      <c r="H15" s="197"/>
      <c r="I15" s="197" t="s">
        <v>15</v>
      </c>
      <c r="J15" s="197"/>
      <c r="K15" s="197"/>
      <c r="L15" s="197" t="s">
        <v>16</v>
      </c>
      <c r="M15" s="197"/>
      <c r="N15" s="197"/>
      <c r="O15" s="197" t="s">
        <v>17</v>
      </c>
      <c r="P15" s="197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197" t="s">
        <v>715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734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197" t="s">
        <v>733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39.6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222" t="s">
        <v>735</v>
      </c>
      <c r="C5" s="224" t="s">
        <v>736</v>
      </c>
      <c r="D5" s="220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23"/>
      <c r="C6" s="225"/>
      <c r="D6" s="221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741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53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27.75" customHeight="1">
      <c r="A2" s="1" t="s">
        <v>661</v>
      </c>
      <c r="M2" s="196" t="s">
        <v>1</v>
      </c>
      <c r="N2" s="196"/>
      <c r="O2" s="196"/>
      <c r="P2" s="196"/>
    </row>
    <row r="3" spans="1:1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197" t="s">
        <v>744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6" ht="78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6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 t="shared" ref="R6:R7" si="0"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 t="shared" si="0"/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197" t="s">
        <v>755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3.6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761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 t="shared" ref="R6" si="0"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197" t="s">
        <v>762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5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197" t="s">
        <v>56</v>
      </c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58.8" customHeight="1">
      <c r="A7" s="197"/>
      <c r="B7" s="197"/>
      <c r="C7" s="197"/>
      <c r="D7" s="197"/>
      <c r="E7" s="197"/>
      <c r="F7" s="197"/>
      <c r="G7" s="197"/>
      <c r="H7" s="197"/>
      <c r="I7" s="197"/>
      <c r="J7" s="197"/>
      <c r="K7" s="197"/>
    </row>
    <row r="8" spans="1:12" ht="93" customHeight="1">
      <c r="A8" s="198" t="s">
        <v>13</v>
      </c>
      <c r="B8" s="199"/>
      <c r="C8" s="200" t="s">
        <v>14</v>
      </c>
      <c r="D8" s="200"/>
      <c r="E8" s="197" t="s">
        <v>15</v>
      </c>
      <c r="F8" s="197"/>
      <c r="G8" s="197"/>
      <c r="H8" s="197" t="s">
        <v>16</v>
      </c>
      <c r="I8" s="197"/>
      <c r="J8" s="197" t="s">
        <v>17</v>
      </c>
      <c r="K8" s="197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6" ht="27.75" customHeight="1">
      <c r="A2" s="1" t="s">
        <v>761</v>
      </c>
      <c r="M2" s="196" t="s">
        <v>1</v>
      </c>
      <c r="N2" s="196"/>
      <c r="O2" s="196"/>
      <c r="P2" s="196"/>
    </row>
    <row r="3" spans="1:26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6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ref="F6:F9" si="0">E6+L6</f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ref="N6:N10" si="1">M6+L6</f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>E10+L10</f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197" t="s">
        <v>776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6" ht="38.4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6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197" t="s">
        <v>786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18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 t="shared" ref="F6:F9" si="0"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 t="shared" ref="N6:N9" si="1"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 t="shared" si="0"/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 t="shared" si="1"/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 t="shared" si="0"/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 t="shared" si="1"/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 t="shared" si="0"/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 t="shared" si="1"/>
        <v>1.1887400000000001</v>
      </c>
      <c r="O9" s="166" t="s">
        <v>818</v>
      </c>
      <c r="P9" s="158">
        <v>10200</v>
      </c>
      <c r="R9" s="153"/>
    </row>
    <row r="10" spans="1:18" ht="54" customHeight="1">
      <c r="A10" s="197" t="s">
        <v>819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193">
        <v>3</v>
      </c>
      <c r="B7" s="193" t="s">
        <v>830</v>
      </c>
      <c r="C7" s="193" t="s">
        <v>831</v>
      </c>
      <c r="D7" s="193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194"/>
      <c r="B8" s="194"/>
      <c r="C8" s="194"/>
      <c r="D8" s="194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26" t="s">
        <v>832</v>
      </c>
      <c r="C9" s="226" t="s">
        <v>833</v>
      </c>
      <c r="D9" s="228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27"/>
      <c r="C10" s="227"/>
      <c r="D10" s="229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197" t="s">
        <v>838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124.2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18" ht="93" customHeight="1">
      <c r="A13" s="197" t="s">
        <v>13</v>
      </c>
      <c r="B13" s="197"/>
      <c r="C13" s="197"/>
      <c r="D13" s="197" t="s">
        <v>14</v>
      </c>
      <c r="E13" s="197"/>
      <c r="F13" s="197"/>
      <c r="G13" s="197"/>
      <c r="H13" s="197"/>
      <c r="I13" s="197" t="s">
        <v>15</v>
      </c>
      <c r="J13" s="197"/>
      <c r="K13" s="197"/>
      <c r="L13" s="197" t="s">
        <v>16</v>
      </c>
      <c r="M13" s="197"/>
      <c r="N13" s="197"/>
      <c r="O13" s="197" t="s">
        <v>17</v>
      </c>
      <c r="P13" s="197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8" ht="27.75" customHeight="1">
      <c r="A2" s="1" t="s">
        <v>661</v>
      </c>
      <c r="M2" s="196" t="s">
        <v>1</v>
      </c>
      <c r="N2" s="196"/>
      <c r="O2" s="196"/>
      <c r="P2" s="196"/>
    </row>
    <row r="3" spans="1:18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18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197" t="s">
        <v>844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18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18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1:24" s="39" customFormat="1" ht="27.75" customHeight="1">
      <c r="J2" s="201" t="s">
        <v>1</v>
      </c>
      <c r="K2" s="201"/>
      <c r="L2" s="201"/>
      <c r="T2" s="201"/>
      <c r="U2" s="201"/>
      <c r="V2" s="201"/>
      <c r="W2" s="201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 t="shared" ref="O5:O6" si="0"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 t="shared" si="0"/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02" t="s">
        <v>853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O7" s="39">
        <f>SUM(O4:O6)</f>
        <v>10731.5</v>
      </c>
    </row>
    <row r="8" spans="1:24" s="39" customFormat="1" ht="63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</row>
    <row r="9" spans="1:24" s="39" customFormat="1" ht="93" customHeight="1">
      <c r="A9" s="203" t="s">
        <v>13</v>
      </c>
      <c r="B9" s="204"/>
      <c r="C9" s="205" t="s">
        <v>14</v>
      </c>
      <c r="D9" s="205"/>
      <c r="E9" s="205"/>
      <c r="F9" s="206" t="s">
        <v>15</v>
      </c>
      <c r="G9" s="207"/>
      <c r="H9" s="207"/>
      <c r="I9" s="206" t="s">
        <v>16</v>
      </c>
      <c r="J9" s="207"/>
      <c r="K9" s="202" t="s">
        <v>17</v>
      </c>
      <c r="L9" s="202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197" t="s">
        <v>862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0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197" t="s">
        <v>863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38.4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0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197" t="s">
        <v>898</v>
      </c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</row>
    <row r="15" spans="1:20" ht="38.4" customHeight="1">
      <c r="A15" s="212"/>
      <c r="B15" s="212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</row>
    <row r="16" spans="1:20" ht="93" customHeight="1">
      <c r="A16" s="197" t="s">
        <v>13</v>
      </c>
      <c r="B16" s="197"/>
      <c r="C16" s="197"/>
      <c r="D16" s="197" t="s">
        <v>14</v>
      </c>
      <c r="E16" s="197"/>
      <c r="F16" s="197"/>
      <c r="G16" s="197"/>
      <c r="H16" s="197"/>
      <c r="I16" s="197" t="s">
        <v>15</v>
      </c>
      <c r="J16" s="197"/>
      <c r="K16" s="197"/>
      <c r="L16" s="197" t="s">
        <v>16</v>
      </c>
      <c r="M16" s="197"/>
      <c r="N16" s="197"/>
      <c r="O16" s="197" t="s">
        <v>17</v>
      </c>
      <c r="P16" s="197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197" t="s">
        <v>905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197" t="s">
        <v>74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</row>
    <row r="13" spans="1:12" ht="58.8" customHeight="1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</row>
    <row r="14" spans="1:12" ht="93" customHeight="1">
      <c r="A14" s="198" t="s">
        <v>13</v>
      </c>
      <c r="B14" s="199"/>
      <c r="C14" s="200" t="s">
        <v>14</v>
      </c>
      <c r="D14" s="200"/>
      <c r="E14" s="197" t="s">
        <v>15</v>
      </c>
      <c r="F14" s="197"/>
      <c r="G14" s="197"/>
      <c r="H14" s="197" t="s">
        <v>16</v>
      </c>
      <c r="I14" s="197"/>
      <c r="J14" s="197" t="s">
        <v>17</v>
      </c>
      <c r="K14" s="197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0" ht="27.75" customHeight="1">
      <c r="A2" s="1" t="s">
        <v>661</v>
      </c>
      <c r="M2" s="196" t="s">
        <v>1</v>
      </c>
      <c r="N2" s="196"/>
      <c r="O2" s="196"/>
      <c r="P2" s="196"/>
    </row>
    <row r="3" spans="1:20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0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 t="shared" ref="S6:S7" si="0"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 t="shared" si="0"/>
        <v>-0.16502745676583888</v>
      </c>
      <c r="T7" s="185"/>
    </row>
    <row r="8" spans="1:20" ht="54" customHeight="1">
      <c r="A8" s="197" t="s">
        <v>916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0" ht="38.4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0" ht="93" customHeight="1">
      <c r="A10" s="197" t="s">
        <v>13</v>
      </c>
      <c r="B10" s="197"/>
      <c r="C10" s="197"/>
      <c r="D10" s="197" t="s">
        <v>14</v>
      </c>
      <c r="E10" s="197"/>
      <c r="F10" s="197"/>
      <c r="G10" s="197"/>
      <c r="H10" s="197"/>
      <c r="I10" s="197" t="s">
        <v>15</v>
      </c>
      <c r="J10" s="197"/>
      <c r="K10" s="197"/>
      <c r="L10" s="197" t="s">
        <v>16</v>
      </c>
      <c r="M10" s="197"/>
      <c r="N10" s="197"/>
      <c r="O10" s="197" t="s">
        <v>17</v>
      </c>
      <c r="P10" s="197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 t="shared" ref="T6:T9" si="0"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 t="shared" si="0"/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 t="shared" si="0"/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 t="shared" si="0"/>
        <v>-6.3340032209446964E-2</v>
      </c>
      <c r="U9" s="185"/>
    </row>
    <row r="10" spans="1:21" ht="54" customHeight="1">
      <c r="A10" s="197" t="s">
        <v>932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197" t="s">
        <v>935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8.4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197" t="s">
        <v>938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34.200000000000003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</row>
    <row r="12" spans="1:21" ht="93" customHeight="1">
      <c r="A12" s="197" t="s">
        <v>13</v>
      </c>
      <c r="B12" s="197"/>
      <c r="C12" s="197"/>
      <c r="D12" s="197" t="s">
        <v>14</v>
      </c>
      <c r="E12" s="197"/>
      <c r="F12" s="197"/>
      <c r="G12" s="197"/>
      <c r="H12" s="197"/>
      <c r="I12" s="197" t="s">
        <v>15</v>
      </c>
      <c r="J12" s="197"/>
      <c r="K12" s="197"/>
      <c r="L12" s="197" t="s">
        <v>16</v>
      </c>
      <c r="M12" s="197"/>
      <c r="N12" s="197"/>
      <c r="O12" s="197" t="s">
        <v>17</v>
      </c>
      <c r="P12" s="197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197" t="s">
        <v>943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</row>
    <row r="8" spans="1:21" ht="52.8" customHeight="1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</row>
    <row r="9" spans="1:21" ht="93" customHeight="1">
      <c r="A9" s="197" t="s">
        <v>13</v>
      </c>
      <c r="B9" s="197"/>
      <c r="C9" s="197"/>
      <c r="D9" s="197" t="s">
        <v>14</v>
      </c>
      <c r="E9" s="197"/>
      <c r="F9" s="197"/>
      <c r="G9" s="197"/>
      <c r="H9" s="197"/>
      <c r="I9" s="197" t="s">
        <v>15</v>
      </c>
      <c r="J9" s="197"/>
      <c r="K9" s="197"/>
      <c r="L9" s="197" t="s">
        <v>16</v>
      </c>
      <c r="M9" s="197"/>
      <c r="N9" s="197"/>
      <c r="O9" s="197" t="s">
        <v>17</v>
      </c>
      <c r="P9" s="197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 t="s">
        <v>947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 t="shared" ref="R6:R8" si="0"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 t="shared" si="0"/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 t="shared" si="0"/>
        <v>-0.4845360824742268</v>
      </c>
      <c r="S8" s="190"/>
      <c r="T8" s="191"/>
      <c r="U8" s="185"/>
    </row>
    <row r="9" spans="1:21" ht="68.400000000000006" customHeight="1">
      <c r="A9" s="197" t="s">
        <v>955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</row>
    <row r="10" spans="1:21" ht="52.8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</row>
    <row r="11" spans="1:21" ht="93" customHeight="1">
      <c r="A11" s="197" t="s">
        <v>13</v>
      </c>
      <c r="B11" s="197"/>
      <c r="C11" s="197"/>
      <c r="D11" s="197" t="s">
        <v>14</v>
      </c>
      <c r="E11" s="197"/>
      <c r="F11" s="197"/>
      <c r="G11" s="197"/>
      <c r="H11" s="197"/>
      <c r="I11" s="197" t="s">
        <v>15</v>
      </c>
      <c r="J11" s="197"/>
      <c r="K11" s="197"/>
      <c r="L11" s="197" t="s">
        <v>16</v>
      </c>
      <c r="M11" s="197"/>
      <c r="N11" s="197"/>
      <c r="O11" s="197" t="s">
        <v>17</v>
      </c>
      <c r="P11" s="197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tabSelected="1" topLeftCell="A4" zoomScale="70" zoomScaleNormal="70" workbookViewId="0">
      <selection activeCell="O6" sqref="O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195" t="s">
        <v>660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21" ht="27.75" customHeight="1">
      <c r="A2" s="1" t="s">
        <v>661</v>
      </c>
      <c r="M2" s="196" t="s">
        <v>1</v>
      </c>
      <c r="N2" s="196"/>
      <c r="O2" s="196"/>
      <c r="P2" s="196"/>
    </row>
    <row r="3" spans="1:21" s="119" customFormat="1" ht="19.5" customHeight="1">
      <c r="A3" s="213" t="s">
        <v>2</v>
      </c>
      <c r="B3" s="213" t="s">
        <v>3</v>
      </c>
      <c r="C3" s="213" t="s">
        <v>4</v>
      </c>
      <c r="D3" s="213" t="s">
        <v>5</v>
      </c>
      <c r="E3" s="215" t="s">
        <v>662</v>
      </c>
      <c r="F3" s="216"/>
      <c r="G3" s="213" t="s">
        <v>663</v>
      </c>
      <c r="H3" s="213" t="s">
        <v>664</v>
      </c>
      <c r="I3" s="213" t="s">
        <v>665</v>
      </c>
      <c r="J3" s="217" t="s">
        <v>9</v>
      </c>
      <c r="K3" s="218"/>
      <c r="L3" s="219" t="s">
        <v>666</v>
      </c>
      <c r="M3" s="215" t="s">
        <v>10</v>
      </c>
      <c r="N3" s="216"/>
      <c r="O3" s="213" t="s">
        <v>667</v>
      </c>
      <c r="P3" s="213" t="s">
        <v>668</v>
      </c>
      <c r="Q3" s="230" t="s">
        <v>947</v>
      </c>
    </row>
    <row r="4" spans="1:21" s="119" customFormat="1" ht="48.6" customHeight="1">
      <c r="A4" s="214"/>
      <c r="B4" s="214"/>
      <c r="C4" s="214"/>
      <c r="D4" s="214"/>
      <c r="E4" s="3" t="s">
        <v>669</v>
      </c>
      <c r="F4" s="3" t="s">
        <v>670</v>
      </c>
      <c r="G4" s="214"/>
      <c r="H4" s="214"/>
      <c r="I4" s="214"/>
      <c r="J4" s="3" t="s">
        <v>671</v>
      </c>
      <c r="K4" s="118" t="s">
        <v>672</v>
      </c>
      <c r="L4" s="219"/>
      <c r="M4" s="3" t="s">
        <v>673</v>
      </c>
      <c r="N4" s="3" t="s">
        <v>674</v>
      </c>
      <c r="O4" s="214"/>
      <c r="P4" s="214"/>
      <c r="Q4" s="230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8.4939999999999998</v>
      </c>
      <c r="F5" s="188" t="s">
        <v>732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8.4939999999999998</v>
      </c>
      <c r="N5" s="189">
        <v>8.3539999999999992</v>
      </c>
      <c r="O5" s="166" t="s">
        <v>401</v>
      </c>
      <c r="P5" s="158"/>
      <c r="Q5" s="4">
        <v>4.1224999999999996</v>
      </c>
      <c r="R5" s="191">
        <f>(M5-Q5)/Q5</f>
        <v>1.0604002425712555</v>
      </c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/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3.4549999999999996</v>
      </c>
      <c r="O6" s="166" t="s">
        <v>401</v>
      </c>
      <c r="P6" s="158"/>
      <c r="Q6" s="4">
        <v>4.0255000000000001</v>
      </c>
      <c r="R6" s="191">
        <f t="shared" ref="R6:R11" si="0">(M6-Q6)/Q6</f>
        <v>-0.13725003105204328</v>
      </c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7.7745000000000006</v>
      </c>
      <c r="F7" s="188"/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7.7745000000000006</v>
      </c>
      <c r="N7" s="189">
        <v>7.7245000000000008</v>
      </c>
      <c r="O7" s="166" t="s">
        <v>401</v>
      </c>
      <c r="P7" s="158"/>
      <c r="Q7" s="4">
        <v>3.2</v>
      </c>
      <c r="R7" s="191">
        <f t="shared" si="0"/>
        <v>1.4295312500000001</v>
      </c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/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3.6540000000000004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/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3.6540000000000004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>
        <v>2.3279999999999998</v>
      </c>
      <c r="R11" s="191">
        <f t="shared" si="0"/>
        <v>-1</v>
      </c>
      <c r="S11" s="190"/>
      <c r="T11" s="191"/>
      <c r="U11" s="185"/>
    </row>
    <row r="12" spans="1:21" ht="68.400000000000006" customHeight="1">
      <c r="A12" s="197" t="s">
        <v>966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</row>
    <row r="13" spans="1:21" ht="52.8" customHeight="1">
      <c r="A13" s="212"/>
      <c r="B13" s="212"/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</row>
    <row r="14" spans="1:21" ht="93" customHeight="1">
      <c r="A14" s="197" t="s">
        <v>13</v>
      </c>
      <c r="B14" s="197"/>
      <c r="C14" s="197"/>
      <c r="D14" s="197" t="s">
        <v>14</v>
      </c>
      <c r="E14" s="197"/>
      <c r="F14" s="197"/>
      <c r="G14" s="197"/>
      <c r="H14" s="197"/>
      <c r="I14" s="197" t="s">
        <v>15</v>
      </c>
      <c r="J14" s="197"/>
      <c r="K14" s="197"/>
      <c r="L14" s="197" t="s">
        <v>16</v>
      </c>
      <c r="M14" s="197"/>
      <c r="N14" s="197"/>
      <c r="O14" s="197" t="s">
        <v>17</v>
      </c>
      <c r="P14" s="197"/>
    </row>
  </sheetData>
  <mergeCells count="22">
    <mergeCell ref="A12:P13"/>
    <mergeCell ref="A14:C14"/>
    <mergeCell ref="D14:H14"/>
    <mergeCell ref="I14:K14"/>
    <mergeCell ref="L14:N14"/>
    <mergeCell ref="O14:P14"/>
    <mergeCell ref="J3:K3"/>
    <mergeCell ref="L3:L4"/>
    <mergeCell ref="M3:N3"/>
    <mergeCell ref="O3:O4"/>
    <mergeCell ref="P3:P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35" t="s">
        <v>787</v>
      </c>
      <c r="B1" s="235" t="s">
        <v>788</v>
      </c>
      <c r="C1" s="235" t="s">
        <v>789</v>
      </c>
      <c r="D1" s="235" t="s">
        <v>790</v>
      </c>
      <c r="E1" s="236" t="s">
        <v>791</v>
      </c>
      <c r="F1" s="231" t="s">
        <v>792</v>
      </c>
      <c r="G1" s="231"/>
      <c r="H1" s="231" t="s">
        <v>793</v>
      </c>
      <c r="I1" s="231"/>
    </row>
    <row r="2" spans="1:9" ht="15.6">
      <c r="A2" s="235"/>
      <c r="B2" s="235"/>
      <c r="C2" s="235"/>
      <c r="D2" s="235"/>
      <c r="E2" s="236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33">
        <v>1</v>
      </c>
      <c r="B3" s="168" t="s">
        <v>503</v>
      </c>
      <c r="C3" s="168" t="s">
        <v>796</v>
      </c>
      <c r="D3" s="234" t="s">
        <v>798</v>
      </c>
      <c r="E3" s="231">
        <v>50000</v>
      </c>
      <c r="F3" s="231">
        <v>7.0000000000000007E-2</v>
      </c>
      <c r="G3" s="231">
        <v>7.9100000000000004E-2</v>
      </c>
      <c r="H3" s="231">
        <v>3500</v>
      </c>
      <c r="I3" s="232">
        <v>3955</v>
      </c>
    </row>
    <row r="4" spans="1:9" ht="15.6">
      <c r="A4" s="233"/>
      <c r="B4" s="168" t="s">
        <v>500</v>
      </c>
      <c r="C4" s="168" t="s">
        <v>797</v>
      </c>
      <c r="D4" s="234"/>
      <c r="E4" s="231"/>
      <c r="F4" s="231"/>
      <c r="G4" s="231"/>
      <c r="H4" s="231"/>
      <c r="I4" s="232"/>
    </row>
    <row r="5" spans="1:9" ht="15.6">
      <c r="A5" s="233"/>
      <c r="B5" s="172"/>
      <c r="C5" s="168" t="s">
        <v>799</v>
      </c>
      <c r="D5" s="234"/>
      <c r="E5" s="231"/>
      <c r="F5" s="231">
        <v>0.13</v>
      </c>
      <c r="G5" s="231">
        <v>0.1469</v>
      </c>
      <c r="H5" s="231">
        <v>6500</v>
      </c>
      <c r="I5" s="232">
        <v>7345</v>
      </c>
    </row>
    <row r="6" spans="1:9" ht="15.6">
      <c r="A6" s="233"/>
      <c r="B6" s="172"/>
      <c r="C6" s="168" t="s">
        <v>800</v>
      </c>
      <c r="D6" s="234"/>
      <c r="E6" s="231"/>
      <c r="F6" s="231"/>
      <c r="G6" s="231"/>
      <c r="H6" s="231"/>
      <c r="I6" s="232"/>
    </row>
    <row r="7" spans="1:9" ht="15.6">
      <c r="A7" s="233"/>
      <c r="B7" s="172"/>
      <c r="C7" s="168" t="s">
        <v>801</v>
      </c>
      <c r="D7" s="234"/>
      <c r="E7" s="231"/>
      <c r="F7" s="231">
        <v>0.06</v>
      </c>
      <c r="G7" s="231">
        <v>6.7799999999999999E-2</v>
      </c>
      <c r="H7" s="231">
        <v>3000</v>
      </c>
      <c r="I7" s="232">
        <v>3390</v>
      </c>
    </row>
    <row r="8" spans="1:9" ht="15.6">
      <c r="A8" s="233"/>
      <c r="B8" s="172"/>
      <c r="C8" s="168" t="s">
        <v>802</v>
      </c>
      <c r="D8" s="234"/>
      <c r="E8" s="231"/>
      <c r="F8" s="231"/>
      <c r="G8" s="231"/>
      <c r="H8" s="231"/>
      <c r="I8" s="232"/>
    </row>
    <row r="9" spans="1:9" ht="15.6">
      <c r="A9" s="233"/>
      <c r="B9" s="172"/>
      <c r="C9" s="168" t="s">
        <v>803</v>
      </c>
      <c r="D9" s="234"/>
      <c r="E9" s="231"/>
      <c r="F9" s="231">
        <v>0.12</v>
      </c>
      <c r="G9" s="231">
        <v>0.1356</v>
      </c>
      <c r="H9" s="231">
        <v>6000</v>
      </c>
      <c r="I9" s="232">
        <v>6780</v>
      </c>
    </row>
    <row r="10" spans="1:9" ht="15.6">
      <c r="A10" s="233"/>
      <c r="B10" s="172"/>
      <c r="C10" s="168" t="s">
        <v>804</v>
      </c>
      <c r="D10" s="234"/>
      <c r="E10" s="231"/>
      <c r="F10" s="231"/>
      <c r="G10" s="231"/>
      <c r="H10" s="231"/>
      <c r="I10" s="232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33">
        <v>2</v>
      </c>
      <c r="B12" s="168" t="s">
        <v>503</v>
      </c>
      <c r="C12" s="168" t="s">
        <v>799</v>
      </c>
      <c r="D12" s="231" t="s">
        <v>798</v>
      </c>
      <c r="E12" s="231">
        <v>50000</v>
      </c>
      <c r="F12" s="231">
        <v>0.13</v>
      </c>
      <c r="G12" s="231">
        <v>0.1469</v>
      </c>
      <c r="H12" s="231">
        <v>6500</v>
      </c>
      <c r="I12" s="232">
        <v>7345</v>
      </c>
    </row>
    <row r="13" spans="1:9" ht="15.6">
      <c r="A13" s="233"/>
      <c r="B13" s="168" t="s">
        <v>502</v>
      </c>
      <c r="C13" s="168" t="s">
        <v>805</v>
      </c>
      <c r="D13" s="231"/>
      <c r="E13" s="231"/>
      <c r="F13" s="231"/>
      <c r="G13" s="231"/>
      <c r="H13" s="231"/>
      <c r="I13" s="232"/>
    </row>
    <row r="14" spans="1:9" ht="15.6">
      <c r="A14" s="233"/>
      <c r="B14" s="172"/>
      <c r="C14" s="168" t="s">
        <v>801</v>
      </c>
      <c r="D14" s="231"/>
      <c r="E14" s="231"/>
      <c r="F14" s="231">
        <v>0.06</v>
      </c>
      <c r="G14" s="231">
        <v>6.7799999999999999E-2</v>
      </c>
      <c r="H14" s="231">
        <v>3000</v>
      </c>
      <c r="I14" s="232">
        <v>3390</v>
      </c>
    </row>
    <row r="15" spans="1:9" ht="15.6">
      <c r="A15" s="233"/>
      <c r="B15" s="172"/>
      <c r="C15" s="168" t="s">
        <v>806</v>
      </c>
      <c r="D15" s="231"/>
      <c r="E15" s="231"/>
      <c r="F15" s="231"/>
      <c r="G15" s="231"/>
      <c r="H15" s="231"/>
      <c r="I15" s="232"/>
    </row>
    <row r="16" spans="1:9" ht="15.6">
      <c r="A16" s="233">
        <v>3</v>
      </c>
      <c r="B16" s="168" t="s">
        <v>503</v>
      </c>
      <c r="C16" s="168" t="s">
        <v>799</v>
      </c>
      <c r="D16" s="231" t="s">
        <v>798</v>
      </c>
      <c r="E16" s="231">
        <v>50000</v>
      </c>
      <c r="F16" s="231">
        <v>7.0000000000000007E-2</v>
      </c>
      <c r="G16" s="231">
        <v>7.9100000000000004E-2</v>
      </c>
      <c r="H16" s="231">
        <v>3500</v>
      </c>
      <c r="I16" s="232">
        <v>3955</v>
      </c>
    </row>
    <row r="17" spans="1:9" ht="15.6">
      <c r="A17" s="233"/>
      <c r="B17" s="168" t="s">
        <v>504</v>
      </c>
      <c r="C17" s="168" t="s">
        <v>807</v>
      </c>
      <c r="D17" s="231"/>
      <c r="E17" s="231"/>
      <c r="F17" s="231"/>
      <c r="G17" s="231"/>
      <c r="H17" s="231"/>
      <c r="I17" s="232"/>
    </row>
    <row r="18" spans="1:9" ht="15.6">
      <c r="A18" s="233"/>
      <c r="B18" s="172"/>
      <c r="C18" s="168" t="s">
        <v>803</v>
      </c>
      <c r="D18" s="231"/>
      <c r="E18" s="231"/>
      <c r="F18" s="231">
        <v>0.06</v>
      </c>
      <c r="G18" s="231">
        <v>6.7799999999999999E-2</v>
      </c>
      <c r="H18" s="231">
        <v>3000</v>
      </c>
      <c r="I18" s="232">
        <v>3390</v>
      </c>
    </row>
    <row r="19" spans="1:9" ht="15.6">
      <c r="A19" s="233"/>
      <c r="B19" s="172"/>
      <c r="C19" s="168" t="s">
        <v>808</v>
      </c>
      <c r="D19" s="231"/>
      <c r="E19" s="231"/>
      <c r="F19" s="231"/>
      <c r="G19" s="231"/>
      <c r="H19" s="231"/>
      <c r="I19" s="232"/>
    </row>
    <row r="20" spans="1:9" ht="15.6">
      <c r="A20" s="233">
        <v>4</v>
      </c>
      <c r="B20" s="168" t="s">
        <v>503</v>
      </c>
      <c r="C20" s="168" t="s">
        <v>803</v>
      </c>
      <c r="D20" s="231" t="s">
        <v>798</v>
      </c>
      <c r="E20" s="231">
        <v>50000</v>
      </c>
      <c r="F20" s="231">
        <v>0.06</v>
      </c>
      <c r="G20" s="231">
        <v>6.7799999999999999E-2</v>
      </c>
      <c r="H20" s="231">
        <v>3000</v>
      </c>
      <c r="I20" s="231">
        <v>3390</v>
      </c>
    </row>
    <row r="21" spans="1:9" ht="15.6">
      <c r="A21" s="233"/>
      <c r="B21" s="168" t="s">
        <v>506</v>
      </c>
      <c r="C21" s="168" t="s">
        <v>809</v>
      </c>
      <c r="D21" s="231"/>
      <c r="E21" s="231"/>
      <c r="F21" s="231"/>
      <c r="G21" s="231"/>
      <c r="H21" s="231"/>
      <c r="I21" s="231"/>
    </row>
    <row r="22" spans="1:9" ht="15.6">
      <c r="A22" s="233">
        <v>5</v>
      </c>
      <c r="B22" s="168" t="s">
        <v>503</v>
      </c>
      <c r="C22" s="168" t="s">
        <v>799</v>
      </c>
      <c r="D22" s="231" t="s">
        <v>798</v>
      </c>
      <c r="E22" s="231">
        <v>50000</v>
      </c>
      <c r="F22" s="231">
        <v>0.1</v>
      </c>
      <c r="G22" s="231">
        <v>0.113</v>
      </c>
      <c r="H22" s="231">
        <v>5000</v>
      </c>
      <c r="I22" s="232">
        <v>5650</v>
      </c>
    </row>
    <row r="23" spans="1:9" ht="15.6">
      <c r="A23" s="233"/>
      <c r="B23" s="168" t="s">
        <v>508</v>
      </c>
      <c r="C23" s="168" t="s">
        <v>810</v>
      </c>
      <c r="D23" s="231"/>
      <c r="E23" s="231"/>
      <c r="F23" s="231"/>
      <c r="G23" s="231"/>
      <c r="H23" s="231"/>
      <c r="I23" s="232"/>
    </row>
    <row r="24" spans="1:9" ht="15.6">
      <c r="A24" s="233"/>
      <c r="B24" s="172"/>
      <c r="C24" s="168" t="s">
        <v>803</v>
      </c>
      <c r="D24" s="231"/>
      <c r="E24" s="231"/>
      <c r="F24" s="231">
        <v>0.09</v>
      </c>
      <c r="G24" s="231">
        <v>0.1017</v>
      </c>
      <c r="H24" s="231">
        <v>4500</v>
      </c>
      <c r="I24" s="232">
        <v>5085</v>
      </c>
    </row>
    <row r="25" spans="1:9" ht="15.6">
      <c r="A25" s="233"/>
      <c r="B25" s="172"/>
      <c r="C25" s="168" t="s">
        <v>811</v>
      </c>
      <c r="D25" s="231"/>
      <c r="E25" s="231"/>
      <c r="F25" s="231"/>
      <c r="G25" s="231"/>
      <c r="H25" s="231"/>
      <c r="I25" s="232"/>
    </row>
    <row r="26" spans="1:9" ht="15.6">
      <c r="A26" s="233" t="s">
        <v>812</v>
      </c>
      <c r="B26" s="233"/>
      <c r="C26" s="233"/>
      <c r="D26" s="233"/>
      <c r="E26" s="233"/>
      <c r="F26" s="233"/>
      <c r="G26" s="233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2" ht="27.75" customHeight="1">
      <c r="I2" s="196" t="s">
        <v>1</v>
      </c>
      <c r="J2" s="196"/>
      <c r="K2" s="196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197" t="s">
        <v>75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</row>
    <row r="6" spans="1:12" ht="79.2" customHeight="1">
      <c r="A6" s="197"/>
      <c r="B6" s="197"/>
      <c r="C6" s="197"/>
      <c r="D6" s="197"/>
      <c r="E6" s="197"/>
      <c r="F6" s="197"/>
      <c r="G6" s="197"/>
      <c r="H6" s="197"/>
      <c r="I6" s="197"/>
      <c r="J6" s="197"/>
      <c r="K6" s="197"/>
    </row>
    <row r="7" spans="1:12" ht="93" customHeight="1">
      <c r="A7" s="198" t="s">
        <v>13</v>
      </c>
      <c r="B7" s="199"/>
      <c r="C7" s="200" t="s">
        <v>14</v>
      </c>
      <c r="D7" s="200"/>
      <c r="E7" s="197" t="s">
        <v>15</v>
      </c>
      <c r="F7" s="197"/>
      <c r="G7" s="197"/>
      <c r="H7" s="197" t="s">
        <v>16</v>
      </c>
      <c r="I7" s="197"/>
      <c r="J7" s="197" t="s">
        <v>17</v>
      </c>
      <c r="K7" s="197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7" ht="27.75" customHeight="1">
      <c r="M2" s="196" t="s">
        <v>1</v>
      </c>
      <c r="N2" s="196"/>
      <c r="O2" s="196"/>
      <c r="P2" s="196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197" t="s">
        <v>143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</row>
    <row r="40" spans="1:17" ht="79.2" customHeight="1">
      <c r="A40" s="197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</row>
    <row r="41" spans="1:17" ht="93" customHeight="1">
      <c r="A41" s="198" t="s">
        <v>13</v>
      </c>
      <c r="B41" s="199"/>
      <c r="C41" s="200" t="s">
        <v>14</v>
      </c>
      <c r="D41" s="200"/>
      <c r="E41" s="200"/>
      <c r="F41" s="197" t="s">
        <v>15</v>
      </c>
      <c r="G41" s="197"/>
      <c r="H41" s="197"/>
      <c r="I41" s="197"/>
      <c r="J41" s="25"/>
      <c r="K41" s="197" t="s">
        <v>16</v>
      </c>
      <c r="L41" s="197"/>
      <c r="M41" s="197"/>
      <c r="N41" s="25"/>
      <c r="O41" s="197" t="s">
        <v>17</v>
      </c>
      <c r="P41" s="197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68</vt:i4>
      </vt:variant>
      <vt:variant>
        <vt:lpstr>命名范围</vt:lpstr>
      </vt:variant>
      <vt:variant>
        <vt:i4>1</vt:i4>
      </vt:variant>
    </vt:vector>
  </HeadingPairs>
  <TitlesOfParts>
    <vt:vector size="69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物料采购价格审批表-霸州政锦11 (2)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2024-03-11T07:52:55Z</dcterms:modified>
</cp:coreProperties>
</file>