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建议!$A$8:$GW$47</definedName>
    <definedName name="_xlnm.Print_Area" localSheetId="0">建议!$A$1:$N$47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<sst xmlns="http://schemas.openxmlformats.org/spreadsheetml/2006/main" count="116" uniqueCount="87">
  <si>
    <t>零部件采购价格协议</t>
  </si>
  <si>
    <t xml:space="preserve">                                                协议编号：</t>
  </si>
  <si>
    <t>甲方：西安光华荣昌汽车部件有限公司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</si>
  <si>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</si>
  <si>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</si>
  <si>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</si>
  <si>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</si>
  <si>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</si>
  <si>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</si>
  <si>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</si>
  <si>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</si>
  <si>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</si>
  <si>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</si>
  <si>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</si>
  <si>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</si>
  <si>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</si>
  <si>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</si>
  <si>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</si>
  <si>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</si>
  <si>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</si>
  <si>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</si>
  <si>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</si>
  <si>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SHT0000446</t>
  </si>
  <si>
    <t>H5调角器罩壳(右)</t>
  </si>
  <si>
    <t>件</t>
  </si>
  <si>
    <t>SHT0000539</t>
  </si>
  <si>
    <t>H4A副司机调角器罩壳(左)</t>
  </si>
  <si>
    <t>SHT0011330</t>
  </si>
  <si>
    <t>H6扶手外盖</t>
  </si>
  <si>
    <t>SHT0011613</t>
  </si>
  <si>
    <t>H6右侧扶手本体总成黑色</t>
  </si>
  <si>
    <t>SHT0011961</t>
  </si>
  <si>
    <t>2.0座椅右侧罩壳</t>
  </si>
  <si>
    <t>SHT0011962</t>
  </si>
  <si>
    <t>2.0座椅前部罩壳</t>
  </si>
  <si>
    <t>SHT0011971</t>
  </si>
  <si>
    <t>2.0座椅左侧罩壳</t>
  </si>
  <si>
    <t>SHT0012959</t>
  </si>
  <si>
    <t>SHT0013890</t>
  </si>
  <si>
    <t>H5调角器罩壳左黑色</t>
  </si>
  <si>
    <t>SHT0013891</t>
  </si>
  <si>
    <t>H5调角器罩壳右黑色</t>
  </si>
  <si>
    <t>SHT0013893</t>
  </si>
  <si>
    <t>H5座垫前部罩壳黑色</t>
  </si>
  <si>
    <t>SHT0014057</t>
  </si>
  <si>
    <t>调角器左罩壳</t>
  </si>
  <si>
    <t>SHT0014058</t>
  </si>
  <si>
    <t>调角器右罩壳</t>
  </si>
  <si>
    <t>SHT0014360</t>
  </si>
  <si>
    <t>D04调角器左罩壳黑色</t>
  </si>
  <si>
    <t>SHT0014361</t>
  </si>
  <si>
    <t>D04调角器右罩壳黑色</t>
  </si>
  <si>
    <t>SHT0014599</t>
  </si>
  <si>
    <t>座垫前部罩壳</t>
  </si>
  <si>
    <r>
      <rPr>
        <sz val="10"/>
        <rFont val="微软雅黑"/>
        <charset val="134"/>
      </rPr>
      <t>BCL0010006</t>
    </r>
  </si>
  <si>
    <r>
      <rPr>
        <sz val="10"/>
        <rFont val="微软雅黑"/>
        <charset val="134"/>
      </rPr>
      <t>气管卡扣（2*4mm）</t>
    </r>
  </si>
  <si>
    <r>
      <rPr>
        <sz val="10"/>
        <rFont val="微软雅黑"/>
        <charset val="134"/>
      </rPr>
      <t>BEC0010017</t>
    </r>
  </si>
  <si>
    <r>
      <rPr>
        <sz val="10"/>
        <rFont val="微软雅黑"/>
        <charset val="134"/>
      </rPr>
      <t>风扇保护壳</t>
    </r>
  </si>
  <si>
    <r>
      <rPr>
        <sz val="10"/>
        <rFont val="微软雅黑"/>
        <charset val="134"/>
      </rPr>
      <t>SHT0000141</t>
    </r>
  </si>
  <si>
    <r>
      <rPr>
        <sz val="10"/>
        <rFont val="微软雅黑"/>
        <charset val="134"/>
      </rPr>
      <t>H3改型司机升降把手前</t>
    </r>
  </si>
  <si>
    <r>
      <rPr>
        <sz val="10"/>
        <rFont val="微软雅黑"/>
        <charset val="134"/>
      </rPr>
      <t>SHT0014561</t>
    </r>
  </si>
  <si>
    <r>
      <rPr>
        <sz val="10"/>
        <rFont val="微软雅黑"/>
        <charset val="134"/>
      </rPr>
      <t>调角器左罩壳</t>
    </r>
  </si>
  <si>
    <r>
      <rPr>
        <sz val="10"/>
        <rFont val="微软雅黑"/>
        <charset val="134"/>
      </rPr>
      <t>SHT0014610</t>
    </r>
  </si>
  <si>
    <r>
      <rPr>
        <sz val="10"/>
        <rFont val="微软雅黑"/>
        <charset val="134"/>
      </rPr>
      <t>J6L前部罩壳(双孔)</t>
    </r>
  </si>
  <si>
    <r>
      <rPr>
        <sz val="10"/>
        <rFont val="微软雅黑"/>
        <charset val="134"/>
      </rPr>
      <t>BPC0010012</t>
    </r>
  </si>
  <si>
    <r>
      <rPr>
        <sz val="10"/>
        <rFont val="微软雅黑"/>
        <charset val="134"/>
      </rPr>
      <t>4mm卡箍</t>
    </r>
  </si>
  <si>
    <r>
      <rPr>
        <sz val="10"/>
        <rFont val="微软雅黑"/>
        <charset val="134"/>
      </rPr>
      <t>SHT0014562</t>
    </r>
  </si>
  <si>
    <r>
      <rPr>
        <sz val="10"/>
        <rFont val="微软雅黑"/>
        <charset val="134"/>
      </rPr>
      <t>阻尼堵盖</t>
    </r>
  </si>
  <si>
    <r>
      <rPr>
        <sz val="10"/>
        <rFont val="微软雅黑"/>
        <charset val="134"/>
      </rPr>
      <t>SHT0014673</t>
    </r>
  </si>
  <si>
    <r>
      <rPr>
        <sz val="10"/>
        <rFont val="微软雅黑"/>
        <charset val="134"/>
      </rPr>
      <t>X3000副驾驶员左侧罩壳</t>
    </r>
  </si>
  <si>
    <r>
      <rPr>
        <sz val="10"/>
        <rFont val="微软雅黑"/>
        <charset val="134"/>
      </rPr>
      <t>SHT0014676</t>
    </r>
  </si>
  <si>
    <t>SHT0014560</t>
  </si>
  <si>
    <t>J6L调角器左罩壳 / 阻尼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</si>
  <si>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</si>
  <si>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</si>
  <si>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</si>
  <si>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</si>
  <si>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</si>
  <si>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</si>
  <si>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</si>
  <si>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西安光华荣昌汽车部件有限公司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</si>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</sst>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176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3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3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69"/>
  <sheetViews>
    <sheetView tabSelected="1" zoomScaleSheetLayoutView="70" workbookViewId="0">
      <selection activeCell="F47" sqref="F47"/>
    </sheetView>
  </sheetViews>
  <sheetFormatPr defaultColWidth="9" defaultRowHeight="14.25"/>
  <cols>
    <col min="1" max="1" width="6.5" style="1" customWidth="1"/>
    <col min="2" max="2" width="12.25" style="3" customWidth="1"/>
    <col min="3" max="3" width="35.125" style="4" customWidth="1"/>
    <col min="4" max="4" width="8.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0" t="s">
        <v>16</v>
      </c>
      <c r="O7" s="41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0"/>
      <c r="O8" s="41"/>
    </row>
    <row r="9" s="1" customFormat="1" ht="34" customHeight="1" spans="1:205">
      <c r="A9" s="24">
        <v>1</v>
      </c>
      <c r="B9" s="25" t="s">
        <v>22</v>
      </c>
      <c r="C9" s="25" t="s">
        <v>23</v>
      </c>
      <c r="D9" s="24"/>
      <c r="E9" s="24" t="s">
        <v>24</v>
      </c>
      <c r="F9" s="25">
        <v>5.29</v>
      </c>
      <c r="G9" s="25">
        <v>5.29</v>
      </c>
      <c r="H9" s="24">
        <v>0</v>
      </c>
      <c r="I9" s="24">
        <v>0</v>
      </c>
      <c r="J9" s="24">
        <v>0</v>
      </c>
      <c r="K9" s="25">
        <v>5.29</v>
      </c>
      <c r="L9" s="42">
        <f>K9*0.13</f>
        <v>0.6877</v>
      </c>
      <c r="M9" s="42">
        <f>K9+L9</f>
        <v>5.9777</v>
      </c>
      <c r="N9" s="24"/>
      <c r="O9" s="43"/>
      <c r="P9" s="44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</row>
    <row r="10" s="1" customFormat="1" ht="34" customHeight="1" spans="1:205">
      <c r="A10" s="24">
        <v>2</v>
      </c>
      <c r="B10" s="25" t="s">
        <v>25</v>
      </c>
      <c r="C10" s="25" t="s">
        <v>26</v>
      </c>
      <c r="D10" s="24"/>
      <c r="E10" s="24" t="s">
        <v>24</v>
      </c>
      <c r="F10" s="25">
        <v>2.17</v>
      </c>
      <c r="G10" s="25">
        <v>2.17</v>
      </c>
      <c r="H10" s="24">
        <v>0</v>
      </c>
      <c r="I10" s="24">
        <v>0</v>
      </c>
      <c r="J10" s="24">
        <v>0</v>
      </c>
      <c r="K10" s="25">
        <v>2.17</v>
      </c>
      <c r="L10" s="42">
        <f t="shared" ref="L10:L34" si="0">K10*0.13</f>
        <v>0.2821</v>
      </c>
      <c r="M10" s="42">
        <f t="shared" ref="M10:M34" si="1">K10+L10</f>
        <v>2.4521</v>
      </c>
      <c r="N10" s="24"/>
      <c r="O10" s="43"/>
      <c r="P10" s="44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</row>
    <row r="11" s="1" customFormat="1" ht="34" customHeight="1" spans="1:205">
      <c r="A11" s="24">
        <v>3</v>
      </c>
      <c r="B11" s="25" t="s">
        <v>27</v>
      </c>
      <c r="C11" s="25" t="s">
        <v>28</v>
      </c>
      <c r="D11" s="24"/>
      <c r="E11" s="24" t="s">
        <v>24</v>
      </c>
      <c r="F11" s="25">
        <v>0.68</v>
      </c>
      <c r="G11" s="25">
        <v>0.68</v>
      </c>
      <c r="H11" s="24">
        <v>0</v>
      </c>
      <c r="I11" s="24">
        <v>0</v>
      </c>
      <c r="J11" s="24">
        <v>0</v>
      </c>
      <c r="K11" s="25">
        <v>0.68</v>
      </c>
      <c r="L11" s="42">
        <f t="shared" si="0"/>
        <v>0.0884</v>
      </c>
      <c r="M11" s="42">
        <f t="shared" si="1"/>
        <v>0.7684</v>
      </c>
      <c r="N11" s="24"/>
      <c r="O11" s="43"/>
      <c r="P11" s="44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</row>
    <row r="12" s="1" customFormat="1" ht="34" customHeight="1" spans="1:205">
      <c r="A12" s="24">
        <v>4</v>
      </c>
      <c r="B12" s="25" t="s">
        <v>29</v>
      </c>
      <c r="C12" s="25" t="s">
        <v>30</v>
      </c>
      <c r="D12" s="24"/>
      <c r="E12" s="24" t="s">
        <v>24</v>
      </c>
      <c r="F12" s="25">
        <v>46.43</v>
      </c>
      <c r="G12" s="25">
        <v>46.43</v>
      </c>
      <c r="H12" s="24">
        <v>0</v>
      </c>
      <c r="I12" s="24">
        <v>0</v>
      </c>
      <c r="J12" s="24">
        <v>0</v>
      </c>
      <c r="K12" s="25">
        <v>46.43</v>
      </c>
      <c r="L12" s="42">
        <f t="shared" si="0"/>
        <v>6.0359</v>
      </c>
      <c r="M12" s="42">
        <f t="shared" si="1"/>
        <v>52.4659</v>
      </c>
      <c r="N12" s="24"/>
      <c r="O12" s="43"/>
      <c r="P12" s="44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</row>
    <row r="13" s="1" customFormat="1" ht="34" customHeight="1" spans="1:205">
      <c r="A13" s="24">
        <v>5</v>
      </c>
      <c r="B13" s="25" t="s">
        <v>31</v>
      </c>
      <c r="C13" s="25" t="s">
        <v>32</v>
      </c>
      <c r="D13" s="24"/>
      <c r="E13" s="24" t="s">
        <v>24</v>
      </c>
      <c r="F13" s="25">
        <v>5.56</v>
      </c>
      <c r="G13" s="25">
        <v>5.56</v>
      </c>
      <c r="H13" s="24">
        <v>0</v>
      </c>
      <c r="I13" s="24">
        <v>0</v>
      </c>
      <c r="J13" s="24">
        <v>0</v>
      </c>
      <c r="K13" s="25">
        <v>5.56</v>
      </c>
      <c r="L13" s="42">
        <f t="shared" si="0"/>
        <v>0.7228</v>
      </c>
      <c r="M13" s="42">
        <f t="shared" si="1"/>
        <v>6.2828</v>
      </c>
      <c r="N13" s="24"/>
      <c r="O13" s="43"/>
      <c r="P13" s="44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</row>
    <row r="14" s="1" customFormat="1" ht="34" customHeight="1" spans="1:205">
      <c r="A14" s="24">
        <v>6</v>
      </c>
      <c r="B14" s="25" t="s">
        <v>33</v>
      </c>
      <c r="C14" s="25" t="s">
        <v>34</v>
      </c>
      <c r="D14" s="24"/>
      <c r="E14" s="24" t="s">
        <v>24</v>
      </c>
      <c r="F14" s="25">
        <v>1.82</v>
      </c>
      <c r="G14" s="25">
        <v>1.82</v>
      </c>
      <c r="H14" s="24">
        <v>0</v>
      </c>
      <c r="I14" s="24">
        <v>0</v>
      </c>
      <c r="J14" s="24">
        <v>0</v>
      </c>
      <c r="K14" s="25">
        <v>1.82</v>
      </c>
      <c r="L14" s="42">
        <f t="shared" si="0"/>
        <v>0.2366</v>
      </c>
      <c r="M14" s="42">
        <f t="shared" si="1"/>
        <v>2.0566</v>
      </c>
      <c r="N14" s="24"/>
      <c r="O14" s="43"/>
      <c r="P14" s="44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</row>
    <row r="15" s="1" customFormat="1" ht="34" customHeight="1" spans="1:205">
      <c r="A15" s="24">
        <v>7</v>
      </c>
      <c r="B15" s="25" t="s">
        <v>35</v>
      </c>
      <c r="C15" s="25" t="s">
        <v>36</v>
      </c>
      <c r="D15" s="24"/>
      <c r="E15" s="24" t="s">
        <v>24</v>
      </c>
      <c r="F15" s="25">
        <v>5.57</v>
      </c>
      <c r="G15" s="25">
        <v>5.57</v>
      </c>
      <c r="H15" s="24">
        <v>0</v>
      </c>
      <c r="I15" s="24">
        <v>0</v>
      </c>
      <c r="J15" s="24">
        <v>0</v>
      </c>
      <c r="K15" s="25">
        <v>5.57</v>
      </c>
      <c r="L15" s="42">
        <f t="shared" si="0"/>
        <v>0.7241</v>
      </c>
      <c r="M15" s="42">
        <f t="shared" si="1"/>
        <v>6.2941</v>
      </c>
      <c r="N15" s="24"/>
      <c r="O15" s="43"/>
      <c r="P15" s="44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</row>
    <row r="16" s="1" customFormat="1" ht="34" customHeight="1" spans="1:205">
      <c r="A16" s="24">
        <v>8</v>
      </c>
      <c r="B16" s="25" t="s">
        <v>37</v>
      </c>
      <c r="C16" s="25" t="s">
        <v>36</v>
      </c>
      <c r="D16" s="24"/>
      <c r="E16" s="24" t="s">
        <v>24</v>
      </c>
      <c r="F16" s="25">
        <v>5.54</v>
      </c>
      <c r="G16" s="25">
        <v>5.54</v>
      </c>
      <c r="H16" s="24">
        <v>0</v>
      </c>
      <c r="I16" s="24">
        <v>0</v>
      </c>
      <c r="J16" s="24">
        <v>0</v>
      </c>
      <c r="K16" s="25">
        <v>5.54</v>
      </c>
      <c r="L16" s="42">
        <f t="shared" si="0"/>
        <v>0.7202</v>
      </c>
      <c r="M16" s="42">
        <f t="shared" si="1"/>
        <v>6.2602</v>
      </c>
      <c r="N16" s="24"/>
      <c r="O16" s="43"/>
      <c r="P16" s="44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</row>
    <row r="17" s="1" customFormat="1" ht="34" customHeight="1" spans="1:205">
      <c r="A17" s="24">
        <v>9</v>
      </c>
      <c r="B17" s="25" t="s">
        <v>38</v>
      </c>
      <c r="C17" s="25" t="s">
        <v>39</v>
      </c>
      <c r="D17" s="24"/>
      <c r="E17" s="24" t="s">
        <v>24</v>
      </c>
      <c r="F17" s="25">
        <v>5.39</v>
      </c>
      <c r="G17" s="25">
        <v>5.39</v>
      </c>
      <c r="H17" s="24">
        <v>0</v>
      </c>
      <c r="I17" s="24">
        <v>0</v>
      </c>
      <c r="J17" s="24">
        <v>0</v>
      </c>
      <c r="K17" s="25">
        <v>5.39</v>
      </c>
      <c r="L17" s="42">
        <f t="shared" si="0"/>
        <v>0.7007</v>
      </c>
      <c r="M17" s="42">
        <f t="shared" si="1"/>
        <v>6.0907</v>
      </c>
      <c r="N17" s="24"/>
      <c r="O17" s="43"/>
      <c r="P17" s="44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</row>
    <row r="18" s="1" customFormat="1" ht="34" customHeight="1" spans="1:205">
      <c r="A18" s="24">
        <v>10</v>
      </c>
      <c r="B18" s="25" t="s">
        <v>40</v>
      </c>
      <c r="C18" s="25" t="s">
        <v>41</v>
      </c>
      <c r="D18" s="24"/>
      <c r="E18" s="24" t="s">
        <v>24</v>
      </c>
      <c r="F18" s="25">
        <v>5.29</v>
      </c>
      <c r="G18" s="25">
        <v>5.29</v>
      </c>
      <c r="H18" s="24">
        <v>0</v>
      </c>
      <c r="I18" s="24">
        <v>0</v>
      </c>
      <c r="J18" s="24">
        <v>0</v>
      </c>
      <c r="K18" s="25">
        <v>5.29</v>
      </c>
      <c r="L18" s="42">
        <f t="shared" si="0"/>
        <v>0.6877</v>
      </c>
      <c r="M18" s="42">
        <f t="shared" si="1"/>
        <v>5.9777</v>
      </c>
      <c r="N18" s="24"/>
      <c r="O18" s="43"/>
      <c r="P18" s="44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</row>
    <row r="19" s="1" customFormat="1" ht="34" customHeight="1" spans="1:205">
      <c r="A19" s="24">
        <v>11</v>
      </c>
      <c r="B19" s="25" t="s">
        <v>42</v>
      </c>
      <c r="C19" s="25" t="s">
        <v>43</v>
      </c>
      <c r="D19" s="24"/>
      <c r="E19" s="24" t="s">
        <v>24</v>
      </c>
      <c r="F19" s="25">
        <v>1.48</v>
      </c>
      <c r="G19" s="25">
        <v>1.48</v>
      </c>
      <c r="H19" s="24">
        <v>0</v>
      </c>
      <c r="I19" s="24">
        <v>0</v>
      </c>
      <c r="J19" s="24">
        <v>0</v>
      </c>
      <c r="K19" s="25">
        <v>1.48</v>
      </c>
      <c r="L19" s="42">
        <f t="shared" si="0"/>
        <v>0.1924</v>
      </c>
      <c r="M19" s="42">
        <f t="shared" si="1"/>
        <v>1.6724</v>
      </c>
      <c r="N19" s="24"/>
      <c r="O19" s="43"/>
      <c r="P19" s="44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</row>
    <row r="20" s="1" customFormat="1" ht="34" customHeight="1" spans="1:205">
      <c r="A20" s="24">
        <v>12</v>
      </c>
      <c r="B20" s="25" t="s">
        <v>44</v>
      </c>
      <c r="C20" s="25" t="s">
        <v>45</v>
      </c>
      <c r="D20" s="24"/>
      <c r="E20" s="24" t="s">
        <v>24</v>
      </c>
      <c r="F20" s="25">
        <v>3.57</v>
      </c>
      <c r="G20" s="25">
        <v>3.57</v>
      </c>
      <c r="H20" s="24">
        <v>0</v>
      </c>
      <c r="I20" s="24">
        <v>0</v>
      </c>
      <c r="J20" s="24">
        <v>0</v>
      </c>
      <c r="K20" s="25">
        <v>3.57</v>
      </c>
      <c r="L20" s="42">
        <f t="shared" si="0"/>
        <v>0.4641</v>
      </c>
      <c r="M20" s="42">
        <f t="shared" si="1"/>
        <v>4.0341</v>
      </c>
      <c r="N20" s="24"/>
      <c r="O20" s="43"/>
      <c r="P20" s="44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</row>
    <row r="21" s="1" customFormat="1" ht="34" customHeight="1" spans="1:205">
      <c r="A21" s="24">
        <v>13</v>
      </c>
      <c r="B21" s="25" t="s">
        <v>46</v>
      </c>
      <c r="C21" s="25" t="s">
        <v>47</v>
      </c>
      <c r="D21" s="24"/>
      <c r="E21" s="24" t="s">
        <v>24</v>
      </c>
      <c r="F21" s="25">
        <v>3.61</v>
      </c>
      <c r="G21" s="25">
        <v>3.61</v>
      </c>
      <c r="H21" s="24">
        <v>0</v>
      </c>
      <c r="I21" s="24">
        <v>0</v>
      </c>
      <c r="J21" s="24">
        <v>0</v>
      </c>
      <c r="K21" s="25">
        <v>3.61</v>
      </c>
      <c r="L21" s="42">
        <f t="shared" si="0"/>
        <v>0.4693</v>
      </c>
      <c r="M21" s="42">
        <f t="shared" si="1"/>
        <v>4.0793</v>
      </c>
      <c r="N21" s="24"/>
      <c r="O21" s="43"/>
      <c r="P21" s="44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</row>
    <row r="22" s="1" customFormat="1" ht="34" customHeight="1" spans="1:205">
      <c r="A22" s="24">
        <v>14</v>
      </c>
      <c r="B22" s="25" t="s">
        <v>48</v>
      </c>
      <c r="C22" s="25" t="s">
        <v>49</v>
      </c>
      <c r="D22" s="24"/>
      <c r="E22" s="24" t="s">
        <v>24</v>
      </c>
      <c r="F22" s="25">
        <v>4.69</v>
      </c>
      <c r="G22" s="25">
        <v>4.69</v>
      </c>
      <c r="H22" s="24">
        <v>0</v>
      </c>
      <c r="I22" s="24">
        <v>0</v>
      </c>
      <c r="J22" s="24">
        <v>0</v>
      </c>
      <c r="K22" s="25">
        <v>4.69</v>
      </c>
      <c r="L22" s="42">
        <f t="shared" si="0"/>
        <v>0.6097</v>
      </c>
      <c r="M22" s="42">
        <f t="shared" si="1"/>
        <v>5.2997</v>
      </c>
      <c r="N22" s="24"/>
      <c r="O22" s="43"/>
      <c r="P22" s="44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</row>
    <row r="23" s="1" customFormat="1" ht="34" customHeight="1" spans="1:205">
      <c r="A23" s="24">
        <v>15</v>
      </c>
      <c r="B23" s="25" t="s">
        <v>50</v>
      </c>
      <c r="C23" s="25" t="s">
        <v>51</v>
      </c>
      <c r="D23" s="24"/>
      <c r="E23" s="24" t="s">
        <v>24</v>
      </c>
      <c r="F23" s="25">
        <v>4.88</v>
      </c>
      <c r="G23" s="25">
        <v>4.88</v>
      </c>
      <c r="H23" s="24">
        <v>0</v>
      </c>
      <c r="I23" s="24">
        <v>0</v>
      </c>
      <c r="J23" s="24">
        <v>0</v>
      </c>
      <c r="K23" s="25">
        <v>4.88</v>
      </c>
      <c r="L23" s="42">
        <f t="shared" si="0"/>
        <v>0.6344</v>
      </c>
      <c r="M23" s="42">
        <f t="shared" si="1"/>
        <v>5.5144</v>
      </c>
      <c r="N23" s="24"/>
      <c r="O23" s="43"/>
      <c r="P23" s="44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</row>
    <row r="24" s="1" customFormat="1" ht="34" customHeight="1" spans="1:205">
      <c r="A24" s="24">
        <v>16</v>
      </c>
      <c r="B24" s="25" t="s">
        <v>52</v>
      </c>
      <c r="C24" s="25" t="s">
        <v>53</v>
      </c>
      <c r="D24" s="24"/>
      <c r="E24" s="24" t="s">
        <v>24</v>
      </c>
      <c r="F24" s="25">
        <v>1.33</v>
      </c>
      <c r="G24" s="25">
        <v>1.33</v>
      </c>
      <c r="H24" s="24">
        <v>0</v>
      </c>
      <c r="I24" s="24">
        <v>0</v>
      </c>
      <c r="J24" s="24">
        <v>0</v>
      </c>
      <c r="K24" s="25">
        <v>1.33</v>
      </c>
      <c r="L24" s="42">
        <f t="shared" si="0"/>
        <v>0.1729</v>
      </c>
      <c r="M24" s="42">
        <f t="shared" si="1"/>
        <v>1.5029</v>
      </c>
      <c r="N24" s="24"/>
      <c r="O24" s="43"/>
      <c r="P24" s="44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</row>
    <row r="25" s="1" customFormat="1" ht="34" customHeight="1" spans="1:205">
      <c r="A25" s="24">
        <v>17</v>
      </c>
      <c r="B25" s="26" t="s">
        <v>54</v>
      </c>
      <c r="C25" s="26" t="s">
        <v>55</v>
      </c>
      <c r="D25" s="24"/>
      <c r="E25" s="24" t="s">
        <v>24</v>
      </c>
      <c r="F25" s="27"/>
      <c r="G25" s="28">
        <v>0.13</v>
      </c>
      <c r="H25" s="24">
        <v>0</v>
      </c>
      <c r="I25" s="24">
        <v>0</v>
      </c>
      <c r="J25" s="24">
        <v>0</v>
      </c>
      <c r="K25" s="28">
        <v>0.13</v>
      </c>
      <c r="L25" s="42">
        <f t="shared" si="0"/>
        <v>0.0169</v>
      </c>
      <c r="M25" s="42">
        <f t="shared" si="1"/>
        <v>0.1469</v>
      </c>
      <c r="N25" s="24"/>
      <c r="O25" s="43"/>
      <c r="P25" s="44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</row>
    <row r="26" s="1" customFormat="1" ht="34" customHeight="1" spans="1:205">
      <c r="A26" s="24">
        <v>18</v>
      </c>
      <c r="B26" s="26" t="s">
        <v>56</v>
      </c>
      <c r="C26" s="26" t="s">
        <v>57</v>
      </c>
      <c r="D26" s="24"/>
      <c r="E26" s="24" t="s">
        <v>24</v>
      </c>
      <c r="F26" s="27"/>
      <c r="G26" s="28">
        <v>0.64</v>
      </c>
      <c r="H26" s="24">
        <v>0</v>
      </c>
      <c r="I26" s="24">
        <v>0</v>
      </c>
      <c r="J26" s="24">
        <v>0</v>
      </c>
      <c r="K26" s="28">
        <v>0.64</v>
      </c>
      <c r="L26" s="42">
        <f t="shared" si="0"/>
        <v>0.0832</v>
      </c>
      <c r="M26" s="42">
        <f t="shared" si="1"/>
        <v>0.7232</v>
      </c>
      <c r="N26" s="24"/>
      <c r="O26" s="43"/>
      <c r="P26" s="44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</row>
    <row r="27" s="1" customFormat="1" ht="34" customHeight="1" spans="1:205">
      <c r="A27" s="24">
        <v>19</v>
      </c>
      <c r="B27" s="26" t="s">
        <v>58</v>
      </c>
      <c r="C27" s="26" t="s">
        <v>59</v>
      </c>
      <c r="D27" s="24"/>
      <c r="E27" s="24" t="s">
        <v>24</v>
      </c>
      <c r="F27" s="27"/>
      <c r="G27" s="28">
        <v>0.9</v>
      </c>
      <c r="H27" s="24">
        <v>0</v>
      </c>
      <c r="I27" s="24">
        <v>0</v>
      </c>
      <c r="J27" s="24">
        <v>0</v>
      </c>
      <c r="K27" s="28">
        <v>0.9</v>
      </c>
      <c r="L27" s="42">
        <f t="shared" si="0"/>
        <v>0.117</v>
      </c>
      <c r="M27" s="42">
        <f t="shared" si="1"/>
        <v>1.017</v>
      </c>
      <c r="N27" s="24"/>
      <c r="O27" s="43"/>
      <c r="P27" s="44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</row>
    <row r="28" s="1" customFormat="1" ht="34" customHeight="1" spans="1:205">
      <c r="A28" s="24">
        <v>20</v>
      </c>
      <c r="B28" s="26" t="s">
        <v>60</v>
      </c>
      <c r="C28" s="26" t="s">
        <v>61</v>
      </c>
      <c r="D28" s="24"/>
      <c r="E28" s="24" t="s">
        <v>24</v>
      </c>
      <c r="F28" s="27"/>
      <c r="G28" s="28">
        <v>6.11</v>
      </c>
      <c r="H28" s="24">
        <v>0</v>
      </c>
      <c r="I28" s="24">
        <v>0</v>
      </c>
      <c r="J28" s="24">
        <v>0</v>
      </c>
      <c r="K28" s="28">
        <v>6.11</v>
      </c>
      <c r="L28" s="42">
        <f t="shared" si="0"/>
        <v>0.7943</v>
      </c>
      <c r="M28" s="42">
        <f t="shared" si="1"/>
        <v>6.9043</v>
      </c>
      <c r="N28" s="24"/>
      <c r="O28" s="43"/>
      <c r="P28" s="44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</row>
    <row r="29" s="1" customFormat="1" ht="34" customHeight="1" spans="1:205">
      <c r="A29" s="24">
        <v>21</v>
      </c>
      <c r="B29" s="26" t="s">
        <v>62</v>
      </c>
      <c r="C29" s="26" t="s">
        <v>63</v>
      </c>
      <c r="D29" s="24"/>
      <c r="E29" s="24" t="s">
        <v>24</v>
      </c>
      <c r="F29" s="27"/>
      <c r="G29" s="28">
        <v>2.02</v>
      </c>
      <c r="H29" s="24">
        <v>0</v>
      </c>
      <c r="I29" s="24">
        <v>0</v>
      </c>
      <c r="J29" s="24">
        <v>0</v>
      </c>
      <c r="K29" s="28">
        <v>2.02</v>
      </c>
      <c r="L29" s="42">
        <f t="shared" si="0"/>
        <v>0.2626</v>
      </c>
      <c r="M29" s="42">
        <f t="shared" si="1"/>
        <v>2.2826</v>
      </c>
      <c r="N29" s="24"/>
      <c r="O29" s="43"/>
      <c r="P29" s="44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</row>
    <row r="30" s="1" customFormat="1" ht="34" customHeight="1" spans="1:205">
      <c r="A30" s="24">
        <v>22</v>
      </c>
      <c r="B30" s="26" t="s">
        <v>64</v>
      </c>
      <c r="C30" s="26" t="s">
        <v>65</v>
      </c>
      <c r="D30" s="24"/>
      <c r="E30" s="24" t="s">
        <v>24</v>
      </c>
      <c r="F30" s="27"/>
      <c r="G30" s="28">
        <v>0.09</v>
      </c>
      <c r="H30" s="24">
        <v>0</v>
      </c>
      <c r="I30" s="24">
        <v>0</v>
      </c>
      <c r="J30" s="24">
        <v>0</v>
      </c>
      <c r="K30" s="28">
        <v>0.09</v>
      </c>
      <c r="L30" s="42">
        <f t="shared" si="0"/>
        <v>0.0117</v>
      </c>
      <c r="M30" s="42">
        <f t="shared" si="1"/>
        <v>0.1017</v>
      </c>
      <c r="N30" s="24"/>
      <c r="O30" s="43"/>
      <c r="P30" s="44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</row>
    <row r="31" s="1" customFormat="1" ht="34" customHeight="1" spans="1:205">
      <c r="A31" s="24">
        <v>23</v>
      </c>
      <c r="B31" s="26" t="s">
        <v>66</v>
      </c>
      <c r="C31" s="26" t="s">
        <v>67</v>
      </c>
      <c r="D31" s="24"/>
      <c r="E31" s="24" t="s">
        <v>24</v>
      </c>
      <c r="F31" s="27"/>
      <c r="G31" s="28">
        <v>0.57</v>
      </c>
      <c r="H31" s="24">
        <v>0</v>
      </c>
      <c r="I31" s="24">
        <v>0</v>
      </c>
      <c r="J31" s="24">
        <v>0</v>
      </c>
      <c r="K31" s="28">
        <v>0.57</v>
      </c>
      <c r="L31" s="42">
        <f t="shared" si="0"/>
        <v>0.0741</v>
      </c>
      <c r="M31" s="42">
        <f t="shared" si="1"/>
        <v>0.6441</v>
      </c>
      <c r="N31" s="24"/>
      <c r="O31" s="43"/>
      <c r="P31" s="44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</row>
    <row r="32" s="1" customFormat="1" ht="34" customHeight="1" spans="1:205">
      <c r="A32" s="24">
        <v>24</v>
      </c>
      <c r="B32" s="26" t="s">
        <v>68</v>
      </c>
      <c r="C32" s="26" t="s">
        <v>69</v>
      </c>
      <c r="D32" s="24"/>
      <c r="E32" s="24" t="s">
        <v>24</v>
      </c>
      <c r="F32" s="27"/>
      <c r="G32" s="28">
        <v>5.49</v>
      </c>
      <c r="H32" s="24">
        <v>0</v>
      </c>
      <c r="I32" s="24">
        <v>0</v>
      </c>
      <c r="J32" s="24">
        <v>0</v>
      </c>
      <c r="K32" s="28">
        <v>5.49</v>
      </c>
      <c r="L32" s="42">
        <f t="shared" si="0"/>
        <v>0.7137</v>
      </c>
      <c r="M32" s="42">
        <f t="shared" si="1"/>
        <v>6.2037</v>
      </c>
      <c r="N32" s="24"/>
      <c r="O32" s="43"/>
      <c r="P32" s="44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</row>
    <row r="33" s="1" customFormat="1" ht="34" customHeight="1" spans="1:205">
      <c r="A33" s="24">
        <v>25</v>
      </c>
      <c r="B33" s="26" t="s">
        <v>70</v>
      </c>
      <c r="C33" s="26" t="s">
        <v>69</v>
      </c>
      <c r="D33" s="24"/>
      <c r="E33" s="24" t="s">
        <v>24</v>
      </c>
      <c r="F33" s="27"/>
      <c r="G33" s="28">
        <v>5.49</v>
      </c>
      <c r="H33" s="24">
        <v>0</v>
      </c>
      <c r="I33" s="24">
        <v>0</v>
      </c>
      <c r="J33" s="24">
        <v>0</v>
      </c>
      <c r="K33" s="28">
        <v>5.49</v>
      </c>
      <c r="L33" s="42">
        <f t="shared" si="0"/>
        <v>0.7137</v>
      </c>
      <c r="M33" s="42">
        <f t="shared" si="1"/>
        <v>6.2037</v>
      </c>
      <c r="N33" s="24"/>
      <c r="O33" s="43"/>
      <c r="P33" s="44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</row>
    <row r="34" s="1" customFormat="1" ht="34" customHeight="1" spans="1:205">
      <c r="A34" s="24">
        <v>26</v>
      </c>
      <c r="B34" s="29" t="s">
        <v>71</v>
      </c>
      <c r="C34" s="29" t="s">
        <v>72</v>
      </c>
      <c r="D34" s="24"/>
      <c r="E34" s="24" t="s">
        <v>24</v>
      </c>
      <c r="F34" s="27">
        <v>5.38</v>
      </c>
      <c r="G34" s="25">
        <v>5.38</v>
      </c>
      <c r="H34" s="24">
        <v>0</v>
      </c>
      <c r="I34" s="24">
        <v>0</v>
      </c>
      <c r="J34" s="24">
        <v>0</v>
      </c>
      <c r="K34" s="25">
        <v>5.38</v>
      </c>
      <c r="L34" s="42">
        <f t="shared" si="0"/>
        <v>0.6994</v>
      </c>
      <c r="M34" s="42">
        <f t="shared" si="1"/>
        <v>6.0794</v>
      </c>
      <c r="N34" s="24"/>
      <c r="O34" s="43"/>
      <c r="P34" s="44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</row>
    <row r="35" s="2" customFormat="1" spans="1:16">
      <c r="A35" s="30" t="s">
        <v>73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45"/>
      <c r="P35" s="46"/>
    </row>
    <row r="36" s="2" customFormat="1" spans="1:16">
      <c r="A36" s="31" t="s">
        <v>74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46"/>
    </row>
    <row r="37" s="2" customFormat="1" spans="1:16">
      <c r="A37" s="30" t="s">
        <v>75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1"/>
      <c r="P37" s="46"/>
    </row>
    <row r="38" s="2" customFormat="1" spans="1:16">
      <c r="A38" s="31" t="s">
        <v>76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46"/>
    </row>
    <row r="39" s="2" customFormat="1" spans="1:16">
      <c r="A39" s="31" t="s">
        <v>77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46"/>
    </row>
    <row r="40" s="2" customFormat="1" spans="1:16">
      <c r="A40" s="31" t="s">
        <v>78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46"/>
    </row>
    <row r="41" s="2" customFormat="1" spans="1:16">
      <c r="A41" s="32" t="s">
        <v>79</v>
      </c>
      <c r="B41" s="32"/>
      <c r="C41" s="30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46"/>
    </row>
    <row r="42" s="2" customFormat="1" ht="23.25" customHeight="1" spans="1:16">
      <c r="A42" s="32"/>
      <c r="B42" s="32"/>
      <c r="C42" s="30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46"/>
    </row>
    <row r="43" s="2" customFormat="1" spans="1:16">
      <c r="A43" s="33" t="s">
        <v>80</v>
      </c>
      <c r="B43" s="34"/>
      <c r="C43" s="35"/>
      <c r="H43" s="2" t="s">
        <v>81</v>
      </c>
      <c r="I43" s="47"/>
      <c r="J43" s="36"/>
      <c r="K43" s="38"/>
      <c r="L43" s="38"/>
      <c r="M43" s="38"/>
      <c r="N43" s="48"/>
      <c r="O43" s="49"/>
      <c r="P43" s="46"/>
    </row>
    <row r="44" s="2" customFormat="1" spans="1:16">
      <c r="A44" s="36" t="s">
        <v>82</v>
      </c>
      <c r="B44" s="34"/>
      <c r="C44" s="35"/>
      <c r="H44" s="2" t="s">
        <v>83</v>
      </c>
      <c r="I44" s="36"/>
      <c r="J44" s="36"/>
      <c r="K44" s="38"/>
      <c r="L44" s="36"/>
      <c r="M44" s="36"/>
      <c r="N44" s="50"/>
      <c r="O44" s="51"/>
      <c r="P44" s="46"/>
    </row>
    <row r="45" s="2" customFormat="1" spans="1:16">
      <c r="A45" s="36"/>
      <c r="B45" s="34"/>
      <c r="C45" s="35"/>
      <c r="I45" s="36"/>
      <c r="J45" s="36"/>
      <c r="K45" s="38"/>
      <c r="L45" s="36"/>
      <c r="M45" s="36"/>
      <c r="N45" s="50"/>
      <c r="O45" s="51"/>
      <c r="P45" s="46"/>
    </row>
    <row r="46" s="2" customFormat="1" spans="1:16">
      <c r="A46" s="33" t="s">
        <v>84</v>
      </c>
      <c r="B46" s="33"/>
      <c r="C46" s="37"/>
      <c r="H46" s="2" t="s">
        <v>85</v>
      </c>
      <c r="I46" s="33"/>
      <c r="J46" s="52"/>
      <c r="K46" s="38"/>
      <c r="L46" s="38"/>
      <c r="M46" s="38"/>
      <c r="N46" s="50"/>
      <c r="O46" s="51"/>
      <c r="P46" s="46"/>
    </row>
    <row r="47" s="2" customFormat="1" customHeight="1" spans="1:16">
      <c r="A47" s="38"/>
      <c r="B47" s="39" t="s">
        <v>86</v>
      </c>
      <c r="C47" s="39"/>
      <c r="I47" s="38" t="s">
        <v>86</v>
      </c>
      <c r="J47" s="38"/>
      <c r="K47" s="38"/>
      <c r="L47" s="38"/>
      <c r="M47" s="38"/>
      <c r="N47" s="50"/>
      <c r="O47" s="51"/>
      <c r="P47" s="46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35:N35"/>
    <mergeCell ref="A36:N36"/>
    <mergeCell ref="A37:N37"/>
    <mergeCell ref="A38:N38"/>
    <mergeCell ref="A39:N39"/>
    <mergeCell ref="A40:N40"/>
    <mergeCell ref="A41:N41"/>
    <mergeCell ref="A7:A8"/>
    <mergeCell ref="B7:B8"/>
    <mergeCell ref="C7:C8"/>
    <mergeCell ref="D7:D8"/>
    <mergeCell ref="E7:E8"/>
    <mergeCell ref="N7:N8"/>
  </mergeCells>
  <conditionalFormatting sqref="D1:D8 I43:I47 D35:D42 D48:D104857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2024-03-14T00:48:55Z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773100A3126640CAAB01E920F5D556B5</vt:lpwstr>
  </property>
</Properties>
</file>