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EE829843-637B-472D-B649-5951A8D14EB8}" xr6:coauthVersionLast="45" xr6:coauthVersionMax="45" xr10:uidLastSave="{00000000-0000-0000-0000-000000000000}"/>
  <bookViews>
    <workbookView xWindow="-120" yWindow="-120" windowWidth="24240" windowHeight="13140" xr2:uid="{29349C46-164C-4B03-9D10-BBBBB1467BEC}"/>
  </bookViews>
  <sheets>
    <sheet name="3.15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1" l="1"/>
  <c r="I3" i="1"/>
  <c r="I7" i="1"/>
  <c r="J7" i="1" s="1"/>
  <c r="I6" i="1"/>
  <c r="J6" i="1" s="1"/>
  <c r="M4" i="1"/>
  <c r="M3" i="1"/>
  <c r="J4" i="1" l="1"/>
  <c r="J3" i="1"/>
  <c r="K3" i="1" s="1"/>
  <c r="N3" i="1" s="1"/>
  <c r="K4" i="1" l="1"/>
  <c r="N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J2" authorId="0" shapeId="0" xr:uid="{1FA17097-BE89-46D9-B0B0-B1558B6A79F8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包括：钢丝、无纺布、脱模剂等</t>
        </r>
      </text>
    </comment>
  </commentList>
</comments>
</file>

<file path=xl/sharedStrings.xml><?xml version="1.0" encoding="utf-8"?>
<sst xmlns="http://schemas.openxmlformats.org/spreadsheetml/2006/main" count="35" uniqueCount="29">
  <si>
    <t>序号</t>
  </si>
  <si>
    <t>车间名称</t>
  </si>
  <si>
    <t>QAD代码</t>
  </si>
  <si>
    <t>QAD名称</t>
  </si>
  <si>
    <t>销售方式</t>
  </si>
  <si>
    <t>备注</t>
  </si>
  <si>
    <t>混料浇注量</t>
  </si>
  <si>
    <t>混料单价</t>
  </si>
  <si>
    <t>核算料费</t>
  </si>
  <si>
    <t>辅料金额</t>
  </si>
  <si>
    <t>核算料费合计</t>
  </si>
  <si>
    <t>运费</t>
  </si>
  <si>
    <t>建议内部交易价格（含运费）</t>
  </si>
  <si>
    <t>发泡车间</t>
  </si>
  <si>
    <t>SBS0010259</t>
  </si>
  <si>
    <t>J7F-AA95驾驶员靠背（一体头枕非通风）</t>
  </si>
  <si>
    <t>SBS0010260</t>
  </si>
  <si>
    <t>J7F-AA95驾驶员座垫（一体头枕非通风）</t>
  </si>
  <si>
    <t>建议销价</t>
    <phoneticPr fontId="3" type="noConversion"/>
  </si>
  <si>
    <t>SBS0010121</t>
  </si>
  <si>
    <t>奥杰驾驶员靠背护面总成</t>
  </si>
  <si>
    <t>SBS0010122</t>
  </si>
  <si>
    <t>奥杰驾驶员座垫护面总成</t>
  </si>
  <si>
    <t>备注</t>
    <phoneticPr fontId="2" type="noConversion"/>
  </si>
  <si>
    <t>包装费</t>
    <phoneticPr fontId="2" type="noConversion"/>
  </si>
  <si>
    <t>包装</t>
    <phoneticPr fontId="2" type="noConversion"/>
  </si>
  <si>
    <t>运费</t>
    <phoneticPr fontId="2" type="noConversion"/>
  </si>
  <si>
    <t>采购价格</t>
    <phoneticPr fontId="3" type="noConversion"/>
  </si>
  <si>
    <t>供潍坊产品报价明细表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</si>
</sst>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7" x14ac:knownFonts="1">
    <font>
      <sz val="11"/>
      <color theme="1"/>
      <name val="等线"/>
      <family val="2"/>
      <charset val="134"/>
      <scheme val="minor"/>
    </font>
    <font>
      <b/>
      <sz val="11"/>
      <color theme="0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176" fontId="6" fillId="0" borderId="1" xfId="0" applyNumberFormat="1" applyFont="1" applyBorder="1">
      <alignment vertical="center"/>
    </xf>
    <xf numFmtId="176" fontId="6" fillId="4" borderId="1" xfId="0" applyNumberFormat="1" applyFont="1" applyFill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npeilin\Desktop\&#21518;&#35270;&#38236;&#20135;&#21697;&#25104;&#26412;\&#21457;&#27873;\&#21457;&#27873;&#29615;&#33410;&#26448;&#26009;&#25104;&#26412;&#25968;&#25454;-GV202305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父级物料</v>
          </cell>
          <cell r="B1" t="str">
            <v>父件描述1</v>
          </cell>
          <cell r="C1" t="str">
            <v>父件描述2</v>
          </cell>
          <cell r="D1" t="str">
            <v>类型</v>
          </cell>
          <cell r="E1" t="str">
            <v>求和项:材料金额</v>
          </cell>
        </row>
        <row r="2">
          <cell r="A2" t="str">
            <v>SBS0010259</v>
          </cell>
          <cell r="B2" t="str">
            <v>驾驶员靠背泡沫总成</v>
          </cell>
          <cell r="C2" t="str">
            <v>福田奥杰EVC3</v>
          </cell>
          <cell r="D2" t="str">
            <v>其他</v>
          </cell>
          <cell r="E2">
            <v>1.451541</v>
          </cell>
        </row>
        <row r="3">
          <cell r="A3" t="str">
            <v>SBS0010260</v>
          </cell>
          <cell r="B3" t="str">
            <v>驾驶员座垫泡沫总成</v>
          </cell>
          <cell r="C3" t="str">
            <v>福田奥杰EVC3</v>
          </cell>
          <cell r="D3" t="str">
            <v>其他</v>
          </cell>
          <cell r="E3">
            <v>1.306241</v>
          </cell>
        </row>
        <row r="4">
          <cell r="A4" t="str">
            <v>SCS0004071</v>
          </cell>
          <cell r="B4" t="str">
            <v>驾驶员座垫泡沫总成</v>
          </cell>
          <cell r="C4" t="str">
            <v>B40前排</v>
          </cell>
          <cell r="D4" t="str">
            <v>其他</v>
          </cell>
          <cell r="E4">
            <v>1.706682</v>
          </cell>
        </row>
        <row r="5">
          <cell r="A5" t="str">
            <v>SCS0004073</v>
          </cell>
          <cell r="B5" t="str">
            <v>驾驶员靠背泡沫总成</v>
          </cell>
          <cell r="C5" t="str">
            <v>B40前排</v>
          </cell>
          <cell r="D5" t="str">
            <v>其他</v>
          </cell>
          <cell r="E5">
            <v>1.817782</v>
          </cell>
        </row>
        <row r="6">
          <cell r="A6" t="str">
            <v>SCS0004120</v>
          </cell>
          <cell r="B6" t="str">
            <v>后排座垫泡沫总成</v>
          </cell>
          <cell r="C6" t="str">
            <v>B40V</v>
          </cell>
          <cell r="D6" t="str">
            <v>其他</v>
          </cell>
          <cell r="E6">
            <v>2.1340819999999998</v>
          </cell>
        </row>
        <row r="7">
          <cell r="A7" t="str">
            <v>SCS0004122</v>
          </cell>
          <cell r="B7" t="str">
            <v>后排靠背泡沫总成</v>
          </cell>
          <cell r="C7" t="str">
            <v>B40V</v>
          </cell>
          <cell r="D7" t="str">
            <v>其他</v>
          </cell>
          <cell r="E7">
            <v>1.928882</v>
          </cell>
        </row>
        <row r="8">
          <cell r="A8" t="str">
            <v>SCS0004209</v>
          </cell>
          <cell r="B8" t="str">
            <v>六分靠背泡沫总成</v>
          </cell>
          <cell r="C8" t="str">
            <v>B40L中改后排</v>
          </cell>
          <cell r="D8" t="str">
            <v>其他</v>
          </cell>
          <cell r="E8">
            <v>11.052682000000001</v>
          </cell>
        </row>
        <row r="9">
          <cell r="A9" t="str">
            <v>SCS0004239</v>
          </cell>
          <cell r="B9" t="str">
            <v>四分靠背泡沫总成</v>
          </cell>
          <cell r="C9" t="str">
            <v>B40L中改后排</v>
          </cell>
          <cell r="D9" t="str">
            <v>其他</v>
          </cell>
          <cell r="E9">
            <v>1.4502820000000001</v>
          </cell>
        </row>
        <row r="10">
          <cell r="A10" t="str">
            <v>SCS0010801</v>
          </cell>
          <cell r="B10" t="str">
            <v>六分座垫泡沫总成</v>
          </cell>
          <cell r="C10" t="str">
            <v>B40L中改后排舒适性</v>
          </cell>
          <cell r="D10" t="str">
            <v>其他</v>
          </cell>
          <cell r="E10">
            <v>5.1651819999999997</v>
          </cell>
        </row>
        <row r="11">
          <cell r="A11" t="str">
            <v>SCS0010802</v>
          </cell>
          <cell r="B11" t="str">
            <v>四分座垫泡沫总成</v>
          </cell>
          <cell r="C11" t="str">
            <v>B40L中改后排舒适性</v>
          </cell>
          <cell r="D11" t="str">
            <v>其他</v>
          </cell>
          <cell r="E11">
            <v>4.2806819999999997</v>
          </cell>
        </row>
        <row r="12">
          <cell r="A12" t="str">
            <v>SCS0011957</v>
          </cell>
          <cell r="B12" t="str">
            <v>前排左驾靠背泡沫总成</v>
          </cell>
          <cell r="C12" t="str">
            <v>L002152793</v>
          </cell>
          <cell r="D12" t="str">
            <v>其他</v>
          </cell>
          <cell r="E12">
            <v>0.52004099999999998</v>
          </cell>
        </row>
        <row r="13">
          <cell r="A13" t="str">
            <v>SCS0011958</v>
          </cell>
          <cell r="B13" t="str">
            <v>前排右驾靠背泡沫总成</v>
          </cell>
          <cell r="C13" t="str">
            <v>L002152795</v>
          </cell>
          <cell r="D13" t="str">
            <v>其他</v>
          </cell>
          <cell r="E13">
            <v>0.52004099999999998</v>
          </cell>
        </row>
        <row r="14">
          <cell r="A14" t="str">
            <v>SCS0011960</v>
          </cell>
          <cell r="B14" t="str">
            <v>前排左坐垫泡沫总成8向</v>
          </cell>
          <cell r="C14" t="str">
            <v>L002152797</v>
          </cell>
          <cell r="D14" t="str">
            <v>其他</v>
          </cell>
          <cell r="E14">
            <v>0.52004099999999998</v>
          </cell>
        </row>
        <row r="15">
          <cell r="A15" t="str">
            <v>SCS0011961</v>
          </cell>
          <cell r="B15" t="str">
            <v>前排右坐垫泡沫总成4向</v>
          </cell>
          <cell r="C15" t="str">
            <v>L002152798</v>
          </cell>
          <cell r="D15" t="str">
            <v>其他</v>
          </cell>
          <cell r="E15">
            <v>0.52004099999999998</v>
          </cell>
        </row>
        <row r="16">
          <cell r="A16" t="str">
            <v>SCS0011967</v>
          </cell>
          <cell r="B16" t="str">
            <v>前排右坐垫泡沫6向带通风</v>
          </cell>
          <cell r="C16" t="str">
            <v>L002452619</v>
          </cell>
          <cell r="D16" t="str">
            <v>其他</v>
          </cell>
          <cell r="E16">
            <v>0.52004099999999998</v>
          </cell>
        </row>
        <row r="17">
          <cell r="A17" t="str">
            <v>SCS0011968</v>
          </cell>
          <cell r="B17" t="str">
            <v>后排四分背泡沫总成无气囊</v>
          </cell>
          <cell r="C17" t="str">
            <v>L002152804</v>
          </cell>
          <cell r="D17" t="str">
            <v>其他</v>
          </cell>
          <cell r="E17">
            <v>0.52004099999999998</v>
          </cell>
        </row>
        <row r="18">
          <cell r="A18" t="str">
            <v>SCS0011970</v>
          </cell>
          <cell r="B18" t="str">
            <v>后排六分背泡沫总成</v>
          </cell>
          <cell r="C18" t="str">
            <v>L002152801</v>
          </cell>
          <cell r="D18" t="str">
            <v>其他</v>
          </cell>
          <cell r="E18">
            <v>0.52004099999999998</v>
          </cell>
        </row>
        <row r="19">
          <cell r="A19" t="str">
            <v>SCS0011972</v>
          </cell>
          <cell r="B19" t="str">
            <v>后排坐垫泡沫总成</v>
          </cell>
          <cell r="C19" t="str">
            <v>L002187704</v>
          </cell>
          <cell r="D19" t="str">
            <v>其他</v>
          </cell>
          <cell r="E19">
            <v>0.52004099999999998</v>
          </cell>
        </row>
        <row r="20">
          <cell r="A20" t="str">
            <v>SHT0000063</v>
          </cell>
          <cell r="B20" t="str">
            <v>驾驶员座垫泡沫总成</v>
          </cell>
          <cell r="C20" t="str">
            <v>D03</v>
          </cell>
          <cell r="D20" t="str">
            <v>其他</v>
          </cell>
          <cell r="E20">
            <v>1.638282</v>
          </cell>
        </row>
        <row r="21">
          <cell r="A21" t="str">
            <v>SHT0000064</v>
          </cell>
          <cell r="B21" t="str">
            <v>驾驶员座垫泡沫总成</v>
          </cell>
          <cell r="C21" t="str">
            <v>一汽B27</v>
          </cell>
          <cell r="D21" t="str">
            <v>其他</v>
          </cell>
          <cell r="E21">
            <v>1.638282</v>
          </cell>
        </row>
        <row r="22">
          <cell r="A22" t="str">
            <v>SHT0000083</v>
          </cell>
          <cell r="B22" t="str">
            <v>驾驶员靠背泡沫总成</v>
          </cell>
          <cell r="C22" t="str">
            <v>M4中卡</v>
          </cell>
          <cell r="D22" t="str">
            <v>其他</v>
          </cell>
          <cell r="E22">
            <v>2.2855819999999998</v>
          </cell>
        </row>
        <row r="23">
          <cell r="A23" t="str">
            <v>SHT0000084</v>
          </cell>
          <cell r="B23" t="str">
            <v>驾驶员座垫泡沫总成</v>
          </cell>
          <cell r="C23" t="str">
            <v>M4中卡</v>
          </cell>
          <cell r="D23" t="str">
            <v>其他</v>
          </cell>
          <cell r="E23">
            <v>1.638282</v>
          </cell>
        </row>
        <row r="24">
          <cell r="A24" t="str">
            <v>SHT0000106</v>
          </cell>
          <cell r="B24" t="str">
            <v>下卧铺泡沫总成</v>
          </cell>
          <cell r="C24" t="str">
            <v>M4中卡</v>
          </cell>
          <cell r="D24" t="str">
            <v>其他</v>
          </cell>
          <cell r="E24">
            <v>1.040082</v>
          </cell>
        </row>
        <row r="25">
          <cell r="A25" t="str">
            <v>SHT0000150</v>
          </cell>
          <cell r="B25" t="str">
            <v>驾驶员靠背泡沫总成</v>
          </cell>
          <cell r="C25" t="str">
            <v>欧曼重卡</v>
          </cell>
          <cell r="D25" t="str">
            <v>其他</v>
          </cell>
          <cell r="E25">
            <v>1.860482</v>
          </cell>
        </row>
        <row r="26">
          <cell r="A26" t="str">
            <v>SHT0000236</v>
          </cell>
          <cell r="B26" t="str">
            <v>中间座座垫泡沫总成</v>
          </cell>
          <cell r="C26" t="str">
            <v>欧曼重卡右舵</v>
          </cell>
          <cell r="D26" t="str">
            <v>其他</v>
          </cell>
          <cell r="E26">
            <v>1.040082</v>
          </cell>
        </row>
        <row r="27">
          <cell r="A27" t="str">
            <v>SHT0000237</v>
          </cell>
          <cell r="B27" t="str">
            <v>中间座靠背泡沫总成</v>
          </cell>
          <cell r="C27" t="str">
            <v>L3000</v>
          </cell>
          <cell r="D27" t="str">
            <v>其他</v>
          </cell>
          <cell r="E27">
            <v>1.040082</v>
          </cell>
        </row>
        <row r="28">
          <cell r="A28" t="str">
            <v>SHT0000276</v>
          </cell>
          <cell r="B28" t="str">
            <v>金王子司机背泡沫</v>
          </cell>
          <cell r="C28" t="str">
            <v>(空白)</v>
          </cell>
          <cell r="D28" t="str">
            <v>其他</v>
          </cell>
          <cell r="E28">
            <v>1.527282</v>
          </cell>
        </row>
        <row r="29">
          <cell r="A29" t="str">
            <v>SHT0000298</v>
          </cell>
          <cell r="B29" t="str">
            <v>中间座靠背泡沫总成</v>
          </cell>
          <cell r="C29" t="str">
            <v>欧曼重卡右舵</v>
          </cell>
          <cell r="D29" t="str">
            <v>其他</v>
          </cell>
          <cell r="E29">
            <v>1.040082</v>
          </cell>
        </row>
        <row r="30">
          <cell r="A30" t="str">
            <v>SHT0000489</v>
          </cell>
          <cell r="B30" t="str">
            <v>上卧铺泡沫总成</v>
          </cell>
          <cell r="C30" t="str">
            <v>H4长车身</v>
          </cell>
          <cell r="D30" t="str">
            <v>其他</v>
          </cell>
          <cell r="E30">
            <v>1.040082</v>
          </cell>
        </row>
        <row r="31">
          <cell r="A31" t="str">
            <v>SHT0000491</v>
          </cell>
          <cell r="B31" t="str">
            <v>驾驶员靠背泡沫总成</v>
          </cell>
          <cell r="C31" t="str">
            <v>H4-2.0</v>
          </cell>
          <cell r="D31" t="str">
            <v>其他</v>
          </cell>
          <cell r="E31">
            <v>3.0481820000000002</v>
          </cell>
        </row>
        <row r="32">
          <cell r="A32" t="str">
            <v>SHT0000515</v>
          </cell>
          <cell r="B32" t="str">
            <v>下卧铺泡沫总成右</v>
          </cell>
          <cell r="C32" t="str">
            <v>H4长车身</v>
          </cell>
          <cell r="D32" t="str">
            <v>其他</v>
          </cell>
          <cell r="E32">
            <v>1.040082</v>
          </cell>
        </row>
        <row r="33">
          <cell r="A33" t="str">
            <v>SHT0000516</v>
          </cell>
          <cell r="B33" t="str">
            <v>下卧铺泡沫总成左</v>
          </cell>
          <cell r="C33" t="str">
            <v>H4长车身</v>
          </cell>
          <cell r="D33" t="str">
            <v>其他</v>
          </cell>
          <cell r="E33">
            <v>1.040082</v>
          </cell>
        </row>
        <row r="34">
          <cell r="A34" t="str">
            <v>SHT0000525</v>
          </cell>
          <cell r="B34" t="str">
            <v>驾驶员座垫泡沫总成</v>
          </cell>
          <cell r="C34" t="str">
            <v>欧曼重卡</v>
          </cell>
          <cell r="D34" t="str">
            <v>其他</v>
          </cell>
          <cell r="E34">
            <v>1.2024820000000001</v>
          </cell>
        </row>
        <row r="35">
          <cell r="A35" t="str">
            <v>SHT0000530</v>
          </cell>
          <cell r="B35" t="str">
            <v>副驾驶员座垫泡沫总成</v>
          </cell>
          <cell r="C35" t="str">
            <v>H4</v>
          </cell>
          <cell r="D35" t="str">
            <v>其他</v>
          </cell>
          <cell r="E35">
            <v>1.638282</v>
          </cell>
        </row>
        <row r="36">
          <cell r="A36" t="str">
            <v>SHT0000531</v>
          </cell>
          <cell r="B36" t="str">
            <v>副驾驶员靠背泡沫总成</v>
          </cell>
          <cell r="C36" t="str">
            <v>H4</v>
          </cell>
          <cell r="D36" t="str">
            <v>其他</v>
          </cell>
          <cell r="E36">
            <v>3.0481820000000002</v>
          </cell>
        </row>
        <row r="37">
          <cell r="A37" t="str">
            <v>SHT0000561</v>
          </cell>
          <cell r="B37" t="str">
            <v>中间座靠背泡沫总成</v>
          </cell>
          <cell r="C37" t="str">
            <v>欧曼重卡左舵</v>
          </cell>
          <cell r="D37" t="str">
            <v>其他</v>
          </cell>
          <cell r="E37">
            <v>1.040082</v>
          </cell>
        </row>
        <row r="38">
          <cell r="A38" t="str">
            <v>SHT0000563</v>
          </cell>
          <cell r="B38" t="str">
            <v>中间座座垫泡沫总成</v>
          </cell>
          <cell r="C38" t="str">
            <v>欧曼重卡左舵</v>
          </cell>
          <cell r="D38" t="str">
            <v>其他</v>
          </cell>
          <cell r="E38">
            <v>1.040082</v>
          </cell>
        </row>
        <row r="39">
          <cell r="A39" t="str">
            <v>SHT0000578</v>
          </cell>
          <cell r="B39" t="str">
            <v>副驾驶员座垫泡沫总成</v>
          </cell>
          <cell r="C39" t="str">
            <v>H3改型</v>
          </cell>
          <cell r="D39" t="str">
            <v>其他</v>
          </cell>
          <cell r="E39">
            <v>1.638282</v>
          </cell>
        </row>
        <row r="40">
          <cell r="A40" t="str">
            <v>SHT0000579</v>
          </cell>
          <cell r="B40" t="str">
            <v>副驾驶员靠背泡沫总成</v>
          </cell>
          <cell r="C40" t="str">
            <v>H3改型</v>
          </cell>
          <cell r="D40" t="str">
            <v>其他</v>
          </cell>
          <cell r="E40">
            <v>1.9118820000000001</v>
          </cell>
        </row>
        <row r="41">
          <cell r="A41" t="str">
            <v>SHT0000592</v>
          </cell>
          <cell r="B41" t="str">
            <v>驾驶员靠背泡沫总成</v>
          </cell>
          <cell r="C41" t="str">
            <v>H3改型</v>
          </cell>
          <cell r="D41" t="str">
            <v>其他</v>
          </cell>
          <cell r="E41">
            <v>1.9118820000000001</v>
          </cell>
        </row>
        <row r="42">
          <cell r="A42" t="str">
            <v>SHT0000693</v>
          </cell>
          <cell r="B42" t="str">
            <v>下卧铺泡沫总成左</v>
          </cell>
          <cell r="C42" t="str">
            <v>H4长车身加宽加厚</v>
          </cell>
          <cell r="D42" t="str">
            <v>其他</v>
          </cell>
          <cell r="E42">
            <v>1.040082</v>
          </cell>
        </row>
        <row r="43">
          <cell r="A43" t="str">
            <v>SHT0000694</v>
          </cell>
          <cell r="B43" t="str">
            <v>下卧铺泡沫总成右</v>
          </cell>
          <cell r="C43" t="str">
            <v>H4长车身加宽加厚</v>
          </cell>
          <cell r="D43" t="str">
            <v>其他</v>
          </cell>
          <cell r="E43">
            <v>1.040082</v>
          </cell>
        </row>
        <row r="44">
          <cell r="A44" t="str">
            <v>SHT0000695</v>
          </cell>
          <cell r="B44" t="str">
            <v>下卧铺泡沫总成中</v>
          </cell>
          <cell r="C44" t="str">
            <v>H4长车身加宽加厚</v>
          </cell>
          <cell r="D44" t="str">
            <v>其他</v>
          </cell>
          <cell r="E44">
            <v>1.040082</v>
          </cell>
        </row>
        <row r="45">
          <cell r="A45" t="str">
            <v>SHT0010519</v>
          </cell>
          <cell r="B45" t="str">
            <v>驾驶员座垫泡沫总成</v>
          </cell>
          <cell r="C45" t="str">
            <v>H3舒适性</v>
          </cell>
          <cell r="D45" t="str">
            <v>其他</v>
          </cell>
          <cell r="E45">
            <v>1.638282</v>
          </cell>
        </row>
        <row r="46">
          <cell r="A46" t="str">
            <v>SHT0010938</v>
          </cell>
          <cell r="B46" t="str">
            <v>驾驶员座垫泡沫总成</v>
          </cell>
          <cell r="C46" t="str">
            <v>H4-2.0</v>
          </cell>
          <cell r="D46" t="str">
            <v>其他</v>
          </cell>
          <cell r="E46">
            <v>1.638282</v>
          </cell>
        </row>
        <row r="47">
          <cell r="A47" t="str">
            <v>SHT0011020</v>
          </cell>
          <cell r="B47" t="str">
            <v>副驾驶员靠背泡沫总成</v>
          </cell>
          <cell r="C47" t="str">
            <v>H6低配</v>
          </cell>
          <cell r="D47" t="str">
            <v>其他</v>
          </cell>
          <cell r="E47">
            <v>16.36305681</v>
          </cell>
        </row>
        <row r="48">
          <cell r="A48" t="str">
            <v>SHT0011026</v>
          </cell>
          <cell r="B48" t="str">
            <v>副驾驶员座垫泡沫总成</v>
          </cell>
          <cell r="C48" t="str">
            <v>H6高低配</v>
          </cell>
          <cell r="D48" t="str">
            <v>其他</v>
          </cell>
          <cell r="E48">
            <v>7.8399104800000003</v>
          </cell>
        </row>
        <row r="49">
          <cell r="A49" t="str">
            <v>SHT0011060</v>
          </cell>
          <cell r="B49" t="str">
            <v>副驾驶员座垫泡沫总成</v>
          </cell>
          <cell r="C49" t="str">
            <v>H4-2.0造型升级</v>
          </cell>
          <cell r="D49" t="str">
            <v>其他</v>
          </cell>
          <cell r="E49">
            <v>1.4160820000000001</v>
          </cell>
        </row>
        <row r="50">
          <cell r="A50" t="str">
            <v>SHT0011062</v>
          </cell>
          <cell r="B50" t="str">
            <v>副驾驶员靠背泡沫总成</v>
          </cell>
          <cell r="C50" t="str">
            <v>H4-2.0造型升级</v>
          </cell>
          <cell r="D50" t="str">
            <v>其他</v>
          </cell>
          <cell r="E50">
            <v>3.0224820000000001</v>
          </cell>
        </row>
        <row r="51">
          <cell r="A51" t="str">
            <v>SHT0011281</v>
          </cell>
          <cell r="B51" t="str">
            <v>驾驶员座垫泡沫总成</v>
          </cell>
          <cell r="C51" t="str">
            <v>H4-2.0造型升级</v>
          </cell>
          <cell r="D51" t="str">
            <v>其他</v>
          </cell>
          <cell r="E51">
            <v>1.749382</v>
          </cell>
        </row>
        <row r="52">
          <cell r="A52" t="str">
            <v>SHT0011322</v>
          </cell>
          <cell r="B52" t="str">
            <v>驾驶员座垫泡沫总成</v>
          </cell>
          <cell r="C52" t="str">
            <v>H6低配</v>
          </cell>
          <cell r="D52" t="str">
            <v>其他</v>
          </cell>
          <cell r="E52">
            <v>1.540082</v>
          </cell>
        </row>
        <row r="53">
          <cell r="A53" t="str">
            <v>SHT0011323</v>
          </cell>
          <cell r="B53" t="str">
            <v>驾驶员靠背泡沫总成</v>
          </cell>
          <cell r="C53" t="str">
            <v>H6低配</v>
          </cell>
          <cell r="D53" t="str">
            <v>其他</v>
          </cell>
          <cell r="E53">
            <v>21.461728829999998</v>
          </cell>
        </row>
        <row r="54">
          <cell r="A54" t="str">
            <v>SHT0011355</v>
          </cell>
          <cell r="B54" t="str">
            <v>驾驶员靠背泡沫总成</v>
          </cell>
          <cell r="C54" t="str">
            <v>H6高配</v>
          </cell>
          <cell r="D54" t="str">
            <v>其他</v>
          </cell>
          <cell r="E54">
            <v>21.203055970000001</v>
          </cell>
        </row>
        <row r="55">
          <cell r="A55" t="str">
            <v>SHT0011357</v>
          </cell>
          <cell r="B55" t="str">
            <v>驾驶员座垫泡沫总成</v>
          </cell>
          <cell r="C55" t="str">
            <v>H6高配</v>
          </cell>
          <cell r="D55" t="str">
            <v>其他</v>
          </cell>
          <cell r="E55">
            <v>5.6051751100000002</v>
          </cell>
        </row>
        <row r="56">
          <cell r="A56" t="str">
            <v>SHT0011385</v>
          </cell>
          <cell r="B56" t="str">
            <v>副驾驶员靠背泡沫总成</v>
          </cell>
          <cell r="C56" t="str">
            <v>H6高配</v>
          </cell>
          <cell r="D56" t="str">
            <v>其他</v>
          </cell>
          <cell r="E56">
            <v>21.397879199999998</v>
          </cell>
        </row>
        <row r="57">
          <cell r="A57" t="str">
            <v>SHT0012219</v>
          </cell>
          <cell r="B57" t="str">
            <v>驾驶员靠背泡沫总成</v>
          </cell>
          <cell r="C57" t="str">
            <v>T5-2.0双扶手</v>
          </cell>
          <cell r="D57" t="str">
            <v>其他</v>
          </cell>
          <cell r="E57">
            <v>2.3743409999999998</v>
          </cell>
        </row>
        <row r="58">
          <cell r="A58" t="str">
            <v>SHT0012220</v>
          </cell>
          <cell r="B58" t="str">
            <v>驾驶员座垫泡沫总成</v>
          </cell>
          <cell r="C58" t="str">
            <v>T5-2.0</v>
          </cell>
          <cell r="D58" t="str">
            <v>其他</v>
          </cell>
          <cell r="E58">
            <v>1.0071410000000001</v>
          </cell>
        </row>
        <row r="59">
          <cell r="A59" t="str">
            <v>SHT0012222</v>
          </cell>
          <cell r="B59" t="str">
            <v>驾驶员座垫泡沫总成通风</v>
          </cell>
          <cell r="C59" t="str">
            <v>T5-2.0</v>
          </cell>
          <cell r="D59" t="str">
            <v>其他</v>
          </cell>
          <cell r="E59">
            <v>1.0071410000000001</v>
          </cell>
        </row>
        <row r="60">
          <cell r="A60" t="str">
            <v>SHT0012223</v>
          </cell>
          <cell r="B60" t="str">
            <v>副驾驶员靠背泡沫总成</v>
          </cell>
          <cell r="C60" t="str">
            <v>T5-2.0无扶手</v>
          </cell>
          <cell r="D60" t="str">
            <v>其他</v>
          </cell>
          <cell r="E60">
            <v>2.3743409999999998</v>
          </cell>
        </row>
        <row r="61">
          <cell r="A61" t="str">
            <v>SHT0012270</v>
          </cell>
          <cell r="B61" t="str">
            <v>驾驶员靠背泡沫总成通风</v>
          </cell>
          <cell r="C61" t="str">
            <v>T5-2.0双扶手</v>
          </cell>
          <cell r="D61" t="str">
            <v>其他</v>
          </cell>
          <cell r="E61">
            <v>3.003241</v>
          </cell>
        </row>
        <row r="62">
          <cell r="A62" t="str">
            <v>SHT0012288</v>
          </cell>
          <cell r="B62" t="str">
            <v>驾驶员座垫泡沫总成</v>
          </cell>
          <cell r="C62" t="str">
            <v>T5-1.0</v>
          </cell>
          <cell r="D62" t="str">
            <v>其他</v>
          </cell>
          <cell r="E62">
            <v>1.0071410000000001</v>
          </cell>
        </row>
        <row r="63">
          <cell r="A63" t="str">
            <v>SHT0012340</v>
          </cell>
          <cell r="B63" t="str">
            <v>主驾驶座垫泡沫总成</v>
          </cell>
          <cell r="C63" t="str">
            <v>(空白)</v>
          </cell>
          <cell r="D63" t="str">
            <v>其他</v>
          </cell>
          <cell r="E63">
            <v>1.0071410000000001</v>
          </cell>
        </row>
        <row r="64">
          <cell r="A64" t="str">
            <v>SHT0012345</v>
          </cell>
          <cell r="B64" t="str">
            <v>副驾驶座垫泡沫总成</v>
          </cell>
          <cell r="C64" t="str">
            <v>(空白)</v>
          </cell>
          <cell r="D64" t="str">
            <v>其他</v>
          </cell>
          <cell r="E64">
            <v>1.0071410000000001</v>
          </cell>
        </row>
        <row r="65">
          <cell r="A65" t="str">
            <v>SHT0012366</v>
          </cell>
          <cell r="B65" t="str">
            <v>主驾驶座垫泡沫总成</v>
          </cell>
          <cell r="C65" t="str">
            <v>通风</v>
          </cell>
          <cell r="D65" t="str">
            <v>其他</v>
          </cell>
          <cell r="E65">
            <v>1.0071410000000001</v>
          </cell>
        </row>
        <row r="66">
          <cell r="A66" t="str">
            <v>SHT0013517</v>
          </cell>
          <cell r="B66" t="str">
            <v>司机座靠背泡沫总成</v>
          </cell>
          <cell r="C66" t="str">
            <v>H4右扶手带吊环</v>
          </cell>
          <cell r="D66" t="str">
            <v>其他</v>
          </cell>
          <cell r="E66">
            <v>3.0481820000000002</v>
          </cell>
        </row>
        <row r="67">
          <cell r="A67" t="str">
            <v>SHT0013536</v>
          </cell>
          <cell r="B67" t="str">
            <v>靠背泡棉总成（通风）</v>
          </cell>
          <cell r="C67" t="str">
            <v>(空白)</v>
          </cell>
          <cell r="D67" t="str">
            <v>其他</v>
          </cell>
          <cell r="E67">
            <v>1.831885</v>
          </cell>
        </row>
        <row r="68">
          <cell r="A68" t="str">
            <v>SHT0013899</v>
          </cell>
          <cell r="B68" t="str">
            <v>通风坐垫泡沫总成</v>
          </cell>
          <cell r="C68" t="str">
            <v>H4-2.2通风</v>
          </cell>
          <cell r="D68" t="str">
            <v>其他</v>
          </cell>
          <cell r="E68">
            <v>1.229341</v>
          </cell>
        </row>
        <row r="69">
          <cell r="A69" t="str">
            <v>SHT0013900</v>
          </cell>
          <cell r="B69" t="str">
            <v>驾驶员靠背泡沫总成</v>
          </cell>
          <cell r="C69" t="str">
            <v>H4-2.2通风</v>
          </cell>
          <cell r="D69" t="str">
            <v>其他</v>
          </cell>
          <cell r="E69">
            <v>3.7713410000000001</v>
          </cell>
        </row>
        <row r="70">
          <cell r="A70" t="str">
            <v>SHT0013908</v>
          </cell>
          <cell r="B70" t="str">
            <v>驾驶员靠背泡沫总成</v>
          </cell>
          <cell r="C70" t="str">
            <v>H4-2.2非通风</v>
          </cell>
          <cell r="D70" t="str">
            <v>其他</v>
          </cell>
          <cell r="E70">
            <v>2.5024410000000001</v>
          </cell>
        </row>
        <row r="71">
          <cell r="A71" t="str">
            <v>SHT0013956</v>
          </cell>
          <cell r="B71" t="str">
            <v>副驾驶员靠背泡沫总成</v>
          </cell>
          <cell r="C71" t="str">
            <v>重汽2.0翻折无扶手</v>
          </cell>
          <cell r="D71" t="str">
            <v>其他</v>
          </cell>
          <cell r="E71">
            <v>2.3743409999999998</v>
          </cell>
        </row>
        <row r="72">
          <cell r="A72" t="str">
            <v>SHT0013962</v>
          </cell>
          <cell r="B72" t="str">
            <v>坐垫泡沫总成</v>
          </cell>
          <cell r="C72" t="str">
            <v>重汽2.0翻折</v>
          </cell>
          <cell r="D72" t="str">
            <v>其他</v>
          </cell>
          <cell r="E72">
            <v>1.0071410000000001</v>
          </cell>
        </row>
        <row r="73">
          <cell r="A73" t="str">
            <v>SHT0014630</v>
          </cell>
          <cell r="B73" t="str">
            <v>靠背泡棉总成</v>
          </cell>
          <cell r="C73" t="str">
            <v>J6L无通风+无扶手</v>
          </cell>
          <cell r="D73" t="str">
            <v>其他</v>
          </cell>
          <cell r="E73">
            <v>2.0540850000000002</v>
          </cell>
        </row>
        <row r="74">
          <cell r="A74" t="str">
            <v>SHT0014664</v>
          </cell>
          <cell r="B74" t="str">
            <v>驾驶员靠背泡沫总成</v>
          </cell>
          <cell r="C74" t="str">
            <v>重汽价值版</v>
          </cell>
          <cell r="D74" t="str">
            <v>其他</v>
          </cell>
          <cell r="E74">
            <v>2.3743409999999998</v>
          </cell>
        </row>
        <row r="75">
          <cell r="A75" t="str">
            <v>SHT0015095</v>
          </cell>
          <cell r="B75" t="str">
            <v>靠背泡沫总成</v>
          </cell>
          <cell r="C75" t="str">
            <v>J6L-通风+无扶手</v>
          </cell>
          <cell r="D75" t="str">
            <v>其他</v>
          </cell>
          <cell r="E75">
            <v>2.0540850000000002</v>
          </cell>
        </row>
        <row r="76">
          <cell r="A76" t="str">
            <v>SLT0000004</v>
          </cell>
          <cell r="B76" t="str">
            <v>副驾驶员大背泡沫总成</v>
          </cell>
          <cell r="C76" t="str">
            <v>长沙右舵1695</v>
          </cell>
          <cell r="D76" t="str">
            <v>其他</v>
          </cell>
          <cell r="E76">
            <v>1.424682</v>
          </cell>
        </row>
        <row r="77">
          <cell r="A77" t="str">
            <v>SLT0000019</v>
          </cell>
          <cell r="B77" t="str">
            <v>驾驶员靠背泡沫总成</v>
          </cell>
          <cell r="C77" t="str">
            <v>右舵欧马可</v>
          </cell>
          <cell r="D77" t="str">
            <v>其他</v>
          </cell>
          <cell r="E77">
            <v>0.79354100000000005</v>
          </cell>
        </row>
        <row r="78">
          <cell r="A78" t="str">
            <v>SLT0000031</v>
          </cell>
          <cell r="B78" t="str">
            <v>驾驶员靠背泡沫总成</v>
          </cell>
          <cell r="C78" t="str">
            <v>欧马可</v>
          </cell>
          <cell r="D78" t="str">
            <v>其他</v>
          </cell>
          <cell r="E78">
            <v>0.79354100000000005</v>
          </cell>
        </row>
        <row r="79">
          <cell r="A79" t="str">
            <v>SLT0000032</v>
          </cell>
          <cell r="B79" t="str">
            <v>驾驶员座垫泡沫总成</v>
          </cell>
          <cell r="C79" t="str">
            <v>欧马可</v>
          </cell>
          <cell r="D79" t="str">
            <v>其他</v>
          </cell>
          <cell r="E79">
            <v>1.5187820000000001</v>
          </cell>
        </row>
        <row r="80">
          <cell r="A80" t="str">
            <v>SLT0000047</v>
          </cell>
          <cell r="B80" t="str">
            <v>驾驶员座垫泡沫总成</v>
          </cell>
          <cell r="C80" t="str">
            <v>右舵欧马可</v>
          </cell>
          <cell r="D80" t="str">
            <v>其他</v>
          </cell>
          <cell r="E80">
            <v>0.74234100000000003</v>
          </cell>
        </row>
        <row r="81">
          <cell r="A81" t="str">
            <v>SLT0000070</v>
          </cell>
          <cell r="B81" t="str">
            <v>副驾驶员大背泡沫总成</v>
          </cell>
          <cell r="C81">
            <v>1800</v>
          </cell>
          <cell r="D81" t="str">
            <v>其他</v>
          </cell>
          <cell r="E81">
            <v>1.313582</v>
          </cell>
        </row>
        <row r="82">
          <cell r="A82" t="str">
            <v>SLT0000071</v>
          </cell>
          <cell r="B82" t="str">
            <v>副驾驶员小背泡沫总成</v>
          </cell>
          <cell r="C82">
            <v>1800</v>
          </cell>
          <cell r="D82" t="str">
            <v>其他</v>
          </cell>
          <cell r="E82">
            <v>1.4844820000000001</v>
          </cell>
        </row>
        <row r="83">
          <cell r="A83" t="str">
            <v>SLT0000072</v>
          </cell>
          <cell r="B83" t="str">
            <v>副驾驶员座垫泡沫总成</v>
          </cell>
          <cell r="C83">
            <v>1800</v>
          </cell>
          <cell r="D83" t="str">
            <v>其他</v>
          </cell>
          <cell r="E83">
            <v>1.2623819999999999</v>
          </cell>
        </row>
        <row r="84">
          <cell r="A84" t="str">
            <v>SLT0000087</v>
          </cell>
          <cell r="B84" t="str">
            <v>副驾驶员大背泡沫总成</v>
          </cell>
          <cell r="C84" t="str">
            <v>右舵1800</v>
          </cell>
          <cell r="D84" t="str">
            <v>其他</v>
          </cell>
          <cell r="E84">
            <v>1.313582</v>
          </cell>
        </row>
        <row r="85">
          <cell r="A85" t="str">
            <v>SLT0000088</v>
          </cell>
          <cell r="B85" t="str">
            <v>副驾驶员小背泡沫总成</v>
          </cell>
          <cell r="C85" t="str">
            <v>右舵1800</v>
          </cell>
          <cell r="D85" t="str">
            <v>其他</v>
          </cell>
          <cell r="E85">
            <v>1.4844820000000001</v>
          </cell>
        </row>
        <row r="86">
          <cell r="A86" t="str">
            <v>SLT0000089</v>
          </cell>
          <cell r="B86" t="str">
            <v>副驾驶员座垫泡沫总成</v>
          </cell>
          <cell r="C86" t="str">
            <v>右舵1800</v>
          </cell>
          <cell r="D86" t="str">
            <v>其他</v>
          </cell>
          <cell r="E86">
            <v>1.2623819999999999</v>
          </cell>
        </row>
        <row r="87">
          <cell r="A87" t="str">
            <v>SLT0000135</v>
          </cell>
          <cell r="B87" t="str">
            <v>副驾驶员大背泡沫总成</v>
          </cell>
          <cell r="C87" t="str">
            <v>右舵1995</v>
          </cell>
          <cell r="D87" t="str">
            <v>其他</v>
          </cell>
          <cell r="E87">
            <v>1.424682</v>
          </cell>
        </row>
        <row r="88">
          <cell r="A88" t="str">
            <v>SLT0000136</v>
          </cell>
          <cell r="B88" t="str">
            <v>副驾驶员小背泡沫总成</v>
          </cell>
          <cell r="C88" t="str">
            <v>右舵1995</v>
          </cell>
          <cell r="D88" t="str">
            <v>其他</v>
          </cell>
          <cell r="E88">
            <v>1.4844820000000001</v>
          </cell>
        </row>
        <row r="89">
          <cell r="A89" t="str">
            <v>SLT0000137</v>
          </cell>
          <cell r="B89" t="str">
            <v>副驾驶员座垫泡沫总成</v>
          </cell>
          <cell r="C89" t="str">
            <v>右舵1995</v>
          </cell>
          <cell r="D89" t="str">
            <v>其他</v>
          </cell>
          <cell r="E89">
            <v>1.2623819999999999</v>
          </cell>
        </row>
        <row r="90">
          <cell r="A90" t="str">
            <v>SLT0000151</v>
          </cell>
          <cell r="B90" t="str">
            <v>副驾驶员大背泡沫总成</v>
          </cell>
          <cell r="C90">
            <v>1995</v>
          </cell>
          <cell r="D90" t="str">
            <v>其他</v>
          </cell>
          <cell r="E90">
            <v>1.424682</v>
          </cell>
        </row>
        <row r="91">
          <cell r="A91" t="str">
            <v>SLT0000152</v>
          </cell>
          <cell r="B91" t="str">
            <v>副驾驶员小背泡沫总成</v>
          </cell>
          <cell r="C91">
            <v>1995</v>
          </cell>
          <cell r="D91" t="str">
            <v>其他</v>
          </cell>
          <cell r="E91">
            <v>1.740882</v>
          </cell>
        </row>
        <row r="92">
          <cell r="A92" t="str">
            <v>SLT0000153</v>
          </cell>
          <cell r="B92" t="str">
            <v>副驾驶员座垫泡沫总成</v>
          </cell>
          <cell r="C92">
            <v>1995</v>
          </cell>
          <cell r="D92" t="str">
            <v>其他</v>
          </cell>
          <cell r="E92">
            <v>27.001481999999999</v>
          </cell>
        </row>
        <row r="93">
          <cell r="A93" t="str">
            <v>SLT0000168</v>
          </cell>
          <cell r="B93" t="str">
            <v>6486司机背泡沫</v>
          </cell>
          <cell r="C93" t="str">
            <v>(空白)</v>
          </cell>
          <cell r="D93" t="str">
            <v>其他</v>
          </cell>
          <cell r="E93">
            <v>17.452082000000001</v>
          </cell>
        </row>
        <row r="94">
          <cell r="A94" t="str">
            <v>SLT0000169</v>
          </cell>
          <cell r="B94" t="str">
            <v>6486司机座泡沫</v>
          </cell>
          <cell r="C94" t="str">
            <v>(空白)</v>
          </cell>
          <cell r="D94" t="str">
            <v>其他</v>
          </cell>
          <cell r="E94">
            <v>20.589682</v>
          </cell>
        </row>
        <row r="95">
          <cell r="A95" t="str">
            <v>SLT0000182</v>
          </cell>
          <cell r="B95" t="str">
            <v>6486副司机座泡沫</v>
          </cell>
          <cell r="C95" t="str">
            <v>(空白)</v>
          </cell>
          <cell r="D95" t="str">
            <v>其他</v>
          </cell>
          <cell r="E95">
            <v>20.589682</v>
          </cell>
        </row>
        <row r="96">
          <cell r="A96" t="str">
            <v>SLT0000205</v>
          </cell>
          <cell r="B96" t="str">
            <v>6486跨背泡沫</v>
          </cell>
          <cell r="C96" t="str">
            <v>(空白)</v>
          </cell>
          <cell r="D96" t="str">
            <v>其他</v>
          </cell>
          <cell r="E96">
            <v>8.2685820000000003</v>
          </cell>
        </row>
        <row r="97">
          <cell r="A97" t="str">
            <v>SLT0000228</v>
          </cell>
          <cell r="B97" t="str">
            <v>6486跨座泡沫</v>
          </cell>
          <cell r="C97" t="str">
            <v>(空白)</v>
          </cell>
          <cell r="D97" t="str">
            <v>其他</v>
          </cell>
          <cell r="E97">
            <v>1.040082</v>
          </cell>
        </row>
        <row r="98">
          <cell r="A98" t="str">
            <v>SLT0000316</v>
          </cell>
          <cell r="B98" t="str">
            <v>K1司机背泡沫</v>
          </cell>
          <cell r="C98" t="str">
            <v>(空白)</v>
          </cell>
          <cell r="D98" t="str">
            <v>其他</v>
          </cell>
          <cell r="E98">
            <v>1.6257919999999999</v>
          </cell>
        </row>
        <row r="99">
          <cell r="A99" t="str">
            <v>SLT0000317</v>
          </cell>
          <cell r="B99" t="str">
            <v>K1司机座泡沫</v>
          </cell>
          <cell r="C99" t="str">
            <v>(空白)</v>
          </cell>
          <cell r="D99" t="str">
            <v>其他</v>
          </cell>
          <cell r="E99">
            <v>1.779874</v>
          </cell>
        </row>
        <row r="100">
          <cell r="A100" t="str">
            <v>SLT0000344</v>
          </cell>
          <cell r="B100" t="str">
            <v>K1窄车司机座泡沫</v>
          </cell>
          <cell r="C100" t="str">
            <v>(空白)</v>
          </cell>
          <cell r="D100" t="str">
            <v>其他</v>
          </cell>
          <cell r="E100">
            <v>1.7086710000000001</v>
          </cell>
        </row>
        <row r="101">
          <cell r="A101" t="str">
            <v>SLT0000345</v>
          </cell>
          <cell r="B101" t="str">
            <v>K1窄车司机背泡沫</v>
          </cell>
          <cell r="C101" t="str">
            <v>(空白)</v>
          </cell>
          <cell r="D101" t="str">
            <v>其他</v>
          </cell>
          <cell r="E101">
            <v>1.610482</v>
          </cell>
        </row>
        <row r="102">
          <cell r="A102" t="str">
            <v>SLT0000386</v>
          </cell>
          <cell r="B102" t="str">
            <v>K1双人左背泡沫</v>
          </cell>
          <cell r="C102" t="str">
            <v>(空白)</v>
          </cell>
          <cell r="D102" t="str">
            <v>其他</v>
          </cell>
          <cell r="E102">
            <v>1.1511819999999999</v>
          </cell>
        </row>
        <row r="103">
          <cell r="A103" t="str">
            <v>SLT0000387</v>
          </cell>
          <cell r="B103" t="str">
            <v>K1双人座泡沫</v>
          </cell>
          <cell r="C103" t="str">
            <v>(空白)</v>
          </cell>
          <cell r="D103" t="str">
            <v>其他</v>
          </cell>
          <cell r="E103">
            <v>2.7005520000000001</v>
          </cell>
        </row>
        <row r="104">
          <cell r="A104" t="str">
            <v>SLT0000388</v>
          </cell>
          <cell r="B104" t="str">
            <v>K1双人右背泡沫（安）</v>
          </cell>
          <cell r="C104" t="str">
            <v>(空白)</v>
          </cell>
          <cell r="D104" t="str">
            <v>其他</v>
          </cell>
          <cell r="E104">
            <v>1.040082</v>
          </cell>
        </row>
        <row r="105">
          <cell r="A105" t="str">
            <v>SLT0000404</v>
          </cell>
          <cell r="B105" t="str">
            <v>K1单人座泡沫</v>
          </cell>
          <cell r="C105" t="str">
            <v>(空白)</v>
          </cell>
          <cell r="D105" t="str">
            <v>其他</v>
          </cell>
          <cell r="E105">
            <v>1.7564820000000001</v>
          </cell>
        </row>
        <row r="106">
          <cell r="A106" t="str">
            <v>SLT0000405</v>
          </cell>
          <cell r="B106" t="str">
            <v>K1单人背泡沫</v>
          </cell>
          <cell r="C106" t="str">
            <v>(空白)</v>
          </cell>
          <cell r="D106" t="str">
            <v>其他</v>
          </cell>
          <cell r="E106">
            <v>1.1511819999999999</v>
          </cell>
        </row>
        <row r="107">
          <cell r="A107" t="str">
            <v>SLT0000421</v>
          </cell>
          <cell r="B107" t="str">
            <v>6486三点式六人背泡沫</v>
          </cell>
          <cell r="C107" t="str">
            <v>(空白)</v>
          </cell>
          <cell r="D107" t="str">
            <v>其他</v>
          </cell>
          <cell r="E107">
            <v>33.011181999999998</v>
          </cell>
        </row>
        <row r="108">
          <cell r="A108" t="str">
            <v>SLT0000422</v>
          </cell>
          <cell r="B108" t="str">
            <v>6486三点式六人座泡沫</v>
          </cell>
          <cell r="C108" t="str">
            <v>(空白)</v>
          </cell>
          <cell r="D108" t="str">
            <v>其他</v>
          </cell>
          <cell r="E108">
            <v>1.545312</v>
          </cell>
        </row>
        <row r="109">
          <cell r="A109" t="str">
            <v>SLT0000443</v>
          </cell>
          <cell r="B109" t="str">
            <v>K1四人联体左背泡沫</v>
          </cell>
          <cell r="C109" t="str">
            <v>(空白)</v>
          </cell>
          <cell r="D109" t="str">
            <v>其他</v>
          </cell>
          <cell r="E109">
            <v>1.2622819999999999</v>
          </cell>
        </row>
        <row r="110">
          <cell r="A110" t="str">
            <v>SLT0000444</v>
          </cell>
          <cell r="B110" t="str">
            <v>K1四人联体左座泡沫</v>
          </cell>
          <cell r="C110" t="str">
            <v>(空白)</v>
          </cell>
          <cell r="D110" t="str">
            <v>其他</v>
          </cell>
          <cell r="E110">
            <v>2.1994820000000002</v>
          </cell>
        </row>
        <row r="111">
          <cell r="A111" t="str">
            <v>SLT0000467</v>
          </cell>
          <cell r="B111" t="str">
            <v>K1加长14人三人座泡沫</v>
          </cell>
          <cell r="C111" t="str">
            <v>(空白)</v>
          </cell>
          <cell r="D111" t="str">
            <v>其他</v>
          </cell>
          <cell r="E111">
            <v>2.3562820000000002</v>
          </cell>
        </row>
        <row r="112">
          <cell r="A112" t="str">
            <v>SLT0000478</v>
          </cell>
          <cell r="B112" t="str">
            <v>K1三人背泡沫（窄体）</v>
          </cell>
          <cell r="C112" t="str">
            <v>(空白)</v>
          </cell>
          <cell r="D112" t="str">
            <v>其他</v>
          </cell>
          <cell r="E112">
            <v>32.010081999999997</v>
          </cell>
        </row>
        <row r="113">
          <cell r="A113" t="str">
            <v>SLT0000479</v>
          </cell>
          <cell r="B113" t="str">
            <v>K1窄车三人座泡沫</v>
          </cell>
          <cell r="C113" t="str">
            <v>(空白)</v>
          </cell>
          <cell r="D113" t="str">
            <v>其他</v>
          </cell>
          <cell r="E113">
            <v>2.3732820000000001</v>
          </cell>
        </row>
        <row r="114">
          <cell r="A114" t="str">
            <v>SLT0000484</v>
          </cell>
          <cell r="B114" t="str">
            <v>K1宽车5990双人座泡沫</v>
          </cell>
          <cell r="C114" t="str">
            <v>(空白)</v>
          </cell>
          <cell r="D114" t="str">
            <v>其他</v>
          </cell>
          <cell r="E114">
            <v>2.495352</v>
          </cell>
        </row>
        <row r="115">
          <cell r="A115" t="str">
            <v>SLT0000488</v>
          </cell>
          <cell r="B115" t="str">
            <v>6486前翻10人三人座泡沫</v>
          </cell>
          <cell r="C115" t="str">
            <v>(空白)</v>
          </cell>
          <cell r="D115" t="str">
            <v>其他</v>
          </cell>
          <cell r="E115">
            <v>1.652482</v>
          </cell>
        </row>
        <row r="116">
          <cell r="A116" t="str">
            <v>SLT0000489</v>
          </cell>
          <cell r="B116" t="str">
            <v>6486前翻10人三人背泡沫</v>
          </cell>
          <cell r="C116" t="str">
            <v>(空白)</v>
          </cell>
          <cell r="D116" t="str">
            <v>其他</v>
          </cell>
          <cell r="E116">
            <v>35.904981999999997</v>
          </cell>
        </row>
        <row r="117">
          <cell r="A117" t="str">
            <v>SLT0000510</v>
          </cell>
          <cell r="B117" t="str">
            <v>K1侧翻左座泡沫</v>
          </cell>
          <cell r="C117" t="str">
            <v>(空白)</v>
          </cell>
          <cell r="D117" t="str">
            <v>其他</v>
          </cell>
          <cell r="E117">
            <v>2.2560519999999999</v>
          </cell>
        </row>
        <row r="118">
          <cell r="A118" t="str">
            <v>SLT0000511</v>
          </cell>
          <cell r="B118" t="str">
            <v>K1侧翻左背泡沫</v>
          </cell>
          <cell r="C118" t="str">
            <v>(空白)</v>
          </cell>
          <cell r="D118" t="str">
            <v>其他</v>
          </cell>
          <cell r="E118">
            <v>1.2622819999999999</v>
          </cell>
        </row>
        <row r="119">
          <cell r="A119" t="str">
            <v>SLT0000532</v>
          </cell>
          <cell r="B119" t="str">
            <v>K1侧翻右座泡沫</v>
          </cell>
          <cell r="C119" t="str">
            <v>(空白)</v>
          </cell>
          <cell r="D119" t="str">
            <v>其他</v>
          </cell>
          <cell r="E119">
            <v>4.3998619999999997</v>
          </cell>
        </row>
        <row r="120">
          <cell r="A120" t="str">
            <v>SLT0000533</v>
          </cell>
          <cell r="B120" t="str">
            <v>K1侧翻右背泡沫</v>
          </cell>
          <cell r="C120" t="str">
            <v>(空白)</v>
          </cell>
          <cell r="D120" t="str">
            <v>其他</v>
          </cell>
          <cell r="E120">
            <v>1.2622819999999999</v>
          </cell>
        </row>
        <row r="121">
          <cell r="A121" t="str">
            <v>SLT0000546</v>
          </cell>
          <cell r="B121" t="str">
            <v>一排四人连体座泡沫总成</v>
          </cell>
          <cell r="C121" t="str">
            <v>K1右舵</v>
          </cell>
          <cell r="D121" t="str">
            <v>其他</v>
          </cell>
          <cell r="E121">
            <v>2.680882</v>
          </cell>
        </row>
        <row r="122">
          <cell r="A122" t="str">
            <v>SLT0000547</v>
          </cell>
          <cell r="B122" t="str">
            <v>一排四人连体三人背泡沫</v>
          </cell>
          <cell r="C122" t="str">
            <v>K1右舵</v>
          </cell>
          <cell r="D122" t="str">
            <v>其他</v>
          </cell>
          <cell r="E122">
            <v>2.681082</v>
          </cell>
        </row>
        <row r="123">
          <cell r="A123" t="str">
            <v>SLT0000556</v>
          </cell>
          <cell r="B123" t="str">
            <v>K1四人联体右背泡沫</v>
          </cell>
          <cell r="C123" t="str">
            <v>(空白)</v>
          </cell>
          <cell r="D123" t="str">
            <v>其他</v>
          </cell>
          <cell r="E123">
            <v>1.2622819999999999</v>
          </cell>
        </row>
        <row r="124">
          <cell r="A124" t="str">
            <v>SLT0000557</v>
          </cell>
          <cell r="B124" t="str">
            <v>K1四人联体右座泡沫</v>
          </cell>
          <cell r="C124" t="str">
            <v>(空白)</v>
          </cell>
          <cell r="D124" t="str">
            <v>其他</v>
          </cell>
          <cell r="E124">
            <v>2.1535519999999999</v>
          </cell>
        </row>
        <row r="125">
          <cell r="A125" t="str">
            <v>SLT0000561</v>
          </cell>
          <cell r="B125" t="str">
            <v>K1右舵单人座泡沫</v>
          </cell>
          <cell r="C125" t="str">
            <v>(空白)</v>
          </cell>
          <cell r="D125" t="str">
            <v>其他</v>
          </cell>
          <cell r="E125">
            <v>1.7564820000000001</v>
          </cell>
        </row>
        <row r="126">
          <cell r="A126" t="str">
            <v>SLT0000571</v>
          </cell>
          <cell r="B126" t="str">
            <v>K1右舵一排三人座泡沫改型</v>
          </cell>
          <cell r="C126" t="str">
            <v>(空白)</v>
          </cell>
          <cell r="D126" t="str">
            <v>其他</v>
          </cell>
          <cell r="E126">
            <v>2.681082</v>
          </cell>
        </row>
        <row r="127">
          <cell r="A127" t="str">
            <v>SLT0000572</v>
          </cell>
          <cell r="B127" t="str">
            <v>K1右舵双人右背泡沫</v>
          </cell>
          <cell r="C127" t="str">
            <v>(空白)</v>
          </cell>
          <cell r="D127" t="str">
            <v>其他</v>
          </cell>
          <cell r="E127">
            <v>1.1511819999999999</v>
          </cell>
        </row>
        <row r="128">
          <cell r="A128" t="str">
            <v>SLT0000580</v>
          </cell>
          <cell r="B128" t="str">
            <v>K1右舵双人座泡沫</v>
          </cell>
          <cell r="C128" t="str">
            <v>(空白)</v>
          </cell>
          <cell r="D128" t="str">
            <v>其他</v>
          </cell>
          <cell r="E128">
            <v>2.7005520000000001</v>
          </cell>
        </row>
        <row r="129">
          <cell r="A129" t="str">
            <v>SLT0000589</v>
          </cell>
          <cell r="B129" t="str">
            <v>窄车左舵12人侧翻右背泡沫</v>
          </cell>
          <cell r="C129" t="str">
            <v>(空白)</v>
          </cell>
          <cell r="D129" t="str">
            <v>其他</v>
          </cell>
          <cell r="E129">
            <v>1.2964819999999999</v>
          </cell>
        </row>
        <row r="130">
          <cell r="A130" t="str">
            <v>SLT0000590</v>
          </cell>
          <cell r="B130" t="str">
            <v>窄车左舵12人侧翻右座泡沫</v>
          </cell>
          <cell r="C130" t="str">
            <v>(空白)</v>
          </cell>
          <cell r="D130" t="str">
            <v>其他</v>
          </cell>
          <cell r="E130">
            <v>1.4844820000000001</v>
          </cell>
        </row>
        <row r="131">
          <cell r="A131" t="str">
            <v>SLT0000600</v>
          </cell>
          <cell r="B131" t="str">
            <v>窄车左舵12人侧翻左背泡沫</v>
          </cell>
          <cell r="C131" t="str">
            <v>(空白)</v>
          </cell>
          <cell r="D131" t="str">
            <v>其他</v>
          </cell>
          <cell r="E131">
            <v>1.2964819999999999</v>
          </cell>
        </row>
        <row r="132">
          <cell r="A132" t="str">
            <v>SLT0000601</v>
          </cell>
          <cell r="B132" t="str">
            <v>窄车左舵12人侧翻左座泡沫</v>
          </cell>
          <cell r="C132" t="str">
            <v>(空白)</v>
          </cell>
          <cell r="D132" t="str">
            <v>其他</v>
          </cell>
          <cell r="E132">
            <v>2.0509520000000001</v>
          </cell>
        </row>
        <row r="133">
          <cell r="A133" t="str">
            <v>SLT0000608</v>
          </cell>
          <cell r="B133" t="str">
            <v>K1窄车双人背泡沫</v>
          </cell>
          <cell r="C133" t="str">
            <v>(空白)</v>
          </cell>
          <cell r="D133" t="str">
            <v>其他</v>
          </cell>
          <cell r="E133">
            <v>25.682282000000001</v>
          </cell>
        </row>
        <row r="134">
          <cell r="A134" t="str">
            <v>SLT0000609</v>
          </cell>
          <cell r="B134" t="str">
            <v>K1窄车双人座泡沫</v>
          </cell>
          <cell r="C134" t="str">
            <v>(空白)</v>
          </cell>
          <cell r="D134" t="str">
            <v>其他</v>
          </cell>
          <cell r="E134">
            <v>2.2731520000000001</v>
          </cell>
        </row>
        <row r="135">
          <cell r="A135" t="str">
            <v>SLT0000626</v>
          </cell>
          <cell r="B135" t="str">
            <v>K1窄车三排三人座泡沫</v>
          </cell>
          <cell r="C135" t="str">
            <v>(空白)</v>
          </cell>
          <cell r="D135" t="str">
            <v>其他</v>
          </cell>
          <cell r="E135">
            <v>2.3732820000000001</v>
          </cell>
        </row>
        <row r="136">
          <cell r="A136" t="str">
            <v>SLT0000627</v>
          </cell>
          <cell r="B136" t="str">
            <v>K1窄车三排三人背泡沫</v>
          </cell>
          <cell r="C136" t="str">
            <v>(空白)</v>
          </cell>
          <cell r="D136" t="str">
            <v>其他</v>
          </cell>
          <cell r="E136">
            <v>1.3733820000000001</v>
          </cell>
        </row>
        <row r="137">
          <cell r="A137" t="str">
            <v>SLT0000643</v>
          </cell>
          <cell r="B137" t="str">
            <v>K1窄车单人座泡沫</v>
          </cell>
          <cell r="C137" t="str">
            <v>(空白)</v>
          </cell>
          <cell r="D137" t="str">
            <v>其他</v>
          </cell>
          <cell r="E137">
            <v>1.7086710000000001</v>
          </cell>
        </row>
        <row r="138">
          <cell r="A138" t="str">
            <v>SLT0000644</v>
          </cell>
          <cell r="B138" t="str">
            <v>K1窄车单人背泡沫</v>
          </cell>
          <cell r="C138" t="str">
            <v>(空白)</v>
          </cell>
          <cell r="D138" t="str">
            <v>其他</v>
          </cell>
          <cell r="E138">
            <v>19.111181999999999</v>
          </cell>
        </row>
        <row r="139">
          <cell r="A139" t="str">
            <v>SLT0000649</v>
          </cell>
          <cell r="B139" t="str">
            <v>K1窄车侧翻左背泡沫15人</v>
          </cell>
          <cell r="C139" t="str">
            <v>(空白)</v>
          </cell>
          <cell r="D139" t="str">
            <v>其他</v>
          </cell>
          <cell r="E139">
            <v>1.2964819999999999</v>
          </cell>
        </row>
        <row r="140">
          <cell r="A140" t="str">
            <v>SLT0000652</v>
          </cell>
          <cell r="B140" t="str">
            <v>K1窄车后排单人背泡沫</v>
          </cell>
          <cell r="C140" t="str">
            <v>(空白)</v>
          </cell>
          <cell r="D140" t="str">
            <v>其他</v>
          </cell>
          <cell r="E140">
            <v>19.991181999999998</v>
          </cell>
        </row>
        <row r="141">
          <cell r="A141" t="str">
            <v>SLT0000661</v>
          </cell>
          <cell r="B141" t="str">
            <v>K1窄车中间座泡沫</v>
          </cell>
          <cell r="C141" t="str">
            <v>(空白)</v>
          </cell>
          <cell r="D141" t="str">
            <v>其他</v>
          </cell>
          <cell r="E141">
            <v>1.3753709999999999</v>
          </cell>
        </row>
        <row r="142">
          <cell r="A142" t="str">
            <v>SLT0000662</v>
          </cell>
          <cell r="B142" t="str">
            <v>K1窄车中间背泡沫</v>
          </cell>
          <cell r="C142" t="str">
            <v>(空白)</v>
          </cell>
          <cell r="D142" t="str">
            <v>其他</v>
          </cell>
          <cell r="E142">
            <v>1.040082</v>
          </cell>
        </row>
        <row r="143">
          <cell r="A143" t="str">
            <v>SLT0000671</v>
          </cell>
          <cell r="B143" t="str">
            <v>欧曼中间背泡沫</v>
          </cell>
          <cell r="C143" t="str">
            <v>(空白)</v>
          </cell>
          <cell r="D143" t="str">
            <v>其他</v>
          </cell>
          <cell r="E143">
            <v>1.040082</v>
          </cell>
        </row>
        <row r="144">
          <cell r="A144" t="str">
            <v>SLT0000690</v>
          </cell>
          <cell r="B144" t="str">
            <v>驾驶员靠背泡沫总成</v>
          </cell>
          <cell r="C144" t="str">
            <v>1995奥铃升级</v>
          </cell>
          <cell r="D144" t="str">
            <v>其他</v>
          </cell>
          <cell r="E144">
            <v>1.6895819999999999</v>
          </cell>
        </row>
        <row r="145">
          <cell r="A145" t="str">
            <v>SLT0000691</v>
          </cell>
          <cell r="B145" t="str">
            <v>驾驶员座垫泡沫总成</v>
          </cell>
          <cell r="C145" t="str">
            <v>1995奥铃升级</v>
          </cell>
          <cell r="D145" t="str">
            <v>其他</v>
          </cell>
          <cell r="E145">
            <v>1.8153710000000001</v>
          </cell>
        </row>
        <row r="146">
          <cell r="A146" t="str">
            <v>SLT0000718</v>
          </cell>
          <cell r="B146" t="str">
            <v>副驾驶员座垫泡沫总成</v>
          </cell>
          <cell r="C146" t="str">
            <v>右舵1695</v>
          </cell>
          <cell r="D146" t="str">
            <v>其他</v>
          </cell>
          <cell r="E146">
            <v>23.698181999999999</v>
          </cell>
        </row>
        <row r="147">
          <cell r="A147" t="str">
            <v>SLT0000725</v>
          </cell>
          <cell r="B147" t="str">
            <v>副驾驶员大背泡沫总成</v>
          </cell>
          <cell r="C147" t="str">
            <v>1995/1800奥铃升级</v>
          </cell>
          <cell r="D147" t="str">
            <v>其他</v>
          </cell>
          <cell r="E147">
            <v>2.133982</v>
          </cell>
        </row>
        <row r="148">
          <cell r="A148" t="str">
            <v>SLT0000726</v>
          </cell>
          <cell r="B148" t="str">
            <v>副驾驶员座垫泡沫总成</v>
          </cell>
          <cell r="C148" t="str">
            <v>奥铃升级1995</v>
          </cell>
          <cell r="D148" t="str">
            <v>其他</v>
          </cell>
          <cell r="E148">
            <v>1.390482</v>
          </cell>
        </row>
        <row r="149">
          <cell r="A149" t="str">
            <v>SLT0000727</v>
          </cell>
          <cell r="B149" t="str">
            <v>副驾驶员小背泡沫总成</v>
          </cell>
          <cell r="C149" t="str">
            <v>奥铃升级1995</v>
          </cell>
          <cell r="D149" t="str">
            <v>其他</v>
          </cell>
          <cell r="E149">
            <v>1.5870820000000001</v>
          </cell>
        </row>
        <row r="150">
          <cell r="A150" t="str">
            <v>SLT0000752</v>
          </cell>
          <cell r="B150" t="str">
            <v>副驾驶员座垫泡沫总成</v>
          </cell>
          <cell r="C150" t="str">
            <v>欧马可海外加宽1800</v>
          </cell>
          <cell r="D150" t="str">
            <v>其他</v>
          </cell>
          <cell r="E150">
            <v>1.675082</v>
          </cell>
        </row>
        <row r="151">
          <cell r="A151" t="str">
            <v>SLT0000776</v>
          </cell>
          <cell r="B151" t="str">
            <v>驾驶员座垫泡沫总成</v>
          </cell>
          <cell r="C151" t="str">
            <v>M4-2060</v>
          </cell>
          <cell r="D151" t="str">
            <v>其他</v>
          </cell>
          <cell r="E151">
            <v>1.5186820000000001</v>
          </cell>
        </row>
        <row r="152">
          <cell r="A152" t="str">
            <v>SLT0000777</v>
          </cell>
          <cell r="B152" t="str">
            <v>驾驶员靠背泡沫总成</v>
          </cell>
          <cell r="C152" t="str">
            <v>M4-2060</v>
          </cell>
          <cell r="D152" t="str">
            <v>其他</v>
          </cell>
          <cell r="E152">
            <v>1.467382</v>
          </cell>
        </row>
        <row r="153">
          <cell r="A153" t="str">
            <v>SLT0000794</v>
          </cell>
          <cell r="B153" t="str">
            <v>副驾驶员座垫泡沫总成</v>
          </cell>
          <cell r="C153" t="str">
            <v>M4-2060</v>
          </cell>
          <cell r="D153" t="str">
            <v>其他</v>
          </cell>
          <cell r="E153">
            <v>19.161282</v>
          </cell>
        </row>
        <row r="154">
          <cell r="A154" t="str">
            <v>SLT0000795</v>
          </cell>
          <cell r="B154" t="str">
            <v>副驾驶员大背泡沫总成</v>
          </cell>
          <cell r="C154" t="str">
            <v>M4-2060</v>
          </cell>
          <cell r="D154" t="str">
            <v>其他</v>
          </cell>
          <cell r="E154">
            <v>1.892482</v>
          </cell>
        </row>
        <row r="155">
          <cell r="A155" t="str">
            <v>SLT0000796</v>
          </cell>
          <cell r="B155" t="str">
            <v>副驾驶员小背泡沫总成</v>
          </cell>
          <cell r="C155" t="str">
            <v>M4-2060</v>
          </cell>
          <cell r="D155" t="str">
            <v>其他</v>
          </cell>
          <cell r="E155">
            <v>1.5870820000000001</v>
          </cell>
        </row>
        <row r="156">
          <cell r="A156" t="str">
            <v>SLT0000813</v>
          </cell>
          <cell r="B156" t="str">
            <v>副驾驶员座垫泡沫总成</v>
          </cell>
          <cell r="C156" t="str">
            <v>M4-1880</v>
          </cell>
          <cell r="D156" t="str">
            <v>其他</v>
          </cell>
          <cell r="E156">
            <v>18.152781999999998</v>
          </cell>
        </row>
        <row r="157">
          <cell r="A157" t="str">
            <v>SLT0000814</v>
          </cell>
          <cell r="B157" t="str">
            <v>副驾驶员小背泡沫总成</v>
          </cell>
          <cell r="C157" t="str">
            <v>M4-1880</v>
          </cell>
          <cell r="D157" t="str">
            <v>其他</v>
          </cell>
          <cell r="E157">
            <v>1.5870820000000001</v>
          </cell>
        </row>
        <row r="158">
          <cell r="A158" t="str">
            <v>SLT0000820</v>
          </cell>
          <cell r="B158" t="str">
            <v>卧铺泡沫总成</v>
          </cell>
          <cell r="C158" t="str">
            <v>M4-2060</v>
          </cell>
          <cell r="D158" t="str">
            <v>其他</v>
          </cell>
          <cell r="E158">
            <v>1.040082</v>
          </cell>
        </row>
        <row r="159">
          <cell r="A159" t="str">
            <v>SLT0000824</v>
          </cell>
          <cell r="B159" t="str">
            <v>卧铺泡沫总成</v>
          </cell>
          <cell r="C159" t="str">
            <v>M4-1880</v>
          </cell>
          <cell r="D159" t="str">
            <v>其他</v>
          </cell>
          <cell r="E159">
            <v>1.040082</v>
          </cell>
        </row>
        <row r="160">
          <cell r="A160" t="str">
            <v>SLT0001043</v>
          </cell>
          <cell r="B160" t="str">
            <v>K1右舵双人左靠背泡沫</v>
          </cell>
          <cell r="C160" t="str">
            <v>出口马来西亚</v>
          </cell>
          <cell r="D160" t="str">
            <v>其他</v>
          </cell>
          <cell r="E160">
            <v>1.1511819999999999</v>
          </cell>
        </row>
        <row r="161">
          <cell r="A161" t="str">
            <v>SLT0001044</v>
          </cell>
          <cell r="B161" t="str">
            <v>K1右舵双人右靠背泡沫</v>
          </cell>
          <cell r="C161" t="str">
            <v>出口马来西亚</v>
          </cell>
          <cell r="D161" t="str">
            <v>其他</v>
          </cell>
          <cell r="E161">
            <v>1.1511819999999999</v>
          </cell>
        </row>
        <row r="162">
          <cell r="A162" t="str">
            <v>SLT0001045</v>
          </cell>
          <cell r="B162" t="str">
            <v>K1右舵双人座泡沫</v>
          </cell>
          <cell r="C162" t="str">
            <v>出口马来西亚</v>
          </cell>
          <cell r="D162" t="str">
            <v>其他</v>
          </cell>
          <cell r="E162">
            <v>2.7005520000000001</v>
          </cell>
        </row>
        <row r="163">
          <cell r="A163" t="str">
            <v>SLT0001053</v>
          </cell>
          <cell r="B163" t="str">
            <v>K1右舵单人座泡沫</v>
          </cell>
          <cell r="C163" t="str">
            <v>出口马来西亚</v>
          </cell>
          <cell r="D163" t="str">
            <v>其他</v>
          </cell>
          <cell r="E163">
            <v>1.8932819999999999</v>
          </cell>
        </row>
        <row r="164">
          <cell r="A164" t="str">
            <v>SLT0001130</v>
          </cell>
          <cell r="B164" t="str">
            <v>K1窄车右舵单人座泡沫</v>
          </cell>
          <cell r="C164" t="str">
            <v>(空白)</v>
          </cell>
          <cell r="D164" t="str">
            <v>其他</v>
          </cell>
          <cell r="E164">
            <v>1.819771</v>
          </cell>
        </row>
        <row r="165">
          <cell r="A165" t="str">
            <v>SLT0001131</v>
          </cell>
          <cell r="B165" t="str">
            <v>K1窄车右舵双人座泡沫</v>
          </cell>
          <cell r="C165" t="str">
            <v>(空白)</v>
          </cell>
          <cell r="D165" t="str">
            <v>其他</v>
          </cell>
          <cell r="E165">
            <v>2.495352</v>
          </cell>
        </row>
        <row r="166">
          <cell r="A166" t="str">
            <v>SLT0001626</v>
          </cell>
          <cell r="B166" t="str">
            <v>副驾驶员座垫泡沫总成</v>
          </cell>
          <cell r="C166" t="str">
            <v>J7F-AA95</v>
          </cell>
          <cell r="D166" t="str">
            <v>其他</v>
          </cell>
          <cell r="E166">
            <v>21.059182</v>
          </cell>
        </row>
        <row r="167">
          <cell r="A167" t="str">
            <v>SLT0001627</v>
          </cell>
          <cell r="B167" t="str">
            <v>驾驶员座垫泡沫总成</v>
          </cell>
          <cell r="C167" t="str">
            <v>J7F-BA95非通风</v>
          </cell>
          <cell r="D167" t="str">
            <v>其他</v>
          </cell>
          <cell r="E167">
            <v>1.672582</v>
          </cell>
        </row>
        <row r="168">
          <cell r="A168" t="str">
            <v>SLT0001628</v>
          </cell>
          <cell r="B168" t="str">
            <v>驾驶员靠背泡沫总成</v>
          </cell>
          <cell r="C168" t="str">
            <v>J7F-BA95非通风</v>
          </cell>
          <cell r="D168" t="str">
            <v>其他</v>
          </cell>
          <cell r="E168">
            <v>1.783582</v>
          </cell>
        </row>
        <row r="169">
          <cell r="A169" t="str">
            <v>SLT0001629</v>
          </cell>
          <cell r="B169" t="str">
            <v>前座副靠背泡沫总成</v>
          </cell>
          <cell r="C169" t="str">
            <v>J7F-BA95</v>
          </cell>
          <cell r="D169" t="str">
            <v>其他</v>
          </cell>
          <cell r="E169">
            <v>1.7579819999999999</v>
          </cell>
        </row>
        <row r="170">
          <cell r="A170" t="str">
            <v>SLT0001661</v>
          </cell>
          <cell r="B170" t="str">
            <v>M31RB主驾坐垫泡沫总成</v>
          </cell>
          <cell r="C170" t="str">
            <v>(空白)</v>
          </cell>
          <cell r="D170" t="str">
            <v>其他</v>
          </cell>
          <cell r="E170">
            <v>1.8008820000000001</v>
          </cell>
        </row>
        <row r="171">
          <cell r="A171" t="str">
            <v>SLT0001662</v>
          </cell>
          <cell r="B171" t="str">
            <v>驾驶员靠背泡沫总成</v>
          </cell>
          <cell r="C171" t="str">
            <v>M31RB</v>
          </cell>
          <cell r="D171" t="str">
            <v>其他</v>
          </cell>
          <cell r="E171">
            <v>1.783882</v>
          </cell>
        </row>
        <row r="172">
          <cell r="A172" t="str">
            <v>SLT0001663</v>
          </cell>
          <cell r="B172" t="str">
            <v>副驾驶员座垫泡沫总成</v>
          </cell>
          <cell r="C172" t="str">
            <v>(空白)</v>
          </cell>
          <cell r="D172" t="str">
            <v>其他</v>
          </cell>
          <cell r="E172">
            <v>1.6897819999999999</v>
          </cell>
        </row>
        <row r="173">
          <cell r="A173" t="str">
            <v>SLT0001664</v>
          </cell>
          <cell r="B173" t="str">
            <v>副驾驶员靠背泡沫总成</v>
          </cell>
          <cell r="C173" t="str">
            <v>M31RB</v>
          </cell>
          <cell r="D173" t="str">
            <v>其他</v>
          </cell>
          <cell r="E173">
            <v>1.7581819999999999</v>
          </cell>
        </row>
        <row r="174">
          <cell r="A174" t="str">
            <v>SLT0001806</v>
          </cell>
          <cell r="B174" t="str">
            <v>中间座靠背泡沫总成</v>
          </cell>
          <cell r="C174" t="str">
            <v>J7F-BA97</v>
          </cell>
          <cell r="D174" t="str">
            <v>其他</v>
          </cell>
          <cell r="E174">
            <v>1.5870820000000001</v>
          </cell>
        </row>
        <row r="175">
          <cell r="A175" t="str">
            <v>SLT0001807</v>
          </cell>
          <cell r="B175" t="str">
            <v>副驾驶员座垫泡沫总成</v>
          </cell>
          <cell r="C175" t="str">
            <v>J7F-BA97</v>
          </cell>
          <cell r="D175" t="str">
            <v>其他</v>
          </cell>
          <cell r="E175">
            <v>21.059182</v>
          </cell>
        </row>
        <row r="176">
          <cell r="A176" t="str">
            <v>SLT0001857</v>
          </cell>
          <cell r="B176" t="str">
            <v>K1窄车侧翻右背泡沫15人</v>
          </cell>
          <cell r="C176" t="str">
            <v>(空白)</v>
          </cell>
          <cell r="D176" t="str">
            <v>其他</v>
          </cell>
          <cell r="E176">
            <v>1.2964819999999999</v>
          </cell>
        </row>
        <row r="177">
          <cell r="A177" t="str">
            <v>SLT0001863</v>
          </cell>
          <cell r="B177" t="str">
            <v>K1窄车右舵三人座泡沫</v>
          </cell>
          <cell r="C177" t="str">
            <v>(空白)</v>
          </cell>
          <cell r="D177" t="str">
            <v>其他</v>
          </cell>
          <cell r="E177">
            <v>2.3732820000000001</v>
          </cell>
        </row>
        <row r="178">
          <cell r="A178" t="str">
            <v>SLT0002034</v>
          </cell>
          <cell r="B178" t="str">
            <v>K1右舵四人联体座泡沫</v>
          </cell>
          <cell r="C178" t="str">
            <v>(空白)</v>
          </cell>
          <cell r="D178" t="str">
            <v>其他</v>
          </cell>
          <cell r="E178">
            <v>3.8444419999999999</v>
          </cell>
        </row>
        <row r="179">
          <cell r="A179" t="str">
            <v>SLT0002035</v>
          </cell>
          <cell r="B179" t="str">
            <v>K1右舵三人联体背泡沫</v>
          </cell>
          <cell r="C179" t="str">
            <v>(空白)</v>
          </cell>
          <cell r="D179" t="str">
            <v>其他</v>
          </cell>
          <cell r="E179">
            <v>2.681082</v>
          </cell>
        </row>
        <row r="180">
          <cell r="A180" t="str">
            <v>SLT0002118</v>
          </cell>
          <cell r="B180" t="str">
            <v>驾驶员靠背泡沫总成</v>
          </cell>
          <cell r="C180" t="str">
            <v>J7F-BA95通风</v>
          </cell>
          <cell r="D180" t="str">
            <v>其他</v>
          </cell>
          <cell r="E180">
            <v>1.7579819999999999</v>
          </cell>
        </row>
        <row r="181">
          <cell r="A181" t="str">
            <v>SLT0002127</v>
          </cell>
          <cell r="B181" t="str">
            <v>驾驶员座垫泡沫总成</v>
          </cell>
          <cell r="C181" t="str">
            <v>J6F-BA95通风</v>
          </cell>
          <cell r="D181" t="str">
            <v>其他</v>
          </cell>
          <cell r="E181">
            <v>1.638382</v>
          </cell>
        </row>
        <row r="182">
          <cell r="A182" t="str">
            <v>SLT0002150</v>
          </cell>
          <cell r="B182" t="str">
            <v>中间座靠背泡沫总成</v>
          </cell>
          <cell r="C182" t="str">
            <v>J7F-BA95</v>
          </cell>
          <cell r="D182" t="str">
            <v>其他</v>
          </cell>
          <cell r="E182">
            <v>1.5870820000000001</v>
          </cell>
        </row>
        <row r="183">
          <cell r="A183" t="str">
            <v>SLT0002188</v>
          </cell>
          <cell r="B183" t="str">
            <v>前座副靠背泡沫总成</v>
          </cell>
          <cell r="C183" t="str">
            <v>J7F-AA95</v>
          </cell>
          <cell r="D183" t="str">
            <v>其他</v>
          </cell>
          <cell r="E183">
            <v>1.2380409999999999</v>
          </cell>
        </row>
        <row r="184">
          <cell r="A184" t="str">
            <v>SLT0002477</v>
          </cell>
          <cell r="B184" t="str">
            <v>副驾驶员座垫泡沫总成</v>
          </cell>
          <cell r="C184" t="str">
            <v>M4-1730</v>
          </cell>
          <cell r="D184" t="str">
            <v>其他</v>
          </cell>
          <cell r="E184">
            <v>22.009041</v>
          </cell>
        </row>
        <row r="185">
          <cell r="A185" t="str">
            <v>SLT0002478</v>
          </cell>
          <cell r="B185" t="str">
            <v>副驾驶员小背泡沫总成</v>
          </cell>
          <cell r="C185" t="str">
            <v>M4-1730</v>
          </cell>
          <cell r="D185" t="str">
            <v>其他</v>
          </cell>
          <cell r="E185">
            <v>1.5528820000000001</v>
          </cell>
        </row>
        <row r="186">
          <cell r="A186" t="str">
            <v>SLT0010148</v>
          </cell>
          <cell r="B186" t="str">
            <v>驾驶员靠背泡沫总成</v>
          </cell>
          <cell r="C186" t="str">
            <v>虎V</v>
          </cell>
          <cell r="D186" t="str">
            <v>其他</v>
          </cell>
          <cell r="E186">
            <v>1.527182</v>
          </cell>
        </row>
        <row r="187">
          <cell r="A187" t="str">
            <v>SLT0010149</v>
          </cell>
          <cell r="B187" t="str">
            <v>驾驶员座垫泡沫总成</v>
          </cell>
          <cell r="C187" t="str">
            <v>虎V</v>
          </cell>
          <cell r="D187" t="str">
            <v>其他</v>
          </cell>
          <cell r="E187">
            <v>1.6895819999999999</v>
          </cell>
        </row>
        <row r="188">
          <cell r="A188" t="str">
            <v>SLT0010150</v>
          </cell>
          <cell r="B188" t="str">
            <v>前座副靠背泡沫总成</v>
          </cell>
          <cell r="C188" t="str">
            <v>虎V</v>
          </cell>
          <cell r="D188" t="str">
            <v>其他</v>
          </cell>
          <cell r="E188">
            <v>1.527182</v>
          </cell>
        </row>
        <row r="189">
          <cell r="A189" t="str">
            <v>SLT0010151</v>
          </cell>
          <cell r="B189" t="str">
            <v>副驾驶员座垫泡沫总成</v>
          </cell>
          <cell r="C189" t="str">
            <v>虎V</v>
          </cell>
          <cell r="D189" t="str">
            <v>其他</v>
          </cell>
          <cell r="E189">
            <v>18.006281999999999</v>
          </cell>
        </row>
        <row r="190">
          <cell r="A190" t="str">
            <v>SLT0010299</v>
          </cell>
          <cell r="B190" t="str">
            <v>驾驶员座垫泡沫总成</v>
          </cell>
          <cell r="C190" t="str">
            <v>一汽轻卡减震</v>
          </cell>
          <cell r="D190" t="str">
            <v>其他</v>
          </cell>
          <cell r="E190">
            <v>24.071259375699999</v>
          </cell>
        </row>
        <row r="191">
          <cell r="A191" t="str">
            <v>SLT0010349</v>
          </cell>
          <cell r="B191" t="str">
            <v>驾驶员靠背泡沫总成</v>
          </cell>
          <cell r="C191" t="str">
            <v>济南轻卡统帅右扶手</v>
          </cell>
          <cell r="D191" t="str">
            <v>其他</v>
          </cell>
          <cell r="E191">
            <v>1.775082</v>
          </cell>
        </row>
        <row r="192">
          <cell r="A192" t="str">
            <v>SLT0010350</v>
          </cell>
          <cell r="B192" t="str">
            <v>驾驶员座垫泡沫总成</v>
          </cell>
          <cell r="C192" t="str">
            <v>济南轻卡统帅</v>
          </cell>
          <cell r="D192" t="str">
            <v>其他</v>
          </cell>
          <cell r="E192">
            <v>1.4494549999999999</v>
          </cell>
        </row>
        <row r="193">
          <cell r="A193" t="str">
            <v>SLT0010358</v>
          </cell>
          <cell r="B193" t="str">
            <v>副驾靠背泡沫总成</v>
          </cell>
          <cell r="C193" t="str">
            <v>济南轻卡统帅</v>
          </cell>
          <cell r="D193" t="str">
            <v>其他</v>
          </cell>
          <cell r="E193">
            <v>1.2892410000000001</v>
          </cell>
        </row>
        <row r="194">
          <cell r="A194" t="str">
            <v>SLT0010371</v>
          </cell>
          <cell r="B194" t="str">
            <v>中间座靠背泡沫总成</v>
          </cell>
          <cell r="C194" t="str">
            <v>济南轻卡统帅</v>
          </cell>
          <cell r="D194" t="str">
            <v>其他</v>
          </cell>
          <cell r="E194">
            <v>0.96444099999999999</v>
          </cell>
        </row>
        <row r="195">
          <cell r="A195" t="str">
            <v>SLT0010396</v>
          </cell>
          <cell r="B195" t="str">
            <v>副驾座垫泡沫总成</v>
          </cell>
          <cell r="C195" t="str">
            <v>济南轻卡统帅</v>
          </cell>
          <cell r="D195" t="str">
            <v>其他</v>
          </cell>
          <cell r="E195">
            <v>23.823841000000002</v>
          </cell>
        </row>
        <row r="196">
          <cell r="A196" t="str">
            <v>SLT0010473</v>
          </cell>
          <cell r="B196" t="str">
            <v>驾驶员靠背泡沫总成通风</v>
          </cell>
          <cell r="C196" t="str">
            <v>济南轻卡统帅右扶手</v>
          </cell>
          <cell r="D196" t="str">
            <v>其他</v>
          </cell>
          <cell r="E196">
            <v>1.2550410000000001</v>
          </cell>
        </row>
        <row r="197">
          <cell r="A197" t="str">
            <v>SLT0010474</v>
          </cell>
          <cell r="B197" t="str">
            <v>驾驶员座垫泡沫总成通风</v>
          </cell>
          <cell r="C197" t="str">
            <v>济南轻卡统帅</v>
          </cell>
          <cell r="D197" t="str">
            <v>其他</v>
          </cell>
          <cell r="E197">
            <v>1.152441</v>
          </cell>
        </row>
        <row r="198">
          <cell r="A198" t="str">
            <v>SLT0010595</v>
          </cell>
          <cell r="B198" t="str">
            <v>副驾靠背泡沫总成</v>
          </cell>
          <cell r="C198" t="str">
            <v>统帅1880</v>
          </cell>
          <cell r="D198" t="str">
            <v>其他</v>
          </cell>
          <cell r="E198">
            <v>1.451641</v>
          </cell>
        </row>
        <row r="199">
          <cell r="A199" t="str">
            <v>SLT0010612</v>
          </cell>
          <cell r="B199" t="str">
            <v>副驾座垫泡沫总成</v>
          </cell>
          <cell r="C199" t="str">
            <v>统帅1880</v>
          </cell>
          <cell r="D199" t="str">
            <v>其他</v>
          </cell>
          <cell r="E199">
            <v>16.607641000000001</v>
          </cell>
        </row>
        <row r="200">
          <cell r="A200" t="str">
            <v>SLT0010707</v>
          </cell>
          <cell r="B200" t="str">
            <v>驾驶员靠背泡沫总成</v>
          </cell>
          <cell r="C200" t="str">
            <v>统帅1880（无扶手）</v>
          </cell>
          <cell r="D200" t="str">
            <v>其他</v>
          </cell>
          <cell r="E200">
            <v>1.0413410000000001</v>
          </cell>
        </row>
        <row r="201">
          <cell r="A201" t="str">
            <v>SLT0010719</v>
          </cell>
          <cell r="B201" t="str">
            <v>驾驶员靠背泡沫总成</v>
          </cell>
          <cell r="C201" t="str">
            <v>一汽轻卡减震</v>
          </cell>
          <cell r="D201" t="str">
            <v>其他</v>
          </cell>
          <cell r="E201">
            <v>1.4687410000000001</v>
          </cell>
        </row>
        <row r="202">
          <cell r="A202" t="str">
            <v>SLT0010863</v>
          </cell>
          <cell r="B202" t="str">
            <v>驾驶员靠背泡沫总成</v>
          </cell>
          <cell r="C202" t="str">
            <v>欧马可升级非通风</v>
          </cell>
          <cell r="D202" t="str">
            <v>其他</v>
          </cell>
          <cell r="E202">
            <v>3.4560409999999999</v>
          </cell>
        </row>
        <row r="203">
          <cell r="A203" t="str">
            <v>SLT0010864</v>
          </cell>
          <cell r="B203" t="str">
            <v>驾驶员通风靠背泡沫总成</v>
          </cell>
          <cell r="C203" t="str">
            <v>欧马可升级 通风</v>
          </cell>
          <cell r="D203" t="str">
            <v>其他</v>
          </cell>
          <cell r="E203">
            <v>3.4560409999999999</v>
          </cell>
        </row>
        <row r="204">
          <cell r="A204" t="str">
            <v>SLT0010933</v>
          </cell>
          <cell r="B204" t="str">
            <v>驾驶员座垫泡沫总成</v>
          </cell>
          <cell r="C204" t="str">
            <v>基础款欧马可标配</v>
          </cell>
          <cell r="D204" t="str">
            <v>其他</v>
          </cell>
          <cell r="E204">
            <v>1.1695409999999999</v>
          </cell>
        </row>
        <row r="205">
          <cell r="A205" t="str">
            <v>SLT0010999</v>
          </cell>
          <cell r="B205" t="str">
            <v>驾驶员通风座垫泡沫总成</v>
          </cell>
          <cell r="C205" t="str">
            <v>欧马可升级基础款通风</v>
          </cell>
          <cell r="D205" t="str">
            <v>其他</v>
          </cell>
          <cell r="E205">
            <v>1.1695409999999999</v>
          </cell>
        </row>
        <row r="206">
          <cell r="A206" t="str">
            <v>SLT0011061</v>
          </cell>
          <cell r="B206" t="str">
            <v>副驾靠背泡沫总成</v>
          </cell>
          <cell r="C206" t="str">
            <v>(空白)</v>
          </cell>
          <cell r="D206" t="str">
            <v>其他</v>
          </cell>
          <cell r="E206">
            <v>3.4560409999999999</v>
          </cell>
        </row>
        <row r="207">
          <cell r="A207" t="str">
            <v>SLT0011075</v>
          </cell>
          <cell r="B207" t="str">
            <v>副驾小背泡沫总成</v>
          </cell>
          <cell r="C207" t="str">
            <v>欧马可升级2060副驾</v>
          </cell>
          <cell r="D207" t="str">
            <v>其他</v>
          </cell>
          <cell r="E207">
            <v>1.118241</v>
          </cell>
        </row>
        <row r="208">
          <cell r="A208" t="str">
            <v>SLT0011125</v>
          </cell>
          <cell r="B208" t="str">
            <v>副驾座垫泡沫总成</v>
          </cell>
          <cell r="C208" t="str">
            <v>欧马可升级2060副驾</v>
          </cell>
          <cell r="D208" t="str">
            <v>其他</v>
          </cell>
          <cell r="E208">
            <v>32.7446458605</v>
          </cell>
        </row>
        <row r="209">
          <cell r="A209" t="str">
            <v>SLT0011158</v>
          </cell>
          <cell r="B209" t="str">
            <v>副驾小背泡沫总成</v>
          </cell>
          <cell r="C209" t="str">
            <v>欧马可升级1880副驾</v>
          </cell>
          <cell r="D209" t="str">
            <v>其他</v>
          </cell>
          <cell r="E209">
            <v>1.118241</v>
          </cell>
        </row>
        <row r="210">
          <cell r="A210" t="str">
            <v>SLT0011174</v>
          </cell>
          <cell r="B210" t="str">
            <v>副驾座垫泡沫总成</v>
          </cell>
          <cell r="C210" t="str">
            <v>欧马可升级1880副驾</v>
          </cell>
          <cell r="D210" t="str">
            <v>其他</v>
          </cell>
          <cell r="E210">
            <v>30.518533870399999</v>
          </cell>
        </row>
        <row r="211">
          <cell r="A211" t="str">
            <v>SLT0011285</v>
          </cell>
          <cell r="B211" t="str">
            <v>驾驶员座垫泡沫总成</v>
          </cell>
          <cell r="C211" t="str">
            <v>减震款欧马可升级 标配</v>
          </cell>
          <cell r="D211" t="str">
            <v>其他</v>
          </cell>
          <cell r="E211">
            <v>20.734684633000001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75704-4AC3-4883-8EA6-CCFCFE2397DB}">
  <dimension ref="A1:N7"/>
  <sheetViews>
    <sheetView tabSelected="1" workbookViewId="0">
      <selection activeCell="J16" sqref="J16"/>
    </sheetView>
  </sheetViews>
  <sheetFormatPr defaultRowHeight="14.25" x14ac:dyDescent="0.2"/>
  <cols>
    <col min="1" max="1" width="5.5" style="7" bestFit="1" customWidth="1"/>
    <col min="2" max="2" width="9.25" bestFit="1" customWidth="1"/>
    <col min="3" max="3" width="13.25" bestFit="1" customWidth="1"/>
    <col min="4" max="4" width="39.5" bestFit="1" customWidth="1"/>
    <col min="5" max="5" width="9.25" bestFit="1" customWidth="1"/>
    <col min="6" max="6" width="5.5" bestFit="1" customWidth="1"/>
    <col min="7" max="13" width="7.375" bestFit="1" customWidth="1"/>
    <col min="14" max="14" width="17.5" bestFit="1" customWidth="1"/>
    <col min="15" max="15" width="6.125" bestFit="1" customWidth="1"/>
    <col min="16" max="16" width="9.25" bestFit="1" customWidth="1"/>
  </cols>
  <sheetData>
    <row r="1" spans="1:14" ht="22.5" customHeight="1" x14ac:dyDescent="0.2">
      <c r="A1" s="9" t="s">
        <v>28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0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 t="s">
        <v>24</v>
      </c>
      <c r="M2" s="2" t="s">
        <v>11</v>
      </c>
      <c r="N2" s="2" t="s">
        <v>12</v>
      </c>
    </row>
    <row r="3" spans="1:14" ht="16.5" x14ac:dyDescent="0.2">
      <c r="A3" s="8">
        <v>1</v>
      </c>
      <c r="B3" s="3" t="s">
        <v>13</v>
      </c>
      <c r="C3" s="3" t="s">
        <v>14</v>
      </c>
      <c r="D3" s="3" t="s">
        <v>15</v>
      </c>
      <c r="E3" s="3"/>
      <c r="F3" s="3"/>
      <c r="G3" s="4">
        <v>0.85</v>
      </c>
      <c r="H3" s="4">
        <v>16.09</v>
      </c>
      <c r="I3" s="4">
        <f>G3*H3</f>
        <v>13.676499999999999</v>
      </c>
      <c r="J3" s="4">
        <f>VLOOKUP(C3,[1]Sheet4!$A:$E,5,0)</f>
        <v>1.451541</v>
      </c>
      <c r="K3" s="4">
        <f>I3+J3</f>
        <v>15.128041</v>
      </c>
      <c r="L3" s="4">
        <v>0</v>
      </c>
      <c r="M3" s="4">
        <f>2400/1.03/500</f>
        <v>4.6601941747572821</v>
      </c>
      <c r="N3" s="5">
        <f>K3+L3+M3</f>
        <v>19.788235174757283</v>
      </c>
    </row>
    <row r="4" spans="1:14" ht="16.5" x14ac:dyDescent="0.2">
      <c r="A4" s="8">
        <v>2</v>
      </c>
      <c r="B4" s="3" t="s">
        <v>13</v>
      </c>
      <c r="C4" s="3" t="s">
        <v>16</v>
      </c>
      <c r="D4" s="3" t="s">
        <v>17</v>
      </c>
      <c r="E4" s="3"/>
      <c r="F4" s="3"/>
      <c r="G4" s="4">
        <v>1.25</v>
      </c>
      <c r="H4" s="4">
        <v>16.09</v>
      </c>
      <c r="I4" s="4">
        <f>G4*H4</f>
        <v>20.112500000000001</v>
      </c>
      <c r="J4" s="4">
        <f>VLOOKUP(C4,[1]Sheet4!$A:$E,5,0)</f>
        <v>1.306241</v>
      </c>
      <c r="K4" s="4">
        <f>I4+J4</f>
        <v>21.418741000000001</v>
      </c>
      <c r="L4" s="4">
        <v>0</v>
      </c>
      <c r="M4" s="4">
        <f>2400/1.03/1200</f>
        <v>1.941747572815534</v>
      </c>
      <c r="N4" s="5">
        <f>K4+L4+M4</f>
        <v>23.360488572815534</v>
      </c>
    </row>
    <row r="5" spans="1:14" ht="15" x14ac:dyDescent="0.2">
      <c r="A5" s="1" t="s">
        <v>0</v>
      </c>
      <c r="B5" s="1" t="s">
        <v>1</v>
      </c>
      <c r="C5" s="6" t="s">
        <v>2</v>
      </c>
      <c r="D5" s="6" t="s">
        <v>3</v>
      </c>
      <c r="E5" s="6" t="s">
        <v>4</v>
      </c>
      <c r="F5" s="6" t="s">
        <v>23</v>
      </c>
      <c r="G5" s="6" t="s">
        <v>27</v>
      </c>
      <c r="H5" s="6" t="s">
        <v>25</v>
      </c>
      <c r="I5" s="6" t="s">
        <v>26</v>
      </c>
      <c r="J5" s="6" t="s">
        <v>18</v>
      </c>
    </row>
    <row r="6" spans="1:14" ht="16.5" x14ac:dyDescent="0.2">
      <c r="A6" s="8">
        <v>3</v>
      </c>
      <c r="B6" s="3"/>
      <c r="C6" s="3" t="s">
        <v>19</v>
      </c>
      <c r="D6" s="3" t="s">
        <v>20</v>
      </c>
      <c r="E6" s="3"/>
      <c r="F6" s="3"/>
      <c r="G6" s="4">
        <v>57.5</v>
      </c>
      <c r="H6" s="4"/>
      <c r="I6" s="4">
        <f>2400/1.03/6400</f>
        <v>0.36407766990291263</v>
      </c>
      <c r="J6" s="5">
        <f>G6*1.03+H6+I6</f>
        <v>59.589077669902913</v>
      </c>
    </row>
    <row r="7" spans="1:14" ht="16.5" x14ac:dyDescent="0.2">
      <c r="A7" s="8">
        <v>4</v>
      </c>
      <c r="B7" s="3"/>
      <c r="C7" s="3" t="s">
        <v>21</v>
      </c>
      <c r="D7" s="3" t="s">
        <v>22</v>
      </c>
      <c r="E7" s="3"/>
      <c r="F7" s="3"/>
      <c r="G7" s="4">
        <v>30.5</v>
      </c>
      <c r="H7" s="4"/>
      <c r="I7" s="4">
        <f>2400/1.03/12800</f>
        <v>0.18203883495145631</v>
      </c>
      <c r="J7" s="5">
        <f>G7*1.03+H7+I7</f>
        <v>31.597038834951455</v>
      </c>
    </row>
  </sheetData>
  <mergeCells count="1">
    <mergeCell ref="A1:N1"/>
  </mergeCells>
  <phoneticPr fontId="2" type="noConversion"/>
  <dataValidations count="2">
    <dataValidation allowBlank="1" showInputMessage="1" showErrorMessage="1" sqref="E2 E5" xr:uid="{3240AC85-8F94-4DAF-93B9-9CC520CC385E}"/>
    <dataValidation type="list" allowBlank="1" showInputMessage="1" showErrorMessage="1" sqref="E3:E4 E6:E7" xr:uid="{C13D8AC4-6613-4931-838A-948D10A4B694}">
      <formula1>"外部,内部,地点间,模块内"</formula1>
    </dataValidation>
  </dataValidation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sunpeilin</cp:lastModifiedBy>
  <dcterms:created xsi:type="dcterms:W3CDTF">2024-03-15T07:09:44Z</dcterms:created>
  <dcterms:modified xsi:type="dcterms:W3CDTF">2024-03-15T09:16:36Z</dcterms:modified>
</cp:coreProperties>
</file>