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3\G3\外购件\919\价格审批资料\"/>
    </mc:Choice>
  </mc:AlternateContent>
  <bookViews>
    <workbookView xWindow="0" yWindow="0" windowWidth="28800" windowHeight="12210" activeTab="1"/>
  </bookViews>
  <sheets>
    <sheet name="Sheet1" sheetId="1" r:id="rId1"/>
    <sheet name="Sheet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2" l="1"/>
  <c r="J16" i="1" l="1"/>
  <c r="J15" i="1"/>
  <c r="J7" i="1"/>
  <c r="J6" i="1"/>
  <c r="H42" i="1" l="1"/>
</calcChain>
</file>

<file path=xl/sharedStrings.xml><?xml version="1.0" encoding="utf-8"?>
<sst xmlns="http://schemas.openxmlformats.org/spreadsheetml/2006/main" count="446" uniqueCount="114">
  <si>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</si>
  <si>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</si>
  <si>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</si>
  <si>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</si>
  <si>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</si>
  <si>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</si>
  <si>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</si>
  <si>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</si>
  <si>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</si>
  <si>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未税价格</t>
    <phoneticPr fontId="8" type="noConversion"/>
  </si>
  <si>
    <t>周期</t>
    <phoneticPr fontId="8" type="noConversion"/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</si>
  <si>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</si>
  <si>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</si>
  <si>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</si>
  <si>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</si>
  <si>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</si>
  <si>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7" type="noConversion"/>
  </si>
  <si>
    <t>年降情况</t>
  </si>
  <si>
    <t>由工厂根据实际使用情况再商谈。</t>
    <phoneticPr fontId="7" type="noConversion"/>
  </si>
  <si>
    <t>结算方式</t>
  </si>
  <si>
    <t xml:space="preserve">
总经理
日期：
</t>
  </si>
  <si>
    <t xml:space="preserve">
采购负责人
日期：</t>
  </si>
  <si>
    <t xml:space="preserve">
采购工程师
日期：
</t>
  </si>
  <si>
    <t>未税价格</t>
    <phoneticPr fontId="8" type="noConversion"/>
  </si>
  <si>
    <t>周期</t>
    <phoneticPr fontId="8" type="noConversion"/>
  </si>
  <si>
    <t>价格</t>
    <phoneticPr fontId="7" type="noConversion"/>
  </si>
  <si>
    <t>无</t>
    <phoneticPr fontId="7" type="noConversion"/>
  </si>
  <si>
    <t xml:space="preserve">
副总经理
日期：</t>
    <phoneticPr fontId="2" type="noConversion"/>
  </si>
  <si>
    <t>批产阶段—临时物料采购价格审批表</t>
    <phoneticPr fontId="2" type="noConversion"/>
  </si>
  <si>
    <t>霸州政锦为A点供应商，因公司发洪水暂时无法正常供货，申请B点采购1000件</t>
    <phoneticPr fontId="7" type="noConversion"/>
  </si>
  <si>
    <t>兴岳五金为体系供应商，按河北账期结算。</t>
    <phoneticPr fontId="7" type="noConversion"/>
  </si>
  <si>
    <t>采购工厂：河北工厂</t>
    <phoneticPr fontId="2" type="noConversion"/>
  </si>
  <si>
    <t>B点价格：兴岳五金报价9.7元，8.5元已协商为最低价，旭兴放弃报价，为保证生产交付申请定点兴岳五金临时采购1000件。</t>
    <phoneticPr fontId="7" type="noConversion"/>
  </si>
  <si>
    <t>BEC0010225</t>
    <phoneticPr fontId="7" type="noConversion"/>
  </si>
  <si>
    <t>G3靠背加热垫总成</t>
    <phoneticPr fontId="7" type="noConversion"/>
  </si>
  <si>
    <t>SHT0015334</t>
    <phoneticPr fontId="10" type="noConversion"/>
  </si>
  <si>
    <t>副驾驶靠背四气袋腰托总成</t>
    <phoneticPr fontId="10" type="noConversion"/>
  </si>
  <si>
    <t>BEC0010228</t>
    <phoneticPr fontId="10" type="noConversion"/>
  </si>
  <si>
    <t>SBR总成</t>
    <phoneticPr fontId="2" type="noConversion"/>
  </si>
  <si>
    <t>BEC0010226</t>
  </si>
  <si>
    <t>G3座垫加热垫总成</t>
    <phoneticPr fontId="7" type="noConversion"/>
  </si>
  <si>
    <t>BEC0010229</t>
  </si>
  <si>
    <t>副驾驶功能座椅SBR线束总成</t>
    <phoneticPr fontId="2" type="noConversion"/>
  </si>
  <si>
    <t>BEC0010244</t>
    <phoneticPr fontId="10" type="noConversion"/>
  </si>
  <si>
    <t>主驾驶加热通风系统线束总成</t>
    <phoneticPr fontId="10" type="noConversion"/>
  </si>
  <si>
    <t>BEC0010245</t>
    <phoneticPr fontId="10" type="noConversion"/>
  </si>
  <si>
    <t>副驾驶加热通风系统线束总成</t>
    <phoneticPr fontId="10" type="noConversion"/>
  </si>
  <si>
    <t>BEC0010252</t>
    <phoneticPr fontId="10" type="noConversion"/>
  </si>
  <si>
    <t>主驾驶线束总成</t>
    <phoneticPr fontId="10" type="noConversion"/>
  </si>
  <si>
    <t>BEC0010253</t>
    <phoneticPr fontId="10" type="noConversion"/>
  </si>
  <si>
    <t>副驾驶线束总成</t>
    <phoneticPr fontId="10" type="noConversion"/>
  </si>
  <si>
    <t>BEC0010227</t>
    <phoneticPr fontId="10" type="noConversion"/>
  </si>
  <si>
    <t>主驾驶通风加热ECU总成</t>
    <phoneticPr fontId="10" type="noConversion"/>
  </si>
  <si>
    <t>BEC0010242</t>
    <phoneticPr fontId="10" type="noConversion"/>
  </si>
  <si>
    <t>副驾驶通风加热ECU总成</t>
    <phoneticPr fontId="10" type="noConversion"/>
  </si>
  <si>
    <t>BEC0010246</t>
    <phoneticPr fontId="10" type="noConversion"/>
  </si>
  <si>
    <t>坐垫轴流风扇总成</t>
    <phoneticPr fontId="10" type="noConversion"/>
  </si>
  <si>
    <t>BEC0010247</t>
    <phoneticPr fontId="10" type="noConversion"/>
  </si>
  <si>
    <t>靠背轴流风扇总成</t>
    <phoneticPr fontId="10" type="noConversion"/>
  </si>
  <si>
    <t>BSP0010050</t>
    <phoneticPr fontId="7" type="noConversion"/>
  </si>
  <si>
    <t>副驾驶靠背调节手柄卡接簧</t>
    <phoneticPr fontId="7" type="noConversion"/>
  </si>
  <si>
    <t>BSP0010026</t>
  </si>
  <si>
    <t>主驾驶靠背调节手柄卡接簧</t>
  </si>
  <si>
    <t>项目</t>
    <phoneticPr fontId="2" type="noConversion"/>
  </si>
  <si>
    <t>件</t>
    <phoneticPr fontId="2" type="noConversion"/>
  </si>
  <si>
    <t>G3手动</t>
    <phoneticPr fontId="2" type="noConversion"/>
  </si>
  <si>
    <t>BEC0010256</t>
    <phoneticPr fontId="10" type="noConversion"/>
  </si>
  <si>
    <t>电动座椅线束总成</t>
    <phoneticPr fontId="10" type="noConversion"/>
  </si>
  <si>
    <t>BEC0010250</t>
    <phoneticPr fontId="7" type="noConversion"/>
  </si>
  <si>
    <t>靠背调角电机</t>
    <phoneticPr fontId="7" type="noConversion"/>
  </si>
  <si>
    <t>SHT0015744</t>
    <phoneticPr fontId="7" type="noConversion"/>
  </si>
  <si>
    <t>电动调角器联动杆</t>
    <phoneticPr fontId="7" type="noConversion"/>
  </si>
  <si>
    <t>SHT0013835</t>
    <phoneticPr fontId="7" type="noConversion"/>
  </si>
  <si>
    <t>限位挡片</t>
    <phoneticPr fontId="7" type="noConversion"/>
  </si>
  <si>
    <t>SHT0015788</t>
    <phoneticPr fontId="7" type="noConversion"/>
  </si>
  <si>
    <t>气袋腰托侧翼支撑钢丝</t>
    <phoneticPr fontId="7" type="noConversion"/>
  </si>
  <si>
    <t>SHT0015789</t>
  </si>
  <si>
    <t>调角器连动杆保护钢丝总成</t>
    <phoneticPr fontId="7" type="noConversion"/>
  </si>
  <si>
    <t>SHT0015742</t>
    <phoneticPr fontId="7" type="noConversion"/>
  </si>
  <si>
    <t>左侧电动调角器</t>
    <phoneticPr fontId="7" type="noConversion"/>
  </si>
  <si>
    <t>SHT0015743</t>
    <phoneticPr fontId="7" type="noConversion"/>
  </si>
  <si>
    <t>右侧电动调角器</t>
    <phoneticPr fontId="7" type="noConversion"/>
  </si>
  <si>
    <t>BEC0010248</t>
    <phoneticPr fontId="7" type="noConversion"/>
  </si>
  <si>
    <t>倾角抬升电机总成</t>
    <phoneticPr fontId="7" type="noConversion"/>
  </si>
  <si>
    <t>SHT0015842</t>
  </si>
  <si>
    <t>左侧罩壳固定钢丝A</t>
    <phoneticPr fontId="7" type="noConversion"/>
  </si>
  <si>
    <t>SHT0015843</t>
  </si>
  <si>
    <t>左侧罩壳固定钢丝总成</t>
    <phoneticPr fontId="7" type="noConversion"/>
  </si>
  <si>
    <t>SHT0015771</t>
  </si>
  <si>
    <t>G3自动</t>
    <phoneticPr fontId="2" type="noConversion"/>
  </si>
  <si>
    <t>厦门微能</t>
    <phoneticPr fontId="7" type="noConversion"/>
  </si>
  <si>
    <t>吉林省德邦汽车电子有限公司</t>
  </si>
  <si>
    <t>北京美好生活家居用品有限公司</t>
  </si>
  <si>
    <t>海兴中盛弹簧有限公司</t>
    <phoneticPr fontId="10" type="noConversion"/>
  </si>
  <si>
    <t>江苏全盛座舱技术股份有限公司</t>
    <phoneticPr fontId="10" type="noConversion"/>
  </si>
  <si>
    <t>江苏全盛座舱技术股份有限公司</t>
    <phoneticPr fontId="10" type="noConversion"/>
  </si>
  <si>
    <t>江苏全盛座舱技术股份有限公司</t>
    <phoneticPr fontId="10" type="noConversion"/>
  </si>
  <si>
    <t>海兴中盛弹簧有限公司</t>
  </si>
  <si>
    <t>江苏全盛座舱技术股份有限公司</t>
    <phoneticPr fontId="10" type="noConversion"/>
  </si>
  <si>
    <t>目标价</t>
    <phoneticPr fontId="2" type="noConversion"/>
  </si>
  <si>
    <t>吉林省德邦汽车电子有限公司</t>
    <phoneticPr fontId="2" type="noConversion"/>
  </si>
  <si>
    <t>吉林德邦</t>
    <phoneticPr fontId="7" type="noConversion"/>
  </si>
  <si>
    <t>北京美好生活家居用品有限公司</t>
    <phoneticPr fontId="2" type="noConversion"/>
  </si>
  <si>
    <t>美好生活</t>
    <phoneticPr fontId="7" type="noConversion"/>
  </si>
  <si>
    <t>江苏全盛</t>
    <phoneticPr fontId="7" type="noConversion"/>
  </si>
  <si>
    <t>海兴中盛弹簧有限公司</t>
    <phoneticPr fontId="10" type="noConversion"/>
  </si>
  <si>
    <t>海兴中盛</t>
    <phoneticPr fontId="7" type="noConversion"/>
  </si>
  <si>
    <t>余姚天顺电子有限公司</t>
    <phoneticPr fontId="10" type="noConversion"/>
  </si>
  <si>
    <t>余姚天顺</t>
    <phoneticPr fontId="7" type="noConversion"/>
  </si>
  <si>
    <t>厦门微能电子科技有限公司</t>
    <phoneticPr fontId="2" type="noConversion"/>
  </si>
  <si>
    <t>靠背电动四气袋腰托总成</t>
    <phoneticPr fontId="2" type="noConversion"/>
  </si>
  <si>
    <t>美好</t>
    <phoneticPr fontId="2" type="noConversion"/>
  </si>
  <si>
    <t>批产阶段—物料采购价格审批表</t>
    <phoneticPr fontId="2" type="noConversion"/>
  </si>
  <si>
    <t>BEC0010225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</si>
</sst>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_);[Red]\(0.000\)"/>
    <numFmt numFmtId="177" formatCode="0.0_ "/>
  </numFmts>
  <fonts count="15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1" fillId="0" borderId="0">
      <alignment vertical="center"/>
    </xf>
    <xf numFmtId="0" fontId="6" fillId="0" borderId="0"/>
    <xf numFmtId="0" fontId="6" fillId="0" borderId="0"/>
    <xf numFmtId="0" fontId="14" fillId="0" borderId="1" applyNumberFormat="0" applyFill="0" applyBorder="0" applyAlignment="0" applyProtection="0">
      <alignment vertical="center"/>
    </xf>
    <xf numFmtId="0" fontId="14" fillId="0" borderId="1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vertical="center" wrapText="1"/>
    </xf>
    <xf numFmtId="49" fontId="9" fillId="0" borderId="5" xfId="0" applyNumberFormat="1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3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horizontal="center" vertical="center"/>
    </xf>
    <xf numFmtId="176" fontId="9" fillId="3" borderId="1" xfId="4" applyNumberFormat="1" applyFont="1" applyFill="1" applyBorder="1" applyAlignment="1" applyProtection="1">
      <alignment horizontal="center" vertical="center" wrapText="1"/>
      <protection locked="0"/>
    </xf>
    <xf numFmtId="176" fontId="9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</cellXfs>
  <cellStyles count="6">
    <cellStyle name="BOM_Level_Below3 2 2" xfId="4"/>
    <cellStyle name="BOM_Level_Below3 4" xfId="5"/>
    <cellStyle name="常规" xfId="0" builtinId="0"/>
    <cellStyle name="常规 40" xfId="1"/>
    <cellStyle name="样式 1 3" xfId="2"/>
    <cellStyle name="样式 1 5 2" xfId="3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654;&#22909;/G3&#39033;&#30446;&#38646;&#20214;&#25253;&#20215;&#21333;2024.3.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零件价格汇总"/>
      <sheetName val="G3靠背加热垫总成"/>
      <sheetName val="G3坐垫加热垫总成"/>
      <sheetName val="坐垫通风总成"/>
      <sheetName val="靠背通风总成"/>
      <sheetName val="SBR总成"/>
      <sheetName val="四气袋腰托总成"/>
    </sheetNames>
    <sheetDataSet>
      <sheetData sheetId="0">
        <row r="3">
          <cell r="Q3">
            <v>25.620665533333337</v>
          </cell>
        </row>
        <row r="4">
          <cell r="Q4">
            <v>27.646043622222223</v>
          </cell>
        </row>
        <row r="5">
          <cell r="Q5">
            <v>58.65150522222222</v>
          </cell>
        </row>
        <row r="6">
          <cell r="Q6">
            <v>58.141758222222215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A9" zoomScaleNormal="100" workbookViewId="0">
      <selection activeCell="F40" sqref="F40:F41"/>
    </sheetView>
  </sheetViews>
  <sheetFormatPr defaultRowHeight="14.25" x14ac:dyDescent="0.2"/>
  <cols>
    <col min="2" max="2" width="11.375" customWidth="1"/>
    <col min="3" max="3" width="24.125" customWidth="1"/>
    <col min="8" max="8" width="11.25" bestFit="1" customWidth="1"/>
    <col min="10" max="10" width="11.25" bestFit="1" customWidth="1"/>
    <col min="14" max="14" width="9.375" bestFit="1" customWidth="1"/>
    <col min="15" max="15" width="23.875" customWidth="1"/>
    <col min="16" max="16" width="9" customWidth="1"/>
  </cols>
  <sheetData>
    <row r="1" spans="1:16" ht="22.5" x14ac:dyDescent="0.2">
      <c r="A1" s="49" t="s">
        <v>28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26.25" customHeight="1" x14ac:dyDescent="0.2">
      <c r="A2" s="51" t="s">
        <v>31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ht="58.5" customHeight="1" x14ac:dyDescent="0.2">
      <c r="A3" s="52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4"/>
    </row>
    <row r="4" spans="1:16" x14ac:dyDescent="0.2">
      <c r="A4" s="38" t="s">
        <v>1</v>
      </c>
      <c r="B4" s="38" t="s">
        <v>2</v>
      </c>
      <c r="C4" s="38" t="s">
        <v>3</v>
      </c>
      <c r="D4" s="38" t="s">
        <v>4</v>
      </c>
      <c r="E4" s="38" t="s">
        <v>5</v>
      </c>
      <c r="F4" s="39" t="s">
        <v>63</v>
      </c>
      <c r="G4" s="39" t="s">
        <v>99</v>
      </c>
      <c r="H4" s="41" t="s">
        <v>101</v>
      </c>
      <c r="I4" s="42"/>
      <c r="J4" s="41" t="s">
        <v>111</v>
      </c>
      <c r="K4" s="42"/>
      <c r="L4" s="41"/>
      <c r="M4" s="42"/>
      <c r="N4" s="4" t="s">
        <v>6</v>
      </c>
      <c r="O4" s="38" t="s">
        <v>7</v>
      </c>
      <c r="P4" s="38" t="s">
        <v>8</v>
      </c>
    </row>
    <row r="5" spans="1:16" x14ac:dyDescent="0.2">
      <c r="A5" s="38"/>
      <c r="B5" s="38"/>
      <c r="C5" s="38"/>
      <c r="D5" s="38"/>
      <c r="E5" s="38"/>
      <c r="F5" s="40"/>
      <c r="G5" s="40"/>
      <c r="H5" s="4" t="s">
        <v>9</v>
      </c>
      <c r="I5" s="4" t="s">
        <v>10</v>
      </c>
      <c r="J5" s="4" t="s">
        <v>23</v>
      </c>
      <c r="K5" s="4" t="s">
        <v>24</v>
      </c>
      <c r="L5" s="4" t="s">
        <v>23</v>
      </c>
      <c r="M5" s="4" t="s">
        <v>24</v>
      </c>
      <c r="N5" s="4" t="s">
        <v>25</v>
      </c>
      <c r="O5" s="38"/>
      <c r="P5" s="38"/>
    </row>
    <row r="6" spans="1:16" ht="20.100000000000001" customHeight="1" x14ac:dyDescent="0.2">
      <c r="A6" s="3">
        <v>1</v>
      </c>
      <c r="B6" s="6" t="s">
        <v>33</v>
      </c>
      <c r="C6" s="7" t="s">
        <v>34</v>
      </c>
      <c r="D6" s="5" t="s">
        <v>64</v>
      </c>
      <c r="E6" s="20">
        <v>0.13</v>
      </c>
      <c r="F6" s="3" t="s">
        <v>65</v>
      </c>
      <c r="G6" s="4">
        <v>30</v>
      </c>
      <c r="H6" s="4">
        <v>21.69</v>
      </c>
      <c r="I6" s="4"/>
      <c r="J6" s="31">
        <f>[1]零件价格汇总!$Q$3</f>
        <v>25.620665533333337</v>
      </c>
      <c r="K6" s="4"/>
      <c r="L6" s="19"/>
      <c r="M6" s="19"/>
      <c r="N6" s="4"/>
      <c r="O6" s="26" t="s">
        <v>100</v>
      </c>
      <c r="P6" s="3"/>
    </row>
    <row r="7" spans="1:16" ht="20.100000000000001" customHeight="1" x14ac:dyDescent="0.2">
      <c r="A7" s="3">
        <v>4</v>
      </c>
      <c r="B7" s="8" t="s">
        <v>39</v>
      </c>
      <c r="C7" s="9" t="s">
        <v>40</v>
      </c>
      <c r="D7" s="5" t="s">
        <v>64</v>
      </c>
      <c r="E7" s="20">
        <v>0.13</v>
      </c>
      <c r="F7" s="3" t="s">
        <v>65</v>
      </c>
      <c r="G7" s="4">
        <v>30</v>
      </c>
      <c r="H7" s="4">
        <v>28.35</v>
      </c>
      <c r="I7" s="4"/>
      <c r="J7" s="31">
        <f>[1]零件价格汇总!$Q$4</f>
        <v>27.646043622222223</v>
      </c>
      <c r="K7" s="4"/>
      <c r="L7" s="19"/>
      <c r="M7" s="19"/>
      <c r="N7" s="4"/>
      <c r="O7" s="26" t="s">
        <v>91</v>
      </c>
      <c r="P7" s="3"/>
    </row>
    <row r="8" spans="1:16" ht="20.100000000000001" customHeight="1" x14ac:dyDescent="0.2">
      <c r="A8" s="3">
        <v>5</v>
      </c>
      <c r="B8" s="10" t="s">
        <v>41</v>
      </c>
      <c r="C8" s="11" t="s">
        <v>42</v>
      </c>
      <c r="D8" s="5" t="s">
        <v>64</v>
      </c>
      <c r="E8" s="20">
        <v>0.13</v>
      </c>
      <c r="F8" s="3" t="s">
        <v>65</v>
      </c>
      <c r="G8" s="4">
        <v>36</v>
      </c>
      <c r="H8" s="4">
        <v>14.13</v>
      </c>
      <c r="I8" s="4"/>
      <c r="J8" s="19"/>
      <c r="K8" s="4"/>
      <c r="L8" s="19"/>
      <c r="M8" s="19"/>
      <c r="N8" s="4"/>
      <c r="O8" s="26" t="s">
        <v>91</v>
      </c>
      <c r="P8" s="3"/>
    </row>
    <row r="9" spans="1:16" ht="20.100000000000001" customHeight="1" x14ac:dyDescent="0.2">
      <c r="A9" s="3">
        <v>13</v>
      </c>
      <c r="B9" s="13" t="s">
        <v>43</v>
      </c>
      <c r="C9" s="14" t="s">
        <v>44</v>
      </c>
      <c r="D9" s="5" t="s">
        <v>64</v>
      </c>
      <c r="E9" s="20">
        <v>0.13</v>
      </c>
      <c r="F9" s="3" t="s">
        <v>65</v>
      </c>
      <c r="G9" s="4">
        <v>98.78</v>
      </c>
      <c r="H9" s="4">
        <v>53.05</v>
      </c>
      <c r="I9" s="4"/>
      <c r="J9" s="19"/>
      <c r="K9" s="4"/>
      <c r="L9" s="19"/>
      <c r="M9" s="19"/>
      <c r="N9" s="4"/>
      <c r="O9" s="26" t="s">
        <v>91</v>
      </c>
      <c r="P9" s="3"/>
    </row>
    <row r="10" spans="1:16" ht="20.100000000000001" customHeight="1" x14ac:dyDescent="0.2">
      <c r="A10" s="3">
        <v>14</v>
      </c>
      <c r="B10" s="13" t="s">
        <v>45</v>
      </c>
      <c r="C10" s="14" t="s">
        <v>46</v>
      </c>
      <c r="D10" s="5" t="s">
        <v>64</v>
      </c>
      <c r="E10" s="20">
        <v>0.13</v>
      </c>
      <c r="F10" s="3" t="s">
        <v>65</v>
      </c>
      <c r="G10" s="4">
        <v>75.150000000000006</v>
      </c>
      <c r="H10" s="4">
        <v>53.05</v>
      </c>
      <c r="I10" s="4"/>
      <c r="J10" s="19"/>
      <c r="K10" s="4"/>
      <c r="L10" s="19"/>
      <c r="M10" s="19"/>
      <c r="N10" s="4"/>
      <c r="O10" s="26" t="s">
        <v>91</v>
      </c>
      <c r="P10" s="3"/>
    </row>
    <row r="11" spans="1:16" ht="20.100000000000001" customHeight="1" x14ac:dyDescent="0.2">
      <c r="A11" s="3">
        <v>15</v>
      </c>
      <c r="B11" s="13" t="s">
        <v>47</v>
      </c>
      <c r="C11" s="15" t="s">
        <v>48</v>
      </c>
      <c r="D11" s="5" t="s">
        <v>64</v>
      </c>
      <c r="E11" s="20">
        <v>0.13</v>
      </c>
      <c r="F11" s="3" t="s">
        <v>65</v>
      </c>
      <c r="G11" s="4"/>
      <c r="H11" s="4">
        <v>10.28</v>
      </c>
      <c r="I11" s="4"/>
      <c r="J11" s="19"/>
      <c r="K11" s="4"/>
      <c r="L11" s="19"/>
      <c r="M11" s="19"/>
      <c r="N11" s="4"/>
      <c r="O11" s="26" t="s">
        <v>91</v>
      </c>
      <c r="P11" s="3"/>
    </row>
    <row r="12" spans="1:16" ht="20.100000000000001" customHeight="1" x14ac:dyDescent="0.2">
      <c r="A12" s="3">
        <v>16</v>
      </c>
      <c r="B12" s="13" t="s">
        <v>49</v>
      </c>
      <c r="C12" s="15" t="s">
        <v>50</v>
      </c>
      <c r="D12" s="5" t="s">
        <v>64</v>
      </c>
      <c r="E12" s="20">
        <v>0.13</v>
      </c>
      <c r="F12" s="3" t="s">
        <v>65</v>
      </c>
      <c r="G12" s="4"/>
      <c r="H12" s="4">
        <v>14.13</v>
      </c>
      <c r="I12" s="4"/>
      <c r="J12" s="19"/>
      <c r="K12" s="4"/>
      <c r="L12" s="19"/>
      <c r="M12" s="19"/>
      <c r="N12" s="4"/>
      <c r="O12" s="26" t="s">
        <v>91</v>
      </c>
      <c r="P12" s="3"/>
    </row>
    <row r="13" spans="1:16" ht="20.100000000000001" customHeight="1" x14ac:dyDescent="0.2">
      <c r="A13" s="3">
        <v>17</v>
      </c>
      <c r="B13" s="16" t="s">
        <v>51</v>
      </c>
      <c r="C13" s="14" t="s">
        <v>52</v>
      </c>
      <c r="D13" s="5" t="s">
        <v>64</v>
      </c>
      <c r="E13" s="20">
        <v>0.13</v>
      </c>
      <c r="F13" s="3" t="s">
        <v>65</v>
      </c>
      <c r="G13" s="4">
        <v>175</v>
      </c>
      <c r="H13" s="4">
        <v>144.61000000000001</v>
      </c>
      <c r="I13" s="4"/>
      <c r="J13" s="19"/>
      <c r="K13" s="4"/>
      <c r="L13" s="19"/>
      <c r="M13" s="19"/>
      <c r="N13" s="4"/>
      <c r="O13" s="26" t="s">
        <v>91</v>
      </c>
      <c r="P13" s="3"/>
    </row>
    <row r="14" spans="1:16" ht="20.100000000000001" customHeight="1" x14ac:dyDescent="0.2">
      <c r="A14" s="3">
        <v>18</v>
      </c>
      <c r="B14" s="16" t="s">
        <v>53</v>
      </c>
      <c r="C14" s="14" t="s">
        <v>54</v>
      </c>
      <c r="D14" s="5" t="s">
        <v>64</v>
      </c>
      <c r="E14" s="20">
        <v>0.13</v>
      </c>
      <c r="F14" s="3" t="s">
        <v>65</v>
      </c>
      <c r="G14" s="4">
        <v>175</v>
      </c>
      <c r="H14" s="4">
        <v>144.61000000000001</v>
      </c>
      <c r="I14" s="4"/>
      <c r="J14" s="19"/>
      <c r="K14" s="4"/>
      <c r="L14" s="19"/>
      <c r="M14" s="19"/>
      <c r="N14" s="4"/>
      <c r="O14" s="26" t="s">
        <v>91</v>
      </c>
      <c r="P14" s="3"/>
    </row>
    <row r="15" spans="1:16" ht="20.100000000000001" customHeight="1" x14ac:dyDescent="0.2">
      <c r="A15" s="3">
        <v>19</v>
      </c>
      <c r="B15" s="12" t="s">
        <v>55</v>
      </c>
      <c r="C15" s="14" t="s">
        <v>56</v>
      </c>
      <c r="D15" s="5" t="s">
        <v>64</v>
      </c>
      <c r="E15" s="20">
        <v>0.13</v>
      </c>
      <c r="F15" s="3" t="s">
        <v>65</v>
      </c>
      <c r="G15" s="4">
        <v>113.45</v>
      </c>
      <c r="H15" s="4">
        <v>74.28</v>
      </c>
      <c r="I15" s="4"/>
      <c r="J15" s="31">
        <f>[1]零件价格汇总!$Q$5</f>
        <v>58.65150522222222</v>
      </c>
      <c r="K15" s="4"/>
      <c r="L15" s="19"/>
      <c r="M15" s="19"/>
      <c r="N15" s="4"/>
      <c r="O15" s="26" t="s">
        <v>91</v>
      </c>
      <c r="P15" s="3"/>
    </row>
    <row r="16" spans="1:16" ht="20.100000000000001" customHeight="1" x14ac:dyDescent="0.2">
      <c r="A16" s="3">
        <v>20</v>
      </c>
      <c r="B16" s="12" t="s">
        <v>57</v>
      </c>
      <c r="C16" s="14" t="s">
        <v>58</v>
      </c>
      <c r="D16" s="5" t="s">
        <v>64</v>
      </c>
      <c r="E16" s="20">
        <v>0.13</v>
      </c>
      <c r="F16" s="3" t="s">
        <v>65</v>
      </c>
      <c r="G16" s="4">
        <v>114.62</v>
      </c>
      <c r="H16" s="4">
        <v>74.28</v>
      </c>
      <c r="I16" s="4"/>
      <c r="J16" s="31">
        <f>[1]零件价格汇总!$Q$6</f>
        <v>58.141758222222215</v>
      </c>
      <c r="K16" s="4"/>
      <c r="L16" s="19"/>
      <c r="M16" s="19"/>
      <c r="N16" s="4"/>
      <c r="O16" s="26" t="s">
        <v>91</v>
      </c>
      <c r="P16" s="3"/>
    </row>
    <row r="17" spans="1:16" x14ac:dyDescent="0.2">
      <c r="A17" s="38" t="s">
        <v>1</v>
      </c>
      <c r="B17" s="38" t="s">
        <v>2</v>
      </c>
      <c r="C17" s="38" t="s">
        <v>3</v>
      </c>
      <c r="D17" s="38" t="s">
        <v>4</v>
      </c>
      <c r="E17" s="38" t="s">
        <v>5</v>
      </c>
      <c r="F17" s="39" t="s">
        <v>63</v>
      </c>
      <c r="G17" s="28"/>
      <c r="H17" s="41" t="s">
        <v>103</v>
      </c>
      <c r="I17" s="42"/>
      <c r="J17" s="41"/>
      <c r="K17" s="42"/>
      <c r="L17" s="41"/>
      <c r="M17" s="42"/>
      <c r="N17" s="4" t="s">
        <v>6</v>
      </c>
      <c r="O17" s="38" t="s">
        <v>7</v>
      </c>
      <c r="P17" s="38" t="s">
        <v>8</v>
      </c>
    </row>
    <row r="18" spans="1:16" x14ac:dyDescent="0.2">
      <c r="A18" s="38"/>
      <c r="B18" s="38"/>
      <c r="C18" s="38"/>
      <c r="D18" s="38"/>
      <c r="E18" s="38"/>
      <c r="F18" s="40"/>
      <c r="G18" s="19"/>
      <c r="H18" s="4" t="s">
        <v>9</v>
      </c>
      <c r="I18" s="4" t="s">
        <v>10</v>
      </c>
      <c r="J18" s="4" t="s">
        <v>9</v>
      </c>
      <c r="K18" s="4" t="s">
        <v>10</v>
      </c>
      <c r="L18" s="4" t="s">
        <v>9</v>
      </c>
      <c r="M18" s="4" t="s">
        <v>10</v>
      </c>
      <c r="N18" s="4" t="s">
        <v>25</v>
      </c>
      <c r="O18" s="38"/>
      <c r="P18" s="38"/>
    </row>
    <row r="19" spans="1:16" ht="20.100000000000001" customHeight="1" x14ac:dyDescent="0.2">
      <c r="A19" s="3">
        <v>2</v>
      </c>
      <c r="B19" s="8" t="s">
        <v>35</v>
      </c>
      <c r="C19" s="9" t="s">
        <v>36</v>
      </c>
      <c r="D19" s="5" t="s">
        <v>64</v>
      </c>
      <c r="E19" s="20">
        <v>0.13</v>
      </c>
      <c r="F19" s="3" t="s">
        <v>65</v>
      </c>
      <c r="G19" s="4">
        <v>18.2</v>
      </c>
      <c r="H19" s="4">
        <v>18.68</v>
      </c>
      <c r="I19" s="4"/>
      <c r="J19" s="19"/>
      <c r="K19" s="4"/>
      <c r="L19" s="19"/>
      <c r="M19" s="19"/>
      <c r="N19" s="4"/>
      <c r="O19" s="26" t="s">
        <v>102</v>
      </c>
      <c r="P19" s="3"/>
    </row>
    <row r="20" spans="1:16" ht="20.100000000000001" customHeight="1" x14ac:dyDescent="0.2">
      <c r="A20" s="3">
        <v>3</v>
      </c>
      <c r="B20" s="8" t="s">
        <v>37</v>
      </c>
      <c r="C20" s="8" t="s">
        <v>38</v>
      </c>
      <c r="D20" s="5" t="s">
        <v>64</v>
      </c>
      <c r="E20" s="20">
        <v>0.13</v>
      </c>
      <c r="F20" s="3" t="s">
        <v>65</v>
      </c>
      <c r="G20" s="4">
        <v>15</v>
      </c>
      <c r="H20" s="4">
        <v>15.8</v>
      </c>
      <c r="I20" s="4"/>
      <c r="J20" s="19"/>
      <c r="K20" s="4"/>
      <c r="L20" s="19"/>
      <c r="M20" s="19"/>
      <c r="N20" s="4"/>
      <c r="O20" s="26" t="s">
        <v>92</v>
      </c>
      <c r="P20" s="3"/>
    </row>
    <row r="21" spans="1:16" x14ac:dyDescent="0.2">
      <c r="A21" s="38" t="s">
        <v>1</v>
      </c>
      <c r="B21" s="38" t="s">
        <v>2</v>
      </c>
      <c r="C21" s="38" t="s">
        <v>3</v>
      </c>
      <c r="D21" s="38" t="s">
        <v>4</v>
      </c>
      <c r="E21" s="38" t="s">
        <v>5</v>
      </c>
      <c r="F21" s="39" t="s">
        <v>63</v>
      </c>
      <c r="G21" s="28"/>
      <c r="H21" s="41" t="s">
        <v>104</v>
      </c>
      <c r="I21" s="42"/>
      <c r="J21" s="41"/>
      <c r="K21" s="42"/>
      <c r="L21" s="41"/>
      <c r="M21" s="42"/>
      <c r="N21" s="4" t="s">
        <v>6</v>
      </c>
      <c r="O21" s="38" t="s">
        <v>7</v>
      </c>
      <c r="P21" s="38" t="s">
        <v>8</v>
      </c>
    </row>
    <row r="22" spans="1:16" x14ac:dyDescent="0.2">
      <c r="A22" s="38"/>
      <c r="B22" s="38"/>
      <c r="C22" s="38"/>
      <c r="D22" s="38"/>
      <c r="E22" s="38"/>
      <c r="F22" s="40"/>
      <c r="G22" s="19"/>
      <c r="H22" s="4" t="s">
        <v>9</v>
      </c>
      <c r="I22" s="4" t="s">
        <v>10</v>
      </c>
      <c r="J22" s="4" t="s">
        <v>9</v>
      </c>
      <c r="K22" s="4" t="s">
        <v>10</v>
      </c>
      <c r="L22" s="4" t="s">
        <v>9</v>
      </c>
      <c r="M22" s="4" t="s">
        <v>10</v>
      </c>
      <c r="N22" s="4" t="s">
        <v>25</v>
      </c>
      <c r="O22" s="38"/>
      <c r="P22" s="38"/>
    </row>
    <row r="23" spans="1:16" ht="20.100000000000001" customHeight="1" x14ac:dyDescent="0.2">
      <c r="A23" s="3">
        <v>24</v>
      </c>
      <c r="B23" s="22" t="s">
        <v>68</v>
      </c>
      <c r="C23" s="23" t="s">
        <v>69</v>
      </c>
      <c r="D23" s="5" t="s">
        <v>64</v>
      </c>
      <c r="E23" s="20">
        <v>0.13</v>
      </c>
      <c r="F23" s="3" t="s">
        <v>89</v>
      </c>
      <c r="G23" s="4">
        <v>100</v>
      </c>
      <c r="H23" s="4">
        <v>55.78</v>
      </c>
      <c r="I23" s="4"/>
      <c r="J23" s="19"/>
      <c r="K23" s="4"/>
      <c r="L23" s="19"/>
      <c r="M23" s="19"/>
      <c r="N23" s="4"/>
      <c r="O23" s="24" t="s">
        <v>94</v>
      </c>
      <c r="P23" s="3"/>
    </row>
    <row r="24" spans="1:16" ht="20.100000000000001" customHeight="1" x14ac:dyDescent="0.2">
      <c r="A24" s="3">
        <v>25</v>
      </c>
      <c r="B24" s="22" t="s">
        <v>70</v>
      </c>
      <c r="C24" s="23" t="s">
        <v>71</v>
      </c>
      <c r="D24" s="5" t="s">
        <v>64</v>
      </c>
      <c r="E24" s="20">
        <v>0.13</v>
      </c>
      <c r="F24" s="3" t="s">
        <v>89</v>
      </c>
      <c r="G24" s="4"/>
      <c r="H24" s="4">
        <v>4.53</v>
      </c>
      <c r="I24" s="4"/>
      <c r="J24" s="19"/>
      <c r="K24" s="4"/>
      <c r="L24" s="19"/>
      <c r="M24" s="19"/>
      <c r="N24" s="4"/>
      <c r="O24" s="24" t="s">
        <v>95</v>
      </c>
      <c r="P24" s="3"/>
    </row>
    <row r="25" spans="1:16" ht="20.100000000000001" customHeight="1" x14ac:dyDescent="0.2">
      <c r="A25" s="3">
        <v>26</v>
      </c>
      <c r="B25" s="22" t="s">
        <v>72</v>
      </c>
      <c r="C25" s="23" t="s">
        <v>73</v>
      </c>
      <c r="D25" s="5" t="s">
        <v>64</v>
      </c>
      <c r="E25" s="20">
        <v>0.13</v>
      </c>
      <c r="F25" s="3" t="s">
        <v>89</v>
      </c>
      <c r="G25" s="4"/>
      <c r="H25" s="4">
        <v>0.41499999999999998</v>
      </c>
      <c r="I25" s="4"/>
      <c r="J25" s="19"/>
      <c r="K25" s="4"/>
      <c r="L25" s="19"/>
      <c r="M25" s="19"/>
      <c r="N25" s="4"/>
      <c r="O25" s="24" t="s">
        <v>96</v>
      </c>
      <c r="P25" s="3"/>
    </row>
    <row r="26" spans="1:16" ht="20.100000000000001" customHeight="1" x14ac:dyDescent="0.2">
      <c r="A26" s="3">
        <v>29</v>
      </c>
      <c r="B26" s="23" t="s">
        <v>78</v>
      </c>
      <c r="C26" s="23" t="s">
        <v>79</v>
      </c>
      <c r="D26" s="5" t="s">
        <v>64</v>
      </c>
      <c r="E26" s="20">
        <v>0.13</v>
      </c>
      <c r="F26" s="3" t="s">
        <v>89</v>
      </c>
      <c r="G26" s="4"/>
      <c r="H26" s="4">
        <v>22</v>
      </c>
      <c r="I26" s="4"/>
      <c r="J26" s="19"/>
      <c r="K26" s="4"/>
      <c r="L26" s="19"/>
      <c r="M26" s="19"/>
      <c r="N26" s="4"/>
      <c r="O26" s="24" t="s">
        <v>98</v>
      </c>
      <c r="P26" s="3"/>
    </row>
    <row r="27" spans="1:16" ht="20.100000000000001" customHeight="1" x14ac:dyDescent="0.2">
      <c r="A27" s="3">
        <v>30</v>
      </c>
      <c r="B27" s="23" t="s">
        <v>80</v>
      </c>
      <c r="C27" s="23" t="s">
        <v>81</v>
      </c>
      <c r="D27" s="5" t="s">
        <v>64</v>
      </c>
      <c r="E27" s="20">
        <v>0.13</v>
      </c>
      <c r="F27" s="3" t="s">
        <v>89</v>
      </c>
      <c r="G27" s="4"/>
      <c r="H27" s="4">
        <v>22</v>
      </c>
      <c r="I27" s="4"/>
      <c r="J27" s="19"/>
      <c r="K27" s="4"/>
      <c r="L27" s="19"/>
      <c r="M27" s="19"/>
      <c r="N27" s="4"/>
      <c r="O27" s="24" t="s">
        <v>98</v>
      </c>
      <c r="P27" s="3"/>
    </row>
    <row r="28" spans="1:16" ht="20.100000000000001" customHeight="1" x14ac:dyDescent="0.2">
      <c r="A28" s="3">
        <v>31</v>
      </c>
      <c r="B28" s="25" t="s">
        <v>82</v>
      </c>
      <c r="C28" s="23" t="s">
        <v>83</v>
      </c>
      <c r="D28" s="5" t="s">
        <v>64</v>
      </c>
      <c r="E28" s="20">
        <v>0.13</v>
      </c>
      <c r="F28" s="3" t="s">
        <v>89</v>
      </c>
      <c r="G28" s="4"/>
      <c r="H28" s="4">
        <v>75.69</v>
      </c>
      <c r="I28" s="4"/>
      <c r="J28" s="19"/>
      <c r="K28" s="4"/>
      <c r="L28" s="19"/>
      <c r="M28" s="19"/>
      <c r="N28" s="4"/>
      <c r="O28" s="24" t="s">
        <v>95</v>
      </c>
      <c r="P28" s="3"/>
    </row>
    <row r="29" spans="1:16" x14ac:dyDescent="0.2">
      <c r="A29" s="38" t="s">
        <v>1</v>
      </c>
      <c r="B29" s="38" t="s">
        <v>2</v>
      </c>
      <c r="C29" s="38" t="s">
        <v>3</v>
      </c>
      <c r="D29" s="38" t="s">
        <v>4</v>
      </c>
      <c r="E29" s="38" t="s">
        <v>5</v>
      </c>
      <c r="F29" s="39" t="s">
        <v>63</v>
      </c>
      <c r="G29" s="28"/>
      <c r="H29" s="41" t="s">
        <v>106</v>
      </c>
      <c r="I29" s="42"/>
      <c r="J29" s="41"/>
      <c r="K29" s="42"/>
      <c r="L29" s="41"/>
      <c r="M29" s="42"/>
      <c r="N29" s="4" t="s">
        <v>6</v>
      </c>
      <c r="O29" s="38" t="s">
        <v>7</v>
      </c>
      <c r="P29" s="38" t="s">
        <v>8</v>
      </c>
    </row>
    <row r="30" spans="1:16" x14ac:dyDescent="0.2">
      <c r="A30" s="38"/>
      <c r="B30" s="38"/>
      <c r="C30" s="38"/>
      <c r="D30" s="38"/>
      <c r="E30" s="38"/>
      <c r="F30" s="40"/>
      <c r="G30" s="19"/>
      <c r="H30" s="4" t="s">
        <v>9</v>
      </c>
      <c r="I30" s="4" t="s">
        <v>10</v>
      </c>
      <c r="J30" s="4" t="s">
        <v>9</v>
      </c>
      <c r="K30" s="4" t="s">
        <v>10</v>
      </c>
      <c r="L30" s="4" t="s">
        <v>9</v>
      </c>
      <c r="M30" s="4" t="s">
        <v>10</v>
      </c>
      <c r="N30" s="4" t="s">
        <v>25</v>
      </c>
      <c r="O30" s="38"/>
      <c r="P30" s="38"/>
    </row>
    <row r="31" spans="1:16" ht="20.100000000000001" customHeight="1" x14ac:dyDescent="0.2">
      <c r="A31" s="3">
        <v>21</v>
      </c>
      <c r="B31" s="17" t="s">
        <v>59</v>
      </c>
      <c r="C31" s="16" t="s">
        <v>60</v>
      </c>
      <c r="D31" s="5" t="s">
        <v>64</v>
      </c>
      <c r="E31" s="20">
        <v>0.13</v>
      </c>
      <c r="F31" s="3" t="s">
        <v>65</v>
      </c>
      <c r="G31" s="4"/>
      <c r="H31" s="4"/>
      <c r="I31" s="4"/>
      <c r="J31" s="19"/>
      <c r="K31" s="4"/>
      <c r="L31" s="19"/>
      <c r="M31" s="19"/>
      <c r="N31" s="4"/>
      <c r="O31" s="26" t="s">
        <v>105</v>
      </c>
      <c r="P31" s="3"/>
    </row>
    <row r="32" spans="1:16" ht="20.100000000000001" customHeight="1" x14ac:dyDescent="0.2">
      <c r="A32" s="3">
        <v>22</v>
      </c>
      <c r="B32" s="18" t="s">
        <v>61</v>
      </c>
      <c r="C32" s="14" t="s">
        <v>62</v>
      </c>
      <c r="D32" s="5" t="s">
        <v>64</v>
      </c>
      <c r="E32" s="20">
        <v>0.13</v>
      </c>
      <c r="F32" s="3" t="s">
        <v>65</v>
      </c>
      <c r="G32" s="4"/>
      <c r="H32" s="4"/>
      <c r="I32" s="4"/>
      <c r="J32" s="19"/>
      <c r="K32" s="4"/>
      <c r="L32" s="19"/>
      <c r="M32" s="19"/>
      <c r="N32" s="4"/>
      <c r="O32" s="26" t="s">
        <v>93</v>
      </c>
      <c r="P32" s="3"/>
    </row>
    <row r="33" spans="1:16" ht="20.100000000000001" customHeight="1" x14ac:dyDescent="0.2">
      <c r="A33" s="3">
        <v>27</v>
      </c>
      <c r="B33" s="22" t="s">
        <v>74</v>
      </c>
      <c r="C33" s="24" t="s">
        <v>75</v>
      </c>
      <c r="D33" s="5" t="s">
        <v>64</v>
      </c>
      <c r="E33" s="20">
        <v>0.13</v>
      </c>
      <c r="F33" s="3" t="s">
        <v>89</v>
      </c>
      <c r="G33" s="4"/>
      <c r="H33" s="4"/>
      <c r="I33" s="4"/>
      <c r="J33" s="19"/>
      <c r="K33" s="4"/>
      <c r="L33" s="19"/>
      <c r="M33" s="19"/>
      <c r="N33" s="4"/>
      <c r="O33" s="24" t="s">
        <v>97</v>
      </c>
      <c r="P33" s="3"/>
    </row>
    <row r="34" spans="1:16" ht="20.100000000000001" customHeight="1" x14ac:dyDescent="0.2">
      <c r="A34" s="3">
        <v>28</v>
      </c>
      <c r="B34" s="22" t="s">
        <v>76</v>
      </c>
      <c r="C34" s="24" t="s">
        <v>77</v>
      </c>
      <c r="D34" s="5" t="s">
        <v>64</v>
      </c>
      <c r="E34" s="20">
        <v>0.13</v>
      </c>
      <c r="F34" s="3" t="s">
        <v>89</v>
      </c>
      <c r="G34" s="4"/>
      <c r="H34" s="4"/>
      <c r="I34" s="4"/>
      <c r="J34" s="19"/>
      <c r="K34" s="4"/>
      <c r="L34" s="19"/>
      <c r="M34" s="19"/>
      <c r="N34" s="4"/>
      <c r="O34" s="24" t="s">
        <v>97</v>
      </c>
      <c r="P34" s="3"/>
    </row>
    <row r="35" spans="1:16" ht="20.100000000000001" customHeight="1" x14ac:dyDescent="0.2">
      <c r="A35" s="3">
        <v>32</v>
      </c>
      <c r="B35" s="22" t="s">
        <v>84</v>
      </c>
      <c r="C35" s="23" t="s">
        <v>85</v>
      </c>
      <c r="D35" s="5" t="s">
        <v>64</v>
      </c>
      <c r="E35" s="20">
        <v>0.13</v>
      </c>
      <c r="F35" s="3" t="s">
        <v>89</v>
      </c>
      <c r="G35" s="4"/>
      <c r="H35" s="4"/>
      <c r="I35" s="4"/>
      <c r="J35" s="19"/>
      <c r="K35" s="4"/>
      <c r="L35" s="19"/>
      <c r="M35" s="19"/>
      <c r="N35" s="4"/>
      <c r="O35" s="24" t="s">
        <v>97</v>
      </c>
      <c r="P35" s="3"/>
    </row>
    <row r="36" spans="1:16" ht="20.100000000000001" customHeight="1" x14ac:dyDescent="0.2">
      <c r="A36" s="3">
        <v>33</v>
      </c>
      <c r="B36" s="22" t="s">
        <v>86</v>
      </c>
      <c r="C36" s="23" t="s">
        <v>87</v>
      </c>
      <c r="D36" s="5" t="s">
        <v>64</v>
      </c>
      <c r="E36" s="20">
        <v>0.13</v>
      </c>
      <c r="F36" s="3" t="s">
        <v>89</v>
      </c>
      <c r="G36" s="4"/>
      <c r="H36" s="4"/>
      <c r="I36" s="4"/>
      <c r="J36" s="19"/>
      <c r="K36" s="4"/>
      <c r="L36" s="19"/>
      <c r="M36" s="19"/>
      <c r="N36" s="4"/>
      <c r="O36" s="24" t="s">
        <v>97</v>
      </c>
      <c r="P36" s="3"/>
    </row>
    <row r="37" spans="1:16" x14ac:dyDescent="0.2">
      <c r="A37" s="38" t="s">
        <v>1</v>
      </c>
      <c r="B37" s="38" t="s">
        <v>2</v>
      </c>
      <c r="C37" s="38" t="s">
        <v>3</v>
      </c>
      <c r="D37" s="38" t="s">
        <v>4</v>
      </c>
      <c r="E37" s="38" t="s">
        <v>5</v>
      </c>
      <c r="F37" s="39" t="s">
        <v>63</v>
      </c>
      <c r="G37" s="28"/>
      <c r="H37" s="41" t="s">
        <v>108</v>
      </c>
      <c r="I37" s="42"/>
      <c r="J37" s="41"/>
      <c r="K37" s="42"/>
      <c r="L37" s="41"/>
      <c r="M37" s="42"/>
      <c r="N37" s="4" t="s">
        <v>6</v>
      </c>
      <c r="O37" s="38" t="s">
        <v>7</v>
      </c>
      <c r="P37" s="38" t="s">
        <v>8</v>
      </c>
    </row>
    <row r="38" spans="1:16" x14ac:dyDescent="0.2">
      <c r="A38" s="38"/>
      <c r="B38" s="38"/>
      <c r="C38" s="38"/>
      <c r="D38" s="38"/>
      <c r="E38" s="38"/>
      <c r="F38" s="40"/>
      <c r="G38" s="19"/>
      <c r="H38" s="4" t="s">
        <v>9</v>
      </c>
      <c r="I38" s="4" t="s">
        <v>10</v>
      </c>
      <c r="J38" s="4" t="s">
        <v>9</v>
      </c>
      <c r="K38" s="4" t="s">
        <v>10</v>
      </c>
      <c r="L38" s="4" t="s">
        <v>9</v>
      </c>
      <c r="M38" s="4" t="s">
        <v>10</v>
      </c>
      <c r="N38" s="4" t="s">
        <v>25</v>
      </c>
      <c r="O38" s="38"/>
      <c r="P38" s="38"/>
    </row>
    <row r="39" spans="1:16" ht="20.100000000000001" customHeight="1" x14ac:dyDescent="0.2">
      <c r="A39" s="3">
        <v>23</v>
      </c>
      <c r="B39" s="13" t="s">
        <v>66</v>
      </c>
      <c r="C39" s="21" t="s">
        <v>67</v>
      </c>
      <c r="D39" s="5" t="s">
        <v>64</v>
      </c>
      <c r="E39" s="20">
        <v>0.13</v>
      </c>
      <c r="F39" s="3" t="s">
        <v>89</v>
      </c>
      <c r="G39" s="4">
        <v>175</v>
      </c>
      <c r="H39" s="4">
        <v>154.87</v>
      </c>
      <c r="I39" s="4"/>
      <c r="J39" s="19"/>
      <c r="K39" s="4"/>
      <c r="L39" s="19"/>
      <c r="M39" s="19"/>
      <c r="N39" s="4"/>
      <c r="O39" s="27" t="s">
        <v>107</v>
      </c>
      <c r="P39" s="3"/>
    </row>
    <row r="40" spans="1:16" x14ac:dyDescent="0.2">
      <c r="A40" s="38" t="s">
        <v>1</v>
      </c>
      <c r="B40" s="38" t="s">
        <v>2</v>
      </c>
      <c r="C40" s="38" t="s">
        <v>3</v>
      </c>
      <c r="D40" s="38" t="s">
        <v>4</v>
      </c>
      <c r="E40" s="38" t="s">
        <v>5</v>
      </c>
      <c r="F40" s="39" t="s">
        <v>63</v>
      </c>
      <c r="G40" s="28"/>
      <c r="H40" s="41" t="s">
        <v>90</v>
      </c>
      <c r="I40" s="42"/>
      <c r="J40" s="41"/>
      <c r="K40" s="42"/>
      <c r="L40" s="41"/>
      <c r="M40" s="42"/>
      <c r="N40" s="4" t="s">
        <v>6</v>
      </c>
      <c r="O40" s="38" t="s">
        <v>7</v>
      </c>
      <c r="P40" s="38" t="s">
        <v>8</v>
      </c>
    </row>
    <row r="41" spans="1:16" x14ac:dyDescent="0.2">
      <c r="A41" s="38"/>
      <c r="B41" s="38"/>
      <c r="C41" s="38"/>
      <c r="D41" s="38"/>
      <c r="E41" s="38"/>
      <c r="F41" s="40"/>
      <c r="G41" s="19"/>
      <c r="H41" s="4" t="s">
        <v>9</v>
      </c>
      <c r="I41" s="4" t="s">
        <v>10</v>
      </c>
      <c r="J41" s="4" t="s">
        <v>23</v>
      </c>
      <c r="K41" s="4" t="s">
        <v>24</v>
      </c>
      <c r="L41" s="4" t="s">
        <v>23</v>
      </c>
      <c r="M41" s="4" t="s">
        <v>24</v>
      </c>
      <c r="N41" s="4" t="s">
        <v>25</v>
      </c>
      <c r="O41" s="38"/>
      <c r="P41" s="38"/>
    </row>
    <row r="42" spans="1:16" ht="20.100000000000001" customHeight="1" x14ac:dyDescent="0.2">
      <c r="A42" s="3">
        <v>34</v>
      </c>
      <c r="B42" s="23" t="s">
        <v>88</v>
      </c>
      <c r="C42" s="21" t="s">
        <v>110</v>
      </c>
      <c r="D42" s="5" t="s">
        <v>64</v>
      </c>
      <c r="E42" s="20">
        <v>0.13</v>
      </c>
      <c r="F42" s="3" t="s">
        <v>89</v>
      </c>
      <c r="G42" s="4">
        <v>128.79</v>
      </c>
      <c r="H42" s="29">
        <f>150/1.13</f>
        <v>132.74336283185841</v>
      </c>
      <c r="I42" s="4"/>
      <c r="J42" s="19"/>
      <c r="K42" s="4"/>
      <c r="L42" s="19"/>
      <c r="M42" s="19"/>
      <c r="N42" s="30">
        <v>122.7</v>
      </c>
      <c r="O42" s="4" t="s">
        <v>109</v>
      </c>
      <c r="P42" s="1"/>
    </row>
    <row r="43" spans="1:16" ht="42.75" customHeight="1" x14ac:dyDescent="0.2">
      <c r="A43" s="44" t="s">
        <v>11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</row>
    <row r="44" spans="1:16" ht="20.100000000000001" customHeight="1" x14ac:dyDescent="0.2">
      <c r="A44" s="2">
        <v>1</v>
      </c>
      <c r="B44" s="2" t="s">
        <v>12</v>
      </c>
      <c r="C44" s="45" t="s">
        <v>29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</row>
    <row r="45" spans="1:16" ht="20.100000000000001" customHeight="1" x14ac:dyDescent="0.2">
      <c r="A45" s="2">
        <v>2</v>
      </c>
      <c r="B45" s="2" t="s">
        <v>13</v>
      </c>
      <c r="C45" s="45" t="s">
        <v>32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</row>
    <row r="46" spans="1:16" ht="20.100000000000001" customHeight="1" x14ac:dyDescent="0.2">
      <c r="A46" s="2">
        <v>3</v>
      </c>
      <c r="B46" s="2" t="s">
        <v>14</v>
      </c>
      <c r="C46" s="46" t="s">
        <v>26</v>
      </c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8"/>
    </row>
    <row r="47" spans="1:16" ht="20.100000000000001" customHeight="1" x14ac:dyDescent="0.2">
      <c r="A47" s="2">
        <v>4</v>
      </c>
      <c r="B47" s="2" t="s">
        <v>15</v>
      </c>
      <c r="C47" s="45" t="s">
        <v>16</v>
      </c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</row>
    <row r="48" spans="1:16" ht="20.100000000000001" customHeight="1" x14ac:dyDescent="0.2">
      <c r="A48" s="2">
        <v>5</v>
      </c>
      <c r="B48" s="2" t="s">
        <v>17</v>
      </c>
      <c r="C48" s="45" t="s">
        <v>18</v>
      </c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</row>
    <row r="49" spans="1:16" ht="20.100000000000001" customHeight="1" x14ac:dyDescent="0.2">
      <c r="A49" s="2">
        <v>6</v>
      </c>
      <c r="B49" s="2" t="s">
        <v>19</v>
      </c>
      <c r="C49" s="45" t="s">
        <v>30</v>
      </c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</row>
    <row r="50" spans="1:16" ht="20.100000000000001" customHeight="1" x14ac:dyDescent="0.2">
      <c r="A50" s="2">
        <v>7</v>
      </c>
      <c r="B50" s="2" t="s">
        <v>8</v>
      </c>
      <c r="C50" s="46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8"/>
    </row>
    <row r="51" spans="1:16" ht="76.5" customHeight="1" x14ac:dyDescent="0.2">
      <c r="A51" s="43" t="s">
        <v>20</v>
      </c>
      <c r="B51" s="43"/>
      <c r="C51" s="43"/>
      <c r="D51" s="43" t="s">
        <v>27</v>
      </c>
      <c r="E51" s="43"/>
      <c r="F51" s="43"/>
      <c r="G51" s="43"/>
      <c r="H51" s="43"/>
      <c r="I51" s="43"/>
      <c r="J51" s="43"/>
      <c r="K51" s="43" t="s">
        <v>21</v>
      </c>
      <c r="L51" s="43"/>
      <c r="M51" s="43"/>
      <c r="N51" s="43"/>
      <c r="O51" s="43" t="s">
        <v>22</v>
      </c>
      <c r="P51" s="43"/>
    </row>
  </sheetData>
  <mergeCells count="82">
    <mergeCell ref="H40:I40"/>
    <mergeCell ref="J40:K40"/>
    <mergeCell ref="L40:M40"/>
    <mergeCell ref="O40:O41"/>
    <mergeCell ref="P40:P41"/>
    <mergeCell ref="B40:B41"/>
    <mergeCell ref="C40:C41"/>
    <mergeCell ref="D40:D41"/>
    <mergeCell ref="E40:E41"/>
    <mergeCell ref="F40:F41"/>
    <mergeCell ref="A1:P1"/>
    <mergeCell ref="A2:P2"/>
    <mergeCell ref="A3:P3"/>
    <mergeCell ref="A4:A5"/>
    <mergeCell ref="B4:B5"/>
    <mergeCell ref="C4:C5"/>
    <mergeCell ref="D4:D5"/>
    <mergeCell ref="E4:E5"/>
    <mergeCell ref="H4:I4"/>
    <mergeCell ref="J4:K4"/>
    <mergeCell ref="F4:F5"/>
    <mergeCell ref="G4:G5"/>
    <mergeCell ref="A51:C51"/>
    <mergeCell ref="D51:J51"/>
    <mergeCell ref="K51:N51"/>
    <mergeCell ref="O51:P51"/>
    <mergeCell ref="L4:M4"/>
    <mergeCell ref="O4:O5"/>
    <mergeCell ref="P4:P5"/>
    <mergeCell ref="A43:P43"/>
    <mergeCell ref="C44:P44"/>
    <mergeCell ref="C45:P45"/>
    <mergeCell ref="C46:P46"/>
    <mergeCell ref="C47:P47"/>
    <mergeCell ref="C48:P48"/>
    <mergeCell ref="C49:P49"/>
    <mergeCell ref="C50:P50"/>
    <mergeCell ref="A40:A41"/>
    <mergeCell ref="O17:O18"/>
    <mergeCell ref="A17:A18"/>
    <mergeCell ref="B17:B18"/>
    <mergeCell ref="C17:C18"/>
    <mergeCell ref="D17:D18"/>
    <mergeCell ref="E17:E18"/>
    <mergeCell ref="P17:P18"/>
    <mergeCell ref="A21:A22"/>
    <mergeCell ref="B21:B22"/>
    <mergeCell ref="C21:C22"/>
    <mergeCell ref="D21:D22"/>
    <mergeCell ref="E21:E22"/>
    <mergeCell ref="F21:F22"/>
    <mergeCell ref="H21:I21"/>
    <mergeCell ref="J21:K21"/>
    <mergeCell ref="L21:M21"/>
    <mergeCell ref="O21:O22"/>
    <mergeCell ref="P21:P22"/>
    <mergeCell ref="F17:F18"/>
    <mergeCell ref="H17:I17"/>
    <mergeCell ref="J17:K17"/>
    <mergeCell ref="L17:M17"/>
    <mergeCell ref="O29:O30"/>
    <mergeCell ref="A29:A30"/>
    <mergeCell ref="B29:B30"/>
    <mergeCell ref="C29:C30"/>
    <mergeCell ref="D29:D30"/>
    <mergeCell ref="E29:E30"/>
    <mergeCell ref="P29:P30"/>
    <mergeCell ref="A37:A38"/>
    <mergeCell ref="B37:B38"/>
    <mergeCell ref="C37:C38"/>
    <mergeCell ref="D37:D38"/>
    <mergeCell ref="E37:E38"/>
    <mergeCell ref="F37:F38"/>
    <mergeCell ref="H37:I37"/>
    <mergeCell ref="J37:K37"/>
    <mergeCell ref="L37:M37"/>
    <mergeCell ref="O37:O38"/>
    <mergeCell ref="P37:P38"/>
    <mergeCell ref="F29:F30"/>
    <mergeCell ref="H29:I29"/>
    <mergeCell ref="J29:K29"/>
    <mergeCell ref="L29:M29"/>
  </mergeCells>
  <phoneticPr fontId="2" type="noConversion"/>
  <conditionalFormatting sqref="B31">
    <cfRule type="duplicateValues" dxfId="9" priority="6"/>
  </conditionalFormatting>
  <conditionalFormatting sqref="B31">
    <cfRule type="duplicateValues" dxfId="8" priority="7"/>
    <cfRule type="duplicateValues" dxfId="7" priority="8"/>
  </conditionalFormatting>
  <conditionalFormatting sqref="B32">
    <cfRule type="duplicateValues" dxfId="6" priority="3"/>
    <cfRule type="duplicateValues" dxfId="5" priority="4"/>
    <cfRule type="duplicateValues" dxfId="4" priority="5"/>
  </conditionalFormatting>
  <conditionalFormatting sqref="B42">
    <cfRule type="duplicateValues" dxfId="3" priority="1"/>
    <cfRule type="duplicateValues" dxfId="2" priority="2"/>
  </conditionalFormatting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3" workbookViewId="0">
      <selection activeCell="I19" sqref="I19"/>
    </sheetView>
  </sheetViews>
  <sheetFormatPr defaultRowHeight="14.25" x14ac:dyDescent="0.2"/>
  <cols>
    <col min="2" max="2" width="11.375" customWidth="1"/>
    <col min="3" max="3" width="24.125" customWidth="1"/>
    <col min="8" max="8" width="11.25" bestFit="1" customWidth="1"/>
    <col min="9" max="9" width="9.375" bestFit="1" customWidth="1"/>
    <col min="10" max="10" width="23.875" customWidth="1"/>
    <col min="11" max="11" width="9" customWidth="1"/>
  </cols>
  <sheetData>
    <row r="1" spans="1:11" ht="22.5" x14ac:dyDescent="0.2">
      <c r="A1" s="49" t="s">
        <v>112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6.25" customHeight="1" x14ac:dyDescent="0.2">
      <c r="A2" s="51" t="s">
        <v>31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58.5" customHeight="1" x14ac:dyDescent="0.2">
      <c r="A3" s="52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4"/>
    </row>
    <row r="4" spans="1:11" x14ac:dyDescent="0.2">
      <c r="A4" s="38" t="s">
        <v>1</v>
      </c>
      <c r="B4" s="38" t="s">
        <v>2</v>
      </c>
      <c r="C4" s="38" t="s">
        <v>3</v>
      </c>
      <c r="D4" s="38" t="s">
        <v>4</v>
      </c>
      <c r="E4" s="38" t="s">
        <v>5</v>
      </c>
      <c r="F4" s="39" t="s">
        <v>63</v>
      </c>
      <c r="G4" s="39" t="s">
        <v>99</v>
      </c>
      <c r="H4" s="34" t="s">
        <v>101</v>
      </c>
      <c r="I4" s="32" t="s">
        <v>6</v>
      </c>
      <c r="J4" s="38" t="s">
        <v>7</v>
      </c>
      <c r="K4" s="38" t="s">
        <v>8</v>
      </c>
    </row>
    <row r="5" spans="1:11" x14ac:dyDescent="0.2">
      <c r="A5" s="38"/>
      <c r="B5" s="38"/>
      <c r="C5" s="38"/>
      <c r="D5" s="38"/>
      <c r="E5" s="38"/>
      <c r="F5" s="40"/>
      <c r="G5" s="40"/>
      <c r="H5" s="32" t="s">
        <v>9</v>
      </c>
      <c r="I5" s="32" t="s">
        <v>25</v>
      </c>
      <c r="J5" s="38"/>
      <c r="K5" s="38"/>
    </row>
    <row r="6" spans="1:11" ht="20.100000000000001" customHeight="1" x14ac:dyDescent="0.2">
      <c r="A6" s="32">
        <v>1</v>
      </c>
      <c r="B6" s="6" t="s">
        <v>113</v>
      </c>
      <c r="C6" s="7" t="s">
        <v>34</v>
      </c>
      <c r="D6" s="35" t="s">
        <v>64</v>
      </c>
      <c r="E6" s="20">
        <v>0.13</v>
      </c>
      <c r="F6" s="32" t="s">
        <v>65</v>
      </c>
      <c r="G6" s="32">
        <v>30</v>
      </c>
      <c r="H6" s="32">
        <v>21.69</v>
      </c>
      <c r="I6" s="32">
        <v>21.69</v>
      </c>
      <c r="J6" s="26" t="s">
        <v>100</v>
      </c>
      <c r="K6" s="32"/>
    </row>
    <row r="7" spans="1:11" ht="20.100000000000001" customHeight="1" x14ac:dyDescent="0.2">
      <c r="A7" s="32">
        <v>2</v>
      </c>
      <c r="B7" s="8" t="s">
        <v>39</v>
      </c>
      <c r="C7" s="9" t="s">
        <v>40</v>
      </c>
      <c r="D7" s="35" t="s">
        <v>64</v>
      </c>
      <c r="E7" s="20">
        <v>0.13</v>
      </c>
      <c r="F7" s="32" t="s">
        <v>65</v>
      </c>
      <c r="G7" s="32">
        <v>30</v>
      </c>
      <c r="H7" s="32">
        <v>28.35</v>
      </c>
      <c r="I7" s="32">
        <v>28.35</v>
      </c>
      <c r="J7" s="26" t="s">
        <v>91</v>
      </c>
      <c r="K7" s="32"/>
    </row>
    <row r="8" spans="1:11" ht="20.100000000000001" customHeight="1" x14ac:dyDescent="0.2">
      <c r="A8" s="32">
        <v>3</v>
      </c>
      <c r="B8" s="10" t="s">
        <v>41</v>
      </c>
      <c r="C8" s="11" t="s">
        <v>42</v>
      </c>
      <c r="D8" s="35" t="s">
        <v>64</v>
      </c>
      <c r="E8" s="20">
        <v>0.13</v>
      </c>
      <c r="F8" s="32" t="s">
        <v>65</v>
      </c>
      <c r="G8" s="32">
        <v>36</v>
      </c>
      <c r="H8" s="32">
        <v>14.13</v>
      </c>
      <c r="I8" s="32">
        <v>14.13</v>
      </c>
      <c r="J8" s="26" t="s">
        <v>91</v>
      </c>
      <c r="K8" s="32"/>
    </row>
    <row r="9" spans="1:11" ht="20.100000000000001" customHeight="1" x14ac:dyDescent="0.2">
      <c r="A9" s="32">
        <v>4</v>
      </c>
      <c r="B9" s="13" t="s">
        <v>43</v>
      </c>
      <c r="C9" s="14" t="s">
        <v>44</v>
      </c>
      <c r="D9" s="35" t="s">
        <v>64</v>
      </c>
      <c r="E9" s="20">
        <v>0.13</v>
      </c>
      <c r="F9" s="32" t="s">
        <v>65</v>
      </c>
      <c r="G9" s="32">
        <v>98.78</v>
      </c>
      <c r="H9" s="32">
        <v>53.05</v>
      </c>
      <c r="I9" s="32">
        <v>53.05</v>
      </c>
      <c r="J9" s="26" t="s">
        <v>91</v>
      </c>
      <c r="K9" s="32"/>
    </row>
    <row r="10" spans="1:11" ht="20.100000000000001" customHeight="1" x14ac:dyDescent="0.2">
      <c r="A10" s="32">
        <v>5</v>
      </c>
      <c r="B10" s="13" t="s">
        <v>45</v>
      </c>
      <c r="C10" s="14" t="s">
        <v>46</v>
      </c>
      <c r="D10" s="35" t="s">
        <v>64</v>
      </c>
      <c r="E10" s="20">
        <v>0.13</v>
      </c>
      <c r="F10" s="32" t="s">
        <v>65</v>
      </c>
      <c r="G10" s="32">
        <v>75.150000000000006</v>
      </c>
      <c r="H10" s="32">
        <v>53.05</v>
      </c>
      <c r="I10" s="32">
        <v>53.05</v>
      </c>
      <c r="J10" s="26" t="s">
        <v>91</v>
      </c>
      <c r="K10" s="32"/>
    </row>
    <row r="11" spans="1:11" ht="20.100000000000001" customHeight="1" x14ac:dyDescent="0.2">
      <c r="A11" s="32">
        <v>6</v>
      </c>
      <c r="B11" s="13" t="s">
        <v>47</v>
      </c>
      <c r="C11" s="15" t="s">
        <v>48</v>
      </c>
      <c r="D11" s="35" t="s">
        <v>64</v>
      </c>
      <c r="E11" s="20">
        <v>0.13</v>
      </c>
      <c r="F11" s="32" t="s">
        <v>65</v>
      </c>
      <c r="G11" s="32"/>
      <c r="H11" s="32">
        <v>10.28</v>
      </c>
      <c r="I11" s="32">
        <v>10.28</v>
      </c>
      <c r="J11" s="26" t="s">
        <v>91</v>
      </c>
      <c r="K11" s="32"/>
    </row>
    <row r="12" spans="1:11" ht="20.100000000000001" customHeight="1" x14ac:dyDescent="0.2">
      <c r="A12" s="32">
        <v>7</v>
      </c>
      <c r="B12" s="13" t="s">
        <v>49</v>
      </c>
      <c r="C12" s="15" t="s">
        <v>50</v>
      </c>
      <c r="D12" s="35" t="s">
        <v>64</v>
      </c>
      <c r="E12" s="20">
        <v>0.13</v>
      </c>
      <c r="F12" s="32" t="s">
        <v>65</v>
      </c>
      <c r="G12" s="32"/>
      <c r="H12" s="32">
        <v>14.13</v>
      </c>
      <c r="I12" s="32">
        <v>14.13</v>
      </c>
      <c r="J12" s="26" t="s">
        <v>91</v>
      </c>
      <c r="K12" s="32"/>
    </row>
    <row r="13" spans="1:11" ht="20.100000000000001" customHeight="1" x14ac:dyDescent="0.2">
      <c r="A13" s="32">
        <v>8</v>
      </c>
      <c r="B13" s="16" t="s">
        <v>51</v>
      </c>
      <c r="C13" s="14" t="s">
        <v>52</v>
      </c>
      <c r="D13" s="35" t="s">
        <v>64</v>
      </c>
      <c r="E13" s="20">
        <v>0.13</v>
      </c>
      <c r="F13" s="32" t="s">
        <v>65</v>
      </c>
      <c r="G13" s="32">
        <v>175</v>
      </c>
      <c r="H13" s="32">
        <v>144.61000000000001</v>
      </c>
      <c r="I13" s="32">
        <v>144.61000000000001</v>
      </c>
      <c r="J13" s="26" t="s">
        <v>91</v>
      </c>
      <c r="K13" s="32"/>
    </row>
    <row r="14" spans="1:11" ht="20.100000000000001" customHeight="1" x14ac:dyDescent="0.2">
      <c r="A14" s="32">
        <v>9</v>
      </c>
      <c r="B14" s="16" t="s">
        <v>53</v>
      </c>
      <c r="C14" s="14" t="s">
        <v>54</v>
      </c>
      <c r="D14" s="35" t="s">
        <v>64</v>
      </c>
      <c r="E14" s="20">
        <v>0.13</v>
      </c>
      <c r="F14" s="32" t="s">
        <v>65</v>
      </c>
      <c r="G14" s="32">
        <v>175</v>
      </c>
      <c r="H14" s="32">
        <v>144.61000000000001</v>
      </c>
      <c r="I14" s="32">
        <v>144.61000000000001</v>
      </c>
      <c r="J14" s="26" t="s">
        <v>91</v>
      </c>
      <c r="K14" s="32"/>
    </row>
    <row r="15" spans="1:11" ht="20.100000000000001" customHeight="1" x14ac:dyDescent="0.2">
      <c r="A15" s="32">
        <v>10</v>
      </c>
      <c r="B15" s="12" t="s">
        <v>55</v>
      </c>
      <c r="C15" s="14" t="s">
        <v>56</v>
      </c>
      <c r="D15" s="35" t="s">
        <v>64</v>
      </c>
      <c r="E15" s="20">
        <v>0.13</v>
      </c>
      <c r="F15" s="32" t="s">
        <v>65</v>
      </c>
      <c r="G15" s="32">
        <v>113.45</v>
      </c>
      <c r="H15" s="32">
        <v>74.28</v>
      </c>
      <c r="I15" s="32">
        <v>74.28</v>
      </c>
      <c r="J15" s="26" t="s">
        <v>91</v>
      </c>
      <c r="K15" s="32"/>
    </row>
    <row r="16" spans="1:11" ht="20.100000000000001" customHeight="1" x14ac:dyDescent="0.2">
      <c r="A16" s="32">
        <v>11</v>
      </c>
      <c r="B16" s="12" t="s">
        <v>57</v>
      </c>
      <c r="C16" s="14" t="s">
        <v>58</v>
      </c>
      <c r="D16" s="35" t="s">
        <v>64</v>
      </c>
      <c r="E16" s="20">
        <v>0.13</v>
      </c>
      <c r="F16" s="32" t="s">
        <v>65</v>
      </c>
      <c r="G16" s="32">
        <v>114.62</v>
      </c>
      <c r="H16" s="32">
        <v>74.28</v>
      </c>
      <c r="I16" s="32">
        <v>74.28</v>
      </c>
      <c r="J16" s="26" t="s">
        <v>91</v>
      </c>
      <c r="K16" s="32"/>
    </row>
    <row r="17" spans="1:11" x14ac:dyDescent="0.2">
      <c r="A17" s="38" t="s">
        <v>1</v>
      </c>
      <c r="B17" s="38" t="s">
        <v>2</v>
      </c>
      <c r="C17" s="38" t="s">
        <v>3</v>
      </c>
      <c r="D17" s="38" t="s">
        <v>4</v>
      </c>
      <c r="E17" s="38" t="s">
        <v>5</v>
      </c>
      <c r="F17" s="39" t="s">
        <v>63</v>
      </c>
      <c r="G17" s="28"/>
      <c r="H17" s="34" t="s">
        <v>103</v>
      </c>
      <c r="I17" s="32" t="s">
        <v>6</v>
      </c>
      <c r="J17" s="38" t="s">
        <v>7</v>
      </c>
      <c r="K17" s="38" t="s">
        <v>8</v>
      </c>
    </row>
    <row r="18" spans="1:11" x14ac:dyDescent="0.2">
      <c r="A18" s="38"/>
      <c r="B18" s="38"/>
      <c r="C18" s="38"/>
      <c r="D18" s="38"/>
      <c r="E18" s="38"/>
      <c r="F18" s="40"/>
      <c r="G18" s="33"/>
      <c r="H18" s="32" t="s">
        <v>9</v>
      </c>
      <c r="I18" s="32" t="s">
        <v>25</v>
      </c>
      <c r="J18" s="38"/>
      <c r="K18" s="38"/>
    </row>
    <row r="19" spans="1:11" ht="20.100000000000001" customHeight="1" x14ac:dyDescent="0.2">
      <c r="A19" s="32">
        <v>1</v>
      </c>
      <c r="B19" s="8" t="s">
        <v>35</v>
      </c>
      <c r="C19" s="9" t="s">
        <v>36</v>
      </c>
      <c r="D19" s="35" t="s">
        <v>64</v>
      </c>
      <c r="E19" s="20">
        <v>0.13</v>
      </c>
      <c r="F19" s="32" t="s">
        <v>65</v>
      </c>
      <c r="G19" s="32">
        <v>18.2</v>
      </c>
      <c r="H19" s="32">
        <v>18.68</v>
      </c>
      <c r="I19" s="32">
        <v>18.2</v>
      </c>
      <c r="J19" s="26" t="s">
        <v>102</v>
      </c>
      <c r="K19" s="32"/>
    </row>
    <row r="20" spans="1:11" ht="20.100000000000001" customHeight="1" x14ac:dyDescent="0.2">
      <c r="A20" s="32">
        <v>2</v>
      </c>
      <c r="B20" s="8" t="s">
        <v>37</v>
      </c>
      <c r="C20" s="8" t="s">
        <v>38</v>
      </c>
      <c r="D20" s="35" t="s">
        <v>64</v>
      </c>
      <c r="E20" s="20">
        <v>0.13</v>
      </c>
      <c r="F20" s="32" t="s">
        <v>65</v>
      </c>
      <c r="G20" s="32">
        <v>15</v>
      </c>
      <c r="H20" s="32">
        <v>15.8</v>
      </c>
      <c r="I20" s="32">
        <v>15</v>
      </c>
      <c r="J20" s="26" t="s">
        <v>92</v>
      </c>
      <c r="K20" s="32"/>
    </row>
    <row r="21" spans="1:11" x14ac:dyDescent="0.2">
      <c r="A21" s="38" t="s">
        <v>1</v>
      </c>
      <c r="B21" s="38" t="s">
        <v>2</v>
      </c>
      <c r="C21" s="38" t="s">
        <v>3</v>
      </c>
      <c r="D21" s="38" t="s">
        <v>4</v>
      </c>
      <c r="E21" s="38" t="s">
        <v>5</v>
      </c>
      <c r="F21" s="39" t="s">
        <v>63</v>
      </c>
      <c r="G21" s="28"/>
      <c r="H21" s="34" t="s">
        <v>104</v>
      </c>
      <c r="I21" s="32" t="s">
        <v>6</v>
      </c>
      <c r="J21" s="38" t="s">
        <v>7</v>
      </c>
      <c r="K21" s="38" t="s">
        <v>8</v>
      </c>
    </row>
    <row r="22" spans="1:11" x14ac:dyDescent="0.2">
      <c r="A22" s="38"/>
      <c r="B22" s="38"/>
      <c r="C22" s="38"/>
      <c r="D22" s="38"/>
      <c r="E22" s="38"/>
      <c r="F22" s="40"/>
      <c r="G22" s="33"/>
      <c r="H22" s="32" t="s">
        <v>9</v>
      </c>
      <c r="I22" s="32" t="s">
        <v>25</v>
      </c>
      <c r="J22" s="38"/>
      <c r="K22" s="38"/>
    </row>
    <row r="23" spans="1:11" ht="20.100000000000001" customHeight="1" x14ac:dyDescent="0.2">
      <c r="A23" s="32">
        <v>1</v>
      </c>
      <c r="B23" s="22" t="s">
        <v>68</v>
      </c>
      <c r="C23" s="23" t="s">
        <v>69</v>
      </c>
      <c r="D23" s="35" t="s">
        <v>64</v>
      </c>
      <c r="E23" s="20">
        <v>0.13</v>
      </c>
      <c r="F23" s="32" t="s">
        <v>89</v>
      </c>
      <c r="G23" s="32">
        <v>100</v>
      </c>
      <c r="H23" s="32">
        <v>55.78</v>
      </c>
      <c r="I23" s="32">
        <v>55.78</v>
      </c>
      <c r="J23" s="24" t="s">
        <v>94</v>
      </c>
      <c r="K23" s="32"/>
    </row>
    <row r="24" spans="1:11" ht="20.100000000000001" customHeight="1" x14ac:dyDescent="0.2">
      <c r="A24" s="32">
        <v>2</v>
      </c>
      <c r="B24" s="22" t="s">
        <v>70</v>
      </c>
      <c r="C24" s="23" t="s">
        <v>71</v>
      </c>
      <c r="D24" s="35" t="s">
        <v>64</v>
      </c>
      <c r="E24" s="20">
        <v>0.13</v>
      </c>
      <c r="F24" s="32" t="s">
        <v>89</v>
      </c>
      <c r="G24" s="32"/>
      <c r="H24" s="32">
        <v>4.53</v>
      </c>
      <c r="I24" s="32">
        <v>4.53</v>
      </c>
      <c r="J24" s="24" t="s">
        <v>94</v>
      </c>
      <c r="K24" s="32"/>
    </row>
    <row r="25" spans="1:11" ht="20.100000000000001" customHeight="1" x14ac:dyDescent="0.2">
      <c r="A25" s="32">
        <v>3</v>
      </c>
      <c r="B25" s="22" t="s">
        <v>72</v>
      </c>
      <c r="C25" s="23" t="s">
        <v>73</v>
      </c>
      <c r="D25" s="35" t="s">
        <v>64</v>
      </c>
      <c r="E25" s="20">
        <v>0.13</v>
      </c>
      <c r="F25" s="32" t="s">
        <v>89</v>
      </c>
      <c r="G25" s="32"/>
      <c r="H25" s="32">
        <v>0.41499999999999998</v>
      </c>
      <c r="I25" s="32">
        <v>0.41499999999999998</v>
      </c>
      <c r="J25" s="24" t="s">
        <v>94</v>
      </c>
      <c r="K25" s="32"/>
    </row>
    <row r="26" spans="1:11" ht="20.100000000000001" customHeight="1" x14ac:dyDescent="0.2">
      <c r="A26" s="32">
        <v>4</v>
      </c>
      <c r="B26" s="23" t="s">
        <v>78</v>
      </c>
      <c r="C26" s="23" t="s">
        <v>79</v>
      </c>
      <c r="D26" s="35" t="s">
        <v>64</v>
      </c>
      <c r="E26" s="20">
        <v>0.13</v>
      </c>
      <c r="F26" s="32" t="s">
        <v>89</v>
      </c>
      <c r="G26" s="32"/>
      <c r="H26" s="32">
        <v>22</v>
      </c>
      <c r="I26" s="32">
        <v>22</v>
      </c>
      <c r="J26" s="24" t="s">
        <v>94</v>
      </c>
      <c r="K26" s="32"/>
    </row>
    <row r="27" spans="1:11" ht="20.100000000000001" customHeight="1" x14ac:dyDescent="0.2">
      <c r="A27" s="32">
        <v>5</v>
      </c>
      <c r="B27" s="23" t="s">
        <v>80</v>
      </c>
      <c r="C27" s="23" t="s">
        <v>81</v>
      </c>
      <c r="D27" s="35" t="s">
        <v>64</v>
      </c>
      <c r="E27" s="20">
        <v>0.13</v>
      </c>
      <c r="F27" s="32" t="s">
        <v>89</v>
      </c>
      <c r="G27" s="32"/>
      <c r="H27" s="32">
        <v>22</v>
      </c>
      <c r="I27" s="32">
        <v>22</v>
      </c>
      <c r="J27" s="24" t="s">
        <v>94</v>
      </c>
      <c r="K27" s="32"/>
    </row>
    <row r="28" spans="1:11" ht="20.100000000000001" customHeight="1" x14ac:dyDescent="0.2">
      <c r="A28" s="32">
        <v>6</v>
      </c>
      <c r="B28" s="25" t="s">
        <v>82</v>
      </c>
      <c r="C28" s="23" t="s">
        <v>83</v>
      </c>
      <c r="D28" s="35" t="s">
        <v>64</v>
      </c>
      <c r="E28" s="20">
        <v>0.13</v>
      </c>
      <c r="F28" s="32" t="s">
        <v>89</v>
      </c>
      <c r="G28" s="32"/>
      <c r="H28" s="32">
        <v>75.69</v>
      </c>
      <c r="I28" s="32">
        <v>75.69</v>
      </c>
      <c r="J28" s="24" t="s">
        <v>94</v>
      </c>
      <c r="K28" s="32"/>
    </row>
    <row r="29" spans="1:11" x14ac:dyDescent="0.2">
      <c r="A29" s="38" t="s">
        <v>1</v>
      </c>
      <c r="B29" s="38" t="s">
        <v>2</v>
      </c>
      <c r="C29" s="38" t="s">
        <v>3</v>
      </c>
      <c r="D29" s="38" t="s">
        <v>4</v>
      </c>
      <c r="E29" s="38" t="s">
        <v>5</v>
      </c>
      <c r="F29" s="39" t="s">
        <v>63</v>
      </c>
      <c r="G29" s="28"/>
      <c r="H29" s="34" t="s">
        <v>108</v>
      </c>
      <c r="I29" s="32" t="s">
        <v>6</v>
      </c>
      <c r="J29" s="38" t="s">
        <v>7</v>
      </c>
      <c r="K29" s="38" t="s">
        <v>8</v>
      </c>
    </row>
    <row r="30" spans="1:11" x14ac:dyDescent="0.2">
      <c r="A30" s="38"/>
      <c r="B30" s="38"/>
      <c r="C30" s="38"/>
      <c r="D30" s="38"/>
      <c r="E30" s="38"/>
      <c r="F30" s="40"/>
      <c r="G30" s="33"/>
      <c r="H30" s="32" t="s">
        <v>9</v>
      </c>
      <c r="I30" s="32" t="s">
        <v>25</v>
      </c>
      <c r="J30" s="38"/>
      <c r="K30" s="38"/>
    </row>
    <row r="31" spans="1:11" ht="20.100000000000001" customHeight="1" x14ac:dyDescent="0.2">
      <c r="A31" s="32">
        <v>1</v>
      </c>
      <c r="B31" s="13" t="s">
        <v>66</v>
      </c>
      <c r="C31" s="21" t="s">
        <v>67</v>
      </c>
      <c r="D31" s="35" t="s">
        <v>64</v>
      </c>
      <c r="E31" s="20">
        <v>0.13</v>
      </c>
      <c r="F31" s="32" t="s">
        <v>89</v>
      </c>
      <c r="G31" s="32">
        <v>175</v>
      </c>
      <c r="H31" s="32">
        <v>154.87</v>
      </c>
      <c r="I31" s="32">
        <v>154.87</v>
      </c>
      <c r="J31" s="27" t="s">
        <v>107</v>
      </c>
      <c r="K31" s="32"/>
    </row>
    <row r="32" spans="1:11" x14ac:dyDescent="0.2">
      <c r="A32" s="38" t="s">
        <v>1</v>
      </c>
      <c r="B32" s="38" t="s">
        <v>2</v>
      </c>
      <c r="C32" s="38" t="s">
        <v>3</v>
      </c>
      <c r="D32" s="38" t="s">
        <v>4</v>
      </c>
      <c r="E32" s="38" t="s">
        <v>5</v>
      </c>
      <c r="F32" s="39" t="s">
        <v>63</v>
      </c>
      <c r="G32" s="28"/>
      <c r="H32" s="34" t="s">
        <v>90</v>
      </c>
      <c r="I32" s="32" t="s">
        <v>6</v>
      </c>
      <c r="J32" s="38" t="s">
        <v>7</v>
      </c>
      <c r="K32" s="38" t="s">
        <v>8</v>
      </c>
    </row>
    <row r="33" spans="1:11" x14ac:dyDescent="0.2">
      <c r="A33" s="38"/>
      <c r="B33" s="38"/>
      <c r="C33" s="38"/>
      <c r="D33" s="38"/>
      <c r="E33" s="38"/>
      <c r="F33" s="40"/>
      <c r="G33" s="33"/>
      <c r="H33" s="32" t="s">
        <v>9</v>
      </c>
      <c r="I33" s="32" t="s">
        <v>25</v>
      </c>
      <c r="J33" s="38"/>
      <c r="K33" s="38"/>
    </row>
    <row r="34" spans="1:11" ht="20.100000000000001" customHeight="1" x14ac:dyDescent="0.2">
      <c r="A34" s="32">
        <v>2</v>
      </c>
      <c r="B34" s="23" t="s">
        <v>88</v>
      </c>
      <c r="C34" s="21" t="s">
        <v>110</v>
      </c>
      <c r="D34" s="35" t="s">
        <v>64</v>
      </c>
      <c r="E34" s="20">
        <v>0.13</v>
      </c>
      <c r="F34" s="32" t="s">
        <v>89</v>
      </c>
      <c r="G34" s="32">
        <v>128.79</v>
      </c>
      <c r="H34" s="29">
        <f>150/1.13</f>
        <v>132.74336283185841</v>
      </c>
      <c r="I34" s="30">
        <v>122.7</v>
      </c>
      <c r="J34" s="32" t="s">
        <v>109</v>
      </c>
      <c r="K34" s="1"/>
    </row>
    <row r="35" spans="1:11" ht="42.75" customHeight="1" x14ac:dyDescent="0.2">
      <c r="A35" s="44" t="s">
        <v>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</row>
    <row r="36" spans="1:11" ht="20.100000000000001" customHeight="1" x14ac:dyDescent="0.2">
      <c r="A36" s="37">
        <v>1</v>
      </c>
      <c r="B36" s="37" t="s">
        <v>12</v>
      </c>
      <c r="C36" s="45" t="s">
        <v>29</v>
      </c>
      <c r="D36" s="45"/>
      <c r="E36" s="45"/>
      <c r="F36" s="45"/>
      <c r="G36" s="45"/>
      <c r="H36" s="45"/>
      <c r="I36" s="45"/>
      <c r="J36" s="45"/>
      <c r="K36" s="45"/>
    </row>
    <row r="37" spans="1:11" ht="20.100000000000001" customHeight="1" x14ac:dyDescent="0.2">
      <c r="A37" s="37">
        <v>2</v>
      </c>
      <c r="B37" s="37" t="s">
        <v>13</v>
      </c>
      <c r="C37" s="45" t="s">
        <v>32</v>
      </c>
      <c r="D37" s="45"/>
      <c r="E37" s="45"/>
      <c r="F37" s="45"/>
      <c r="G37" s="45"/>
      <c r="H37" s="45"/>
      <c r="I37" s="45"/>
      <c r="J37" s="45"/>
      <c r="K37" s="45"/>
    </row>
    <row r="38" spans="1:11" ht="20.100000000000001" customHeight="1" x14ac:dyDescent="0.2">
      <c r="A38" s="37">
        <v>3</v>
      </c>
      <c r="B38" s="37" t="s">
        <v>14</v>
      </c>
      <c r="C38" s="46" t="s">
        <v>26</v>
      </c>
      <c r="D38" s="47"/>
      <c r="E38" s="47"/>
      <c r="F38" s="47"/>
      <c r="G38" s="47"/>
      <c r="H38" s="47"/>
      <c r="I38" s="47"/>
      <c r="J38" s="47"/>
      <c r="K38" s="48"/>
    </row>
    <row r="39" spans="1:11" ht="20.100000000000001" customHeight="1" x14ac:dyDescent="0.2">
      <c r="A39" s="37">
        <v>4</v>
      </c>
      <c r="B39" s="37" t="s">
        <v>15</v>
      </c>
      <c r="C39" s="45" t="s">
        <v>16</v>
      </c>
      <c r="D39" s="45"/>
      <c r="E39" s="45"/>
      <c r="F39" s="45"/>
      <c r="G39" s="45"/>
      <c r="H39" s="45"/>
      <c r="I39" s="45"/>
      <c r="J39" s="45"/>
      <c r="K39" s="45"/>
    </row>
    <row r="40" spans="1:11" ht="20.100000000000001" customHeight="1" x14ac:dyDescent="0.2">
      <c r="A40" s="37">
        <v>5</v>
      </c>
      <c r="B40" s="37" t="s">
        <v>17</v>
      </c>
      <c r="C40" s="45" t="s">
        <v>18</v>
      </c>
      <c r="D40" s="45"/>
      <c r="E40" s="45"/>
      <c r="F40" s="45"/>
      <c r="G40" s="45"/>
      <c r="H40" s="45"/>
      <c r="I40" s="45"/>
      <c r="J40" s="45"/>
      <c r="K40" s="45"/>
    </row>
    <row r="41" spans="1:11" ht="20.100000000000001" customHeight="1" x14ac:dyDescent="0.2">
      <c r="A41" s="37">
        <v>6</v>
      </c>
      <c r="B41" s="37" t="s">
        <v>19</v>
      </c>
      <c r="C41" s="45" t="s">
        <v>30</v>
      </c>
      <c r="D41" s="45"/>
      <c r="E41" s="45"/>
      <c r="F41" s="45"/>
      <c r="G41" s="45"/>
      <c r="H41" s="45"/>
      <c r="I41" s="45"/>
      <c r="J41" s="45"/>
      <c r="K41" s="45"/>
    </row>
    <row r="42" spans="1:11" ht="20.100000000000001" customHeight="1" x14ac:dyDescent="0.2">
      <c r="A42" s="37">
        <v>7</v>
      </c>
      <c r="B42" s="37" t="s">
        <v>8</v>
      </c>
      <c r="C42" s="46"/>
      <c r="D42" s="47"/>
      <c r="E42" s="47"/>
      <c r="F42" s="47"/>
      <c r="G42" s="47"/>
      <c r="H42" s="47"/>
      <c r="I42" s="47"/>
      <c r="J42" s="47"/>
      <c r="K42" s="48"/>
    </row>
    <row r="43" spans="1:11" ht="76.5" customHeight="1" x14ac:dyDescent="0.2">
      <c r="A43" s="43" t="s">
        <v>20</v>
      </c>
      <c r="B43" s="43"/>
      <c r="C43" s="43"/>
      <c r="D43" s="43" t="s">
        <v>27</v>
      </c>
      <c r="E43" s="43"/>
      <c r="F43" s="43"/>
      <c r="G43" s="43"/>
      <c r="H43" s="43"/>
      <c r="I43" s="36"/>
      <c r="J43" s="43" t="s">
        <v>22</v>
      </c>
      <c r="K43" s="43"/>
    </row>
  </sheetData>
  <mergeCells count="55">
    <mergeCell ref="A1:K1"/>
    <mergeCell ref="A2:K2"/>
    <mergeCell ref="A3:K3"/>
    <mergeCell ref="A4:A5"/>
    <mergeCell ref="B4:B5"/>
    <mergeCell ref="C4:C5"/>
    <mergeCell ref="D4:D5"/>
    <mergeCell ref="E4:E5"/>
    <mergeCell ref="F4:F5"/>
    <mergeCell ref="G4:G5"/>
    <mergeCell ref="A17:A18"/>
    <mergeCell ref="B17:B18"/>
    <mergeCell ref="C17:C18"/>
    <mergeCell ref="D17:D18"/>
    <mergeCell ref="E17:E18"/>
    <mergeCell ref="F17:F18"/>
    <mergeCell ref="J17:J18"/>
    <mergeCell ref="K17:K18"/>
    <mergeCell ref="J4:J5"/>
    <mergeCell ref="K4:K5"/>
    <mergeCell ref="J21:J22"/>
    <mergeCell ref="K21:K22"/>
    <mergeCell ref="A21:A22"/>
    <mergeCell ref="B21:B22"/>
    <mergeCell ref="C21:C22"/>
    <mergeCell ref="D21:D22"/>
    <mergeCell ref="E21:E22"/>
    <mergeCell ref="F21:F22"/>
    <mergeCell ref="A29:A30"/>
    <mergeCell ref="B29:B30"/>
    <mergeCell ref="C29:C30"/>
    <mergeCell ref="D29:D30"/>
    <mergeCell ref="E29:E30"/>
    <mergeCell ref="A32:A33"/>
    <mergeCell ref="B32:B33"/>
    <mergeCell ref="C32:C33"/>
    <mergeCell ref="D32:D33"/>
    <mergeCell ref="E32:E33"/>
    <mergeCell ref="C40:K40"/>
    <mergeCell ref="F32:F33"/>
    <mergeCell ref="J32:J33"/>
    <mergeCell ref="K32:K33"/>
    <mergeCell ref="J29:J30"/>
    <mergeCell ref="K29:K30"/>
    <mergeCell ref="F29:F30"/>
    <mergeCell ref="A35:K35"/>
    <mergeCell ref="C36:K36"/>
    <mergeCell ref="C37:K37"/>
    <mergeCell ref="C38:K38"/>
    <mergeCell ref="C39:K39"/>
    <mergeCell ref="C41:K41"/>
    <mergeCell ref="C42:K42"/>
    <mergeCell ref="A43:C43"/>
    <mergeCell ref="D43:H43"/>
    <mergeCell ref="J43:K43"/>
  </mergeCells>
  <phoneticPr fontId="2" type="noConversion"/>
  <conditionalFormatting sqref="B3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2024-04-09T03:30:35Z</dcterms:modified>
</cp:coreProperties>
</file>