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420" windowHeight="11020"/>
  </bookViews>
  <sheets>
    <sheet name="模板材料请购单" sheetId="1" r:id="rId1"/>
  </sheets>
  <definedNames>
    <definedName name="_xlnm._FilterDatabase" localSheetId="0" hidden="1">模板材料请购单!$B$6:$V$74</definedName>
    <definedName name="_xlnm.Print_Area" localSheetId="0">模板材料请购单!$B$2:$L$74</definedName>
  </definedNames>
  <calcPr calcId="145621"/>
</workbook>
</file>

<file path=xl/calcChain.xml><?xml version="1.0" encoding="utf-8"?>
<calcChain xmlns="http://schemas.openxmlformats.org/spreadsheetml/2006/main">
  <c r="I8" i="1" l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" i="1"/>
  <c r="K32" i="1"/>
</calcChain>
</file>

<file path=xl/sharedStrings.xml><?xml version="1.0" encoding="utf-8"?>
<sst xmlns="http://schemas.openxmlformats.org/spreadsheetml/2006/main" count="202" uniqueCount="90">
  <si>
    <r>
      <rPr>
        <b/>
        <sz val="22"/>
        <color theme="1"/>
        <rFont val="宋体"/>
        <family val="3"/>
        <charset val="134"/>
        <scheme val="minor"/>
      </rPr>
      <t>河北光华荣昌汽车部件有限公司</t>
    </r>
    <r>
      <rPr>
        <b/>
        <sz val="11"/>
        <color theme="1"/>
        <rFont val="宋体"/>
        <family val="3"/>
        <charset val="134"/>
        <scheme val="minor"/>
      </rPr>
      <t xml:space="preserve">
</t>
    </r>
    <r>
      <rPr>
        <b/>
        <sz val="14"/>
        <color theme="1"/>
        <rFont val="宋体"/>
        <family val="3"/>
        <charset val="134"/>
        <scheme val="minor"/>
      </rPr>
      <t>模板材料请购单</t>
    </r>
  </si>
  <si>
    <t>项目代码：</t>
  </si>
  <si>
    <t xml:space="preserve">SHT0010079 </t>
  </si>
  <si>
    <t>申请日期：</t>
  </si>
  <si>
    <t>项目名称：</t>
  </si>
  <si>
    <t>H6</t>
  </si>
  <si>
    <t>需求日期：</t>
  </si>
  <si>
    <t>序号</t>
  </si>
  <si>
    <t>零件名称-工序名称</t>
  </si>
  <si>
    <t>模板名称</t>
  </si>
  <si>
    <t>材料名称</t>
  </si>
  <si>
    <t>规格（L*W*T）</t>
  </si>
  <si>
    <t>重量(Kg)</t>
  </si>
  <si>
    <t>热处理</t>
  </si>
  <si>
    <t>数量/PCS</t>
  </si>
  <si>
    <t>备注</t>
  </si>
  <si>
    <t>厚</t>
  </si>
  <si>
    <t>长</t>
  </si>
  <si>
    <t>宽</t>
  </si>
  <si>
    <t>SHT0010079-减震器下框左右支架钣金-连续模具</t>
  </si>
  <si>
    <t>上垫脚</t>
  </si>
  <si>
    <t>45#</t>
  </si>
  <si>
    <t>-</t>
  </si>
  <si>
    <t>上模座</t>
  </si>
  <si>
    <t>上模挂板1</t>
  </si>
  <si>
    <t>上模挂板2</t>
  </si>
  <si>
    <t>上垫板</t>
  </si>
  <si>
    <t>Cr12</t>
  </si>
  <si>
    <t>HRC52-55°</t>
  </si>
  <si>
    <t>上垫板（内）</t>
  </si>
  <si>
    <t>上模后切刀固定块</t>
  </si>
  <si>
    <t>上夹板1</t>
  </si>
  <si>
    <t>上夹板（内拼块）</t>
  </si>
  <si>
    <t>上夹板2</t>
  </si>
  <si>
    <t>止挡板1</t>
  </si>
  <si>
    <t>HRC50-52°</t>
  </si>
  <si>
    <t>止挡板2</t>
  </si>
  <si>
    <t>上脱板1</t>
  </si>
  <si>
    <t>Cr12MOV</t>
  </si>
  <si>
    <t>HRC60-62°</t>
  </si>
  <si>
    <t>上脱板2</t>
  </si>
  <si>
    <t>上模冲头料</t>
  </si>
  <si>
    <t>DC53</t>
  </si>
  <si>
    <t>上脱板入子料</t>
  </si>
  <si>
    <t>上模切断刀料</t>
  </si>
  <si>
    <t>45度上模</t>
  </si>
  <si>
    <t>HRC58-60°</t>
  </si>
  <si>
    <t>90度上模</t>
  </si>
  <si>
    <t>整形上模1</t>
  </si>
  <si>
    <t>整形上模2</t>
  </si>
  <si>
    <t>整形上模3</t>
  </si>
  <si>
    <t>整形上模4</t>
  </si>
  <si>
    <t>整形上模5</t>
  </si>
  <si>
    <t>下模导料底板</t>
  </si>
  <si>
    <t>下模导料侧板1</t>
  </si>
  <si>
    <t>下模导料垫板</t>
  </si>
  <si>
    <t>下模板</t>
  </si>
  <si>
    <t>下模过渡板</t>
  </si>
  <si>
    <t>Cr12Mov</t>
  </si>
  <si>
    <t>下垫板1-1</t>
  </si>
  <si>
    <t>下垫板1-2</t>
  </si>
  <si>
    <t>下垫板3</t>
  </si>
  <si>
    <t>下模座</t>
  </si>
  <si>
    <t>下模弹簧板1</t>
  </si>
  <si>
    <t>下模弹簧板2</t>
  </si>
  <si>
    <t>下模弹簧板3</t>
  </si>
  <si>
    <t>下模弹簧板4</t>
  </si>
  <si>
    <t>下模弹簧板5</t>
  </si>
  <si>
    <t>下模弹簧板6</t>
  </si>
  <si>
    <t>下垫脚</t>
  </si>
  <si>
    <t>浮沉块1</t>
  </si>
  <si>
    <t>浮沉块2</t>
  </si>
  <si>
    <t>浮沉块3</t>
  </si>
  <si>
    <t>45度成型浮料板</t>
  </si>
  <si>
    <t>90度成型浮料板</t>
  </si>
  <si>
    <t>整形成型浮料板1</t>
  </si>
  <si>
    <t>浮沉块4</t>
  </si>
  <si>
    <t>浮沉块5</t>
  </si>
  <si>
    <t>整形成型浮料板2</t>
  </si>
  <si>
    <t>整形成型浮料板3</t>
  </si>
  <si>
    <t>出料浮沉块</t>
  </si>
  <si>
    <t>出料浮沉板1</t>
  </si>
  <si>
    <t>出料浮沉板2</t>
  </si>
  <si>
    <t>后档块</t>
  </si>
  <si>
    <t>冲孔凹模板</t>
  </si>
  <si>
    <t>45度成型板</t>
  </si>
  <si>
    <t>成型板1</t>
  </si>
  <si>
    <t>成型板2</t>
  </si>
  <si>
    <r>
      <rPr>
        <b/>
        <sz val="10"/>
        <color theme="1"/>
        <rFont val="宋体"/>
        <family val="3"/>
        <charset val="134"/>
        <scheme val="minor"/>
      </rPr>
      <t xml:space="preserve"> 备注：
      1.非热处理板材厚度公差为+0/+0.8，需热处理板材厚度公差为+0.4/+1；
      2.除特殊注明外，板材四周均倒角C2.0；
      3.相同名称的模板高度必须相等；
      4.供应商材料的材质，规格必须严格按照上述要求，否则视对本厂造成损失的程度进行适
        当的扣款或索赔
</t>
    </r>
    <r>
      <rPr>
        <b/>
        <sz val="14"/>
        <color theme="1"/>
        <rFont val="宋体"/>
        <family val="3"/>
        <charset val="134"/>
        <scheme val="minor"/>
      </rPr>
      <t xml:space="preserve">
</t>
    </r>
  </si>
  <si>
    <t xml:space="preserve">  编辑：   彭锋            审核：                     批准：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</si>
</sst>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_ "/>
    <numFmt numFmtId="177" formatCode="&quot;￥&quot;#,##0.0;&quot;￥&quot;\-#,##0.0"/>
    <numFmt numFmtId="178" formatCode="0.00_ "/>
    <numFmt numFmtId="179" formatCode="0.00_);[Red]\(0.00\)"/>
  </numFmts>
  <fonts count="12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color rgb="FF0000F9"/>
      <name val="宋体"/>
      <family val="3"/>
      <charset val="134"/>
      <scheme val="minor"/>
    </font>
    <font>
      <sz val="8"/>
      <color rgb="FF0000F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10" fillId="0" borderId="0"/>
    <xf numFmtId="0" fontId="10" fillId="0" borderId="0">
      <alignment vertical="center"/>
    </xf>
  </cellStyleXfs>
  <cellXfs count="44">
    <xf numFmtId="0" fontId="0" fillId="0" borderId="0" xfId="0"/>
    <xf numFmtId="0" fontId="1" fillId="0" borderId="0" xfId="0" applyFont="1"/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/>
    <xf numFmtId="0" fontId="3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0" xfId="0" applyFont="1" applyAlignment="1">
      <alignment horizontal="left" vertical="top"/>
    </xf>
    <xf numFmtId="0" fontId="9" fillId="0" borderId="0" xfId="0" applyFont="1" applyAlignment="1">
      <alignment horizontal="left" vertical="center"/>
    </xf>
    <xf numFmtId="177" fontId="0" fillId="0" borderId="0" xfId="0" applyNumberFormat="1"/>
    <xf numFmtId="179" fontId="1" fillId="0" borderId="0" xfId="0" applyNumberFormat="1" applyFont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9" fontId="0" fillId="2" borderId="0" xfId="0" applyNumberFormat="1" applyFill="1" applyAlignment="1">
      <alignment horizontal="center" vertical="center"/>
    </xf>
    <xf numFmtId="176" fontId="0" fillId="2" borderId="0" xfId="0" applyNumberFormat="1" applyFill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74"/>
  <sheetViews>
    <sheetView tabSelected="1" topLeftCell="B1" zoomScaleNormal="100" zoomScaleSheetLayoutView="100" workbookViewId="0">
      <selection activeCell="R7" sqref="R7"/>
    </sheetView>
  </sheetViews>
  <sheetFormatPr defaultColWidth="9" defaultRowHeight="14" x14ac:dyDescent="0.25"/>
  <cols>
    <col min="2" max="2" width="5.90625" customWidth="1"/>
    <col min="3" max="3" width="12.6328125" customWidth="1"/>
    <col min="4" max="4" width="16.08984375" customWidth="1"/>
    <col min="5" max="5" width="10.453125" customWidth="1"/>
    <col min="6" max="9" width="7.6328125" customWidth="1"/>
    <col min="10" max="10" width="10.36328125" customWidth="1"/>
    <col min="11" max="12" width="11.08984375" customWidth="1"/>
    <col min="13" max="13" width="4.1796875" customWidth="1"/>
    <col min="14" max="15" width="9.6328125" style="6" customWidth="1"/>
    <col min="16" max="16" width="4.36328125" style="6" customWidth="1"/>
    <col min="17" max="18" width="9.6328125" style="6" customWidth="1"/>
    <col min="19" max="19" width="11.7265625" customWidth="1"/>
    <col min="20" max="20" width="5.7265625" customWidth="1"/>
    <col min="21" max="21" width="10.6328125" customWidth="1"/>
    <col min="22" max="22" width="10.26953125"/>
  </cols>
  <sheetData>
    <row r="2" spans="2:21" ht="51" customHeight="1" x14ac:dyDescent="0.25">
      <c r="B2" s="42" t="s">
        <v>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6"/>
    </row>
    <row r="3" spans="2:21" ht="21" customHeight="1" x14ac:dyDescent="0.25">
      <c r="B3" s="38" t="s">
        <v>1</v>
      </c>
      <c r="C3" s="38"/>
      <c r="D3" s="38" t="s">
        <v>2</v>
      </c>
      <c r="E3" s="38"/>
      <c r="F3" s="38"/>
      <c r="G3" s="38"/>
      <c r="H3" s="39" t="s">
        <v>3</v>
      </c>
      <c r="I3" s="40"/>
      <c r="J3" s="41"/>
      <c r="K3" s="39"/>
      <c r="L3" s="40"/>
      <c r="M3" s="7"/>
    </row>
    <row r="4" spans="2:21" ht="21" customHeight="1" x14ac:dyDescent="0.25">
      <c r="B4" s="38" t="s">
        <v>4</v>
      </c>
      <c r="C4" s="38"/>
      <c r="D4" s="38" t="s">
        <v>5</v>
      </c>
      <c r="E4" s="38"/>
      <c r="F4" s="38"/>
      <c r="G4" s="38"/>
      <c r="H4" s="39" t="s">
        <v>6</v>
      </c>
      <c r="I4" s="40"/>
      <c r="J4" s="41"/>
      <c r="K4" s="39"/>
      <c r="L4" s="40"/>
      <c r="M4" s="8"/>
    </row>
    <row r="5" spans="2:21" ht="20.149999999999999" customHeight="1" x14ac:dyDescent="0.25">
      <c r="B5" s="28" t="s">
        <v>7</v>
      </c>
      <c r="C5" s="30" t="s">
        <v>8</v>
      </c>
      <c r="D5" s="28" t="s">
        <v>9</v>
      </c>
      <c r="E5" s="28" t="s">
        <v>10</v>
      </c>
      <c r="F5" s="28" t="s">
        <v>11</v>
      </c>
      <c r="G5" s="28"/>
      <c r="H5" s="28"/>
      <c r="I5" s="31" t="s">
        <v>12</v>
      </c>
      <c r="J5" s="34" t="s">
        <v>13</v>
      </c>
      <c r="K5" s="31" t="s">
        <v>14</v>
      </c>
      <c r="L5" s="34" t="s">
        <v>15</v>
      </c>
      <c r="M5" s="9"/>
    </row>
    <row r="6" spans="2:21" ht="20.149999999999999" customHeight="1" x14ac:dyDescent="0.25">
      <c r="B6" s="28"/>
      <c r="C6" s="30"/>
      <c r="D6" s="28"/>
      <c r="E6" s="28"/>
      <c r="F6" s="2" t="s">
        <v>16</v>
      </c>
      <c r="G6" s="2" t="s">
        <v>17</v>
      </c>
      <c r="H6" s="2" t="s">
        <v>18</v>
      </c>
      <c r="I6" s="33"/>
      <c r="J6" s="35"/>
      <c r="K6" s="33"/>
      <c r="L6" s="35"/>
      <c r="M6" s="9"/>
      <c r="N6" s="10"/>
      <c r="O6" s="19"/>
      <c r="Q6" s="10"/>
      <c r="R6" s="19"/>
    </row>
    <row r="7" spans="2:21" s="1" customFormat="1" ht="18" customHeight="1" x14ac:dyDescent="0.25">
      <c r="B7" s="29">
        <v>1</v>
      </c>
      <c r="C7" s="31" t="s">
        <v>19</v>
      </c>
      <c r="D7" s="3" t="s">
        <v>20</v>
      </c>
      <c r="E7" s="3" t="s">
        <v>21</v>
      </c>
      <c r="F7" s="3">
        <v>40</v>
      </c>
      <c r="G7" s="3">
        <v>190</v>
      </c>
      <c r="H7" s="3">
        <v>1160</v>
      </c>
      <c r="I7" s="20">
        <f>F7*G7*H7*7860/1000000000</f>
        <v>69.293760000000006</v>
      </c>
      <c r="J7" s="3" t="s">
        <v>22</v>
      </c>
      <c r="K7" s="3">
        <v>2</v>
      </c>
      <c r="L7" s="36"/>
      <c r="M7" s="10"/>
      <c r="N7" s="10"/>
      <c r="O7" s="19"/>
      <c r="P7" s="21"/>
      <c r="Q7" s="10"/>
      <c r="R7" s="19"/>
    </row>
    <row r="8" spans="2:21" s="1" customFormat="1" ht="18" customHeight="1" x14ac:dyDescent="0.25">
      <c r="B8" s="29"/>
      <c r="C8" s="32"/>
      <c r="D8" s="3" t="s">
        <v>20</v>
      </c>
      <c r="E8" s="3" t="s">
        <v>21</v>
      </c>
      <c r="F8" s="3">
        <v>40</v>
      </c>
      <c r="G8" s="3">
        <v>210</v>
      </c>
      <c r="H8" s="3">
        <v>1160</v>
      </c>
      <c r="I8" s="20">
        <f t="shared" ref="I8:I69" si="0">F8*G8*H8*7860/1000000000</f>
        <v>76.58784</v>
      </c>
      <c r="J8" s="3" t="s">
        <v>22</v>
      </c>
      <c r="K8" s="3">
        <v>2</v>
      </c>
      <c r="L8" s="37"/>
      <c r="M8" s="10"/>
      <c r="N8" s="10"/>
      <c r="O8" s="19"/>
      <c r="P8" s="21"/>
      <c r="Q8" s="10"/>
      <c r="R8" s="19"/>
    </row>
    <row r="9" spans="2:21" s="1" customFormat="1" ht="18" customHeight="1" x14ac:dyDescent="0.25">
      <c r="B9" s="29"/>
      <c r="C9" s="32"/>
      <c r="D9" s="3" t="s">
        <v>23</v>
      </c>
      <c r="E9" s="3" t="s">
        <v>21</v>
      </c>
      <c r="F9" s="3">
        <v>65</v>
      </c>
      <c r="G9" s="3">
        <v>1140</v>
      </c>
      <c r="H9" s="3">
        <v>950</v>
      </c>
      <c r="I9" s="20">
        <f t="shared" si="0"/>
        <v>553.30470000000003</v>
      </c>
      <c r="J9" s="3" t="s">
        <v>22</v>
      </c>
      <c r="K9" s="3">
        <v>1</v>
      </c>
      <c r="L9" s="37"/>
      <c r="M9" s="10"/>
      <c r="N9" s="10"/>
      <c r="O9" s="19"/>
      <c r="P9" s="21"/>
      <c r="Q9" s="10"/>
      <c r="R9" s="19"/>
    </row>
    <row r="10" spans="2:21" s="1" customFormat="1" ht="18" customHeight="1" x14ac:dyDescent="0.25">
      <c r="B10" s="29"/>
      <c r="C10" s="32"/>
      <c r="D10" s="3" t="s">
        <v>24</v>
      </c>
      <c r="E10" s="3" t="s">
        <v>21</v>
      </c>
      <c r="F10" s="3">
        <v>140</v>
      </c>
      <c r="G10" s="3">
        <v>50</v>
      </c>
      <c r="H10" s="3">
        <v>30</v>
      </c>
      <c r="I10" s="20">
        <f t="shared" si="0"/>
        <v>1.6506000000000001</v>
      </c>
      <c r="J10" s="3" t="s">
        <v>22</v>
      </c>
      <c r="K10" s="3">
        <v>4</v>
      </c>
      <c r="L10" s="37"/>
      <c r="M10" s="10"/>
      <c r="N10" s="10"/>
      <c r="O10" s="19"/>
      <c r="P10" s="21"/>
      <c r="Q10" s="10"/>
      <c r="R10" s="19"/>
      <c r="U10" s="11"/>
    </row>
    <row r="11" spans="2:21" s="1" customFormat="1" ht="18" customHeight="1" x14ac:dyDescent="0.25">
      <c r="B11" s="29"/>
      <c r="C11" s="32"/>
      <c r="D11" s="3" t="s">
        <v>25</v>
      </c>
      <c r="E11" s="3" t="s">
        <v>21</v>
      </c>
      <c r="F11" s="3">
        <v>165</v>
      </c>
      <c r="G11" s="3">
        <v>60</v>
      </c>
      <c r="H11" s="3">
        <v>30</v>
      </c>
      <c r="I11" s="20">
        <f t="shared" si="0"/>
        <v>2.3344200000000002</v>
      </c>
      <c r="J11" s="3" t="s">
        <v>22</v>
      </c>
      <c r="K11" s="3">
        <v>6</v>
      </c>
      <c r="L11" s="37"/>
      <c r="M11" s="10"/>
      <c r="N11" s="10"/>
      <c r="O11" s="19"/>
      <c r="P11" s="21"/>
      <c r="Q11" s="10"/>
      <c r="R11" s="19"/>
      <c r="U11" s="11"/>
    </row>
    <row r="12" spans="2:21" s="1" customFormat="1" ht="18" customHeight="1" x14ac:dyDescent="0.25">
      <c r="B12" s="29"/>
      <c r="C12" s="32"/>
      <c r="D12" s="3" t="s">
        <v>26</v>
      </c>
      <c r="E12" s="3" t="s">
        <v>27</v>
      </c>
      <c r="F12" s="3">
        <v>20</v>
      </c>
      <c r="G12" s="3">
        <v>385</v>
      </c>
      <c r="H12" s="3">
        <v>720</v>
      </c>
      <c r="I12" s="20">
        <f t="shared" si="0"/>
        <v>43.575839999999999</v>
      </c>
      <c r="J12" s="3" t="s">
        <v>28</v>
      </c>
      <c r="K12" s="3">
        <v>1</v>
      </c>
      <c r="L12" s="37"/>
      <c r="M12" s="10"/>
      <c r="N12" s="10"/>
      <c r="O12" s="19"/>
      <c r="P12" s="21"/>
      <c r="Q12" s="10"/>
      <c r="R12" s="19"/>
      <c r="U12" s="11"/>
    </row>
    <row r="13" spans="2:21" s="1" customFormat="1" ht="18" customHeight="1" x14ac:dyDescent="0.25">
      <c r="B13" s="29"/>
      <c r="C13" s="32"/>
      <c r="D13" s="3" t="s">
        <v>29</v>
      </c>
      <c r="E13" s="3" t="s">
        <v>27</v>
      </c>
      <c r="F13" s="3">
        <v>20</v>
      </c>
      <c r="G13" s="3">
        <v>140</v>
      </c>
      <c r="H13" s="3">
        <v>100</v>
      </c>
      <c r="I13" s="20">
        <f t="shared" si="0"/>
        <v>2.2008000000000001</v>
      </c>
      <c r="J13" s="3" t="s">
        <v>28</v>
      </c>
      <c r="K13" s="3">
        <v>1</v>
      </c>
      <c r="L13" s="37"/>
      <c r="M13" s="10"/>
      <c r="N13" s="10"/>
      <c r="O13" s="19"/>
      <c r="P13" s="21"/>
      <c r="Q13" s="10"/>
      <c r="R13" s="19"/>
      <c r="U13" s="11"/>
    </row>
    <row r="14" spans="2:21" s="1" customFormat="1" ht="18" customHeight="1" x14ac:dyDescent="0.25">
      <c r="B14" s="29"/>
      <c r="C14" s="32"/>
      <c r="D14" s="3" t="s">
        <v>30</v>
      </c>
      <c r="E14" s="3" t="s">
        <v>21</v>
      </c>
      <c r="F14" s="3">
        <v>108</v>
      </c>
      <c r="G14" s="3">
        <v>45</v>
      </c>
      <c r="H14" s="3">
        <v>120</v>
      </c>
      <c r="I14" s="20">
        <f t="shared" si="0"/>
        <v>4.583952</v>
      </c>
      <c r="J14" s="3" t="s">
        <v>22</v>
      </c>
      <c r="K14" s="3">
        <v>2</v>
      </c>
      <c r="L14" s="37"/>
      <c r="M14" s="10"/>
      <c r="N14" s="10"/>
      <c r="O14" s="19"/>
      <c r="P14" s="21"/>
      <c r="Q14" s="10"/>
      <c r="R14" s="19"/>
      <c r="U14" s="11"/>
    </row>
    <row r="15" spans="2:21" s="1" customFormat="1" ht="18" customHeight="1" x14ac:dyDescent="0.25">
      <c r="B15" s="29"/>
      <c r="C15" s="32"/>
      <c r="D15" s="3" t="s">
        <v>31</v>
      </c>
      <c r="E15" s="3" t="s">
        <v>21</v>
      </c>
      <c r="F15" s="3">
        <v>24</v>
      </c>
      <c r="G15" s="3">
        <v>385</v>
      </c>
      <c r="H15" s="3">
        <v>720</v>
      </c>
      <c r="I15" s="20">
        <f t="shared" si="0"/>
        <v>52.291007999999998</v>
      </c>
      <c r="J15" s="3" t="s">
        <v>22</v>
      </c>
      <c r="K15" s="3">
        <v>1</v>
      </c>
      <c r="L15" s="37"/>
      <c r="M15" s="10"/>
      <c r="N15" s="10"/>
      <c r="O15" s="19"/>
      <c r="P15" s="21"/>
      <c r="Q15" s="10"/>
      <c r="R15" s="19"/>
      <c r="U15" s="11"/>
    </row>
    <row r="16" spans="2:21" s="1" customFormat="1" ht="18" customHeight="1" x14ac:dyDescent="0.25">
      <c r="B16" s="29"/>
      <c r="C16" s="32"/>
      <c r="D16" s="3" t="s">
        <v>32</v>
      </c>
      <c r="E16" s="3" t="s">
        <v>21</v>
      </c>
      <c r="F16" s="3">
        <v>24</v>
      </c>
      <c r="G16" s="3">
        <v>200</v>
      </c>
      <c r="H16" s="3">
        <v>220</v>
      </c>
      <c r="I16" s="20">
        <f t="shared" si="0"/>
        <v>8.30016</v>
      </c>
      <c r="J16" s="3" t="s">
        <v>22</v>
      </c>
      <c r="K16" s="3">
        <v>1</v>
      </c>
      <c r="L16" s="37"/>
      <c r="M16" s="10"/>
      <c r="N16" s="10"/>
      <c r="O16" s="19"/>
      <c r="P16" s="21"/>
      <c r="Q16" s="10"/>
      <c r="R16" s="19"/>
      <c r="U16" s="11"/>
    </row>
    <row r="17" spans="2:21" s="1" customFormat="1" ht="18" customHeight="1" x14ac:dyDescent="0.25">
      <c r="B17" s="29"/>
      <c r="C17" s="32"/>
      <c r="D17" s="3" t="s">
        <v>33</v>
      </c>
      <c r="E17" s="3" t="s">
        <v>21</v>
      </c>
      <c r="F17" s="3">
        <v>24</v>
      </c>
      <c r="G17" s="3">
        <v>675</v>
      </c>
      <c r="H17" s="3">
        <v>720</v>
      </c>
      <c r="I17" s="20">
        <f t="shared" si="0"/>
        <v>91.679040000000001</v>
      </c>
      <c r="J17" s="3" t="s">
        <v>22</v>
      </c>
      <c r="K17" s="3">
        <v>1</v>
      </c>
      <c r="L17" s="37"/>
      <c r="M17" s="10"/>
      <c r="N17" s="10"/>
      <c r="O17" s="19"/>
      <c r="P17" s="21"/>
      <c r="Q17" s="10"/>
      <c r="R17" s="19"/>
      <c r="U17" s="11"/>
    </row>
    <row r="18" spans="2:21" s="1" customFormat="1" ht="18" customHeight="1" x14ac:dyDescent="0.25">
      <c r="B18" s="29"/>
      <c r="C18" s="32"/>
      <c r="D18" s="3" t="s">
        <v>34</v>
      </c>
      <c r="E18" s="3" t="s">
        <v>27</v>
      </c>
      <c r="F18" s="3">
        <v>24</v>
      </c>
      <c r="G18" s="3">
        <v>375</v>
      </c>
      <c r="H18" s="3">
        <v>720</v>
      </c>
      <c r="I18" s="20">
        <f t="shared" si="0"/>
        <v>50.9328</v>
      </c>
      <c r="J18" s="3" t="s">
        <v>35</v>
      </c>
      <c r="K18" s="3">
        <v>1</v>
      </c>
      <c r="L18" s="37"/>
      <c r="M18" s="10"/>
      <c r="N18" s="10"/>
      <c r="O18" s="19"/>
      <c r="P18" s="21"/>
      <c r="Q18" s="10"/>
      <c r="R18" s="19"/>
      <c r="U18" s="11"/>
    </row>
    <row r="19" spans="2:21" s="1" customFormat="1" ht="18" customHeight="1" x14ac:dyDescent="0.25">
      <c r="B19" s="29"/>
      <c r="C19" s="32"/>
      <c r="D19" s="3" t="s">
        <v>36</v>
      </c>
      <c r="E19" s="3" t="s">
        <v>27</v>
      </c>
      <c r="F19" s="3">
        <v>32</v>
      </c>
      <c r="G19" s="3">
        <v>675</v>
      </c>
      <c r="H19" s="3">
        <v>720</v>
      </c>
      <c r="I19" s="20">
        <f t="shared" si="0"/>
        <v>122.23872</v>
      </c>
      <c r="J19" s="3" t="s">
        <v>35</v>
      </c>
      <c r="K19" s="3">
        <v>1</v>
      </c>
      <c r="L19" s="37"/>
      <c r="M19" s="10"/>
      <c r="N19" s="10"/>
      <c r="O19" s="19"/>
      <c r="P19" s="21"/>
      <c r="Q19" s="10"/>
      <c r="R19" s="19"/>
      <c r="U19" s="11"/>
    </row>
    <row r="20" spans="2:21" s="1" customFormat="1" ht="18" customHeight="1" x14ac:dyDescent="0.25">
      <c r="B20" s="29"/>
      <c r="C20" s="32"/>
      <c r="D20" s="3" t="s">
        <v>37</v>
      </c>
      <c r="E20" s="3" t="s">
        <v>38</v>
      </c>
      <c r="F20" s="3">
        <v>33</v>
      </c>
      <c r="G20" s="3">
        <v>375</v>
      </c>
      <c r="H20" s="3">
        <v>720</v>
      </c>
      <c r="I20" s="20">
        <f t="shared" si="0"/>
        <v>70.032600000000002</v>
      </c>
      <c r="J20" s="3" t="s">
        <v>39</v>
      </c>
      <c r="K20" s="3">
        <v>1</v>
      </c>
      <c r="L20" s="37"/>
      <c r="M20" s="10"/>
      <c r="N20" s="10"/>
      <c r="O20" s="19"/>
      <c r="P20" s="21"/>
      <c r="Q20" s="10"/>
      <c r="R20" s="19"/>
      <c r="U20" s="11"/>
    </row>
    <row r="21" spans="2:21" s="1" customFormat="1" ht="18" customHeight="1" x14ac:dyDescent="0.25">
      <c r="B21" s="29"/>
      <c r="C21" s="32"/>
      <c r="D21" s="3" t="s">
        <v>40</v>
      </c>
      <c r="E21" s="3" t="s">
        <v>38</v>
      </c>
      <c r="F21" s="3">
        <v>50</v>
      </c>
      <c r="G21" s="3">
        <v>675</v>
      </c>
      <c r="H21" s="3">
        <v>720</v>
      </c>
      <c r="I21" s="20">
        <f t="shared" si="0"/>
        <v>190.99799999999999</v>
      </c>
      <c r="J21" s="3" t="s">
        <v>39</v>
      </c>
      <c r="K21" s="3">
        <v>1</v>
      </c>
      <c r="L21" s="37"/>
      <c r="M21" s="10"/>
      <c r="N21" s="10"/>
      <c r="O21" s="19"/>
      <c r="P21" s="21"/>
      <c r="Q21" s="10"/>
      <c r="R21" s="19"/>
      <c r="U21" s="11"/>
    </row>
    <row r="22" spans="2:21" s="1" customFormat="1" ht="18" customHeight="1" x14ac:dyDescent="0.25">
      <c r="B22" s="29"/>
      <c r="C22" s="32"/>
      <c r="D22" s="3" t="s">
        <v>41</v>
      </c>
      <c r="E22" s="3" t="s">
        <v>42</v>
      </c>
      <c r="F22" s="3">
        <v>90</v>
      </c>
      <c r="G22" s="3">
        <v>135</v>
      </c>
      <c r="H22" s="3">
        <v>150</v>
      </c>
      <c r="I22" s="20">
        <f t="shared" si="0"/>
        <v>14.32485</v>
      </c>
      <c r="J22" s="3" t="s">
        <v>39</v>
      </c>
      <c r="K22" s="3">
        <v>1</v>
      </c>
      <c r="L22" s="37"/>
      <c r="M22" s="10"/>
      <c r="N22" s="10"/>
      <c r="O22" s="19"/>
      <c r="P22" s="21"/>
      <c r="Q22" s="10"/>
      <c r="R22" s="19"/>
      <c r="U22" s="11"/>
    </row>
    <row r="23" spans="2:21" s="1" customFormat="1" ht="18" customHeight="1" x14ac:dyDescent="0.25">
      <c r="B23" s="29"/>
      <c r="C23" s="32"/>
      <c r="D23" s="3" t="s">
        <v>43</v>
      </c>
      <c r="E23" s="3" t="s">
        <v>42</v>
      </c>
      <c r="F23" s="3">
        <v>32</v>
      </c>
      <c r="G23" s="3">
        <v>175</v>
      </c>
      <c r="H23" s="3">
        <v>85</v>
      </c>
      <c r="I23" s="20">
        <f t="shared" si="0"/>
        <v>3.7413599999999998</v>
      </c>
      <c r="J23" s="3" t="s">
        <v>39</v>
      </c>
      <c r="K23" s="3">
        <v>1</v>
      </c>
      <c r="L23" s="37"/>
      <c r="M23" s="10"/>
      <c r="N23" s="10"/>
      <c r="O23" s="19"/>
      <c r="P23" s="21"/>
      <c r="Q23" s="10"/>
      <c r="R23" s="19"/>
      <c r="U23" s="11"/>
    </row>
    <row r="24" spans="2:21" s="1" customFormat="1" ht="18" customHeight="1" x14ac:dyDescent="0.25">
      <c r="B24" s="29"/>
      <c r="C24" s="32"/>
      <c r="D24" s="3" t="s">
        <v>44</v>
      </c>
      <c r="E24" s="3" t="s">
        <v>42</v>
      </c>
      <c r="F24" s="3">
        <v>110</v>
      </c>
      <c r="G24" s="3">
        <v>60</v>
      </c>
      <c r="H24" s="3">
        <v>60</v>
      </c>
      <c r="I24" s="20">
        <f t="shared" si="0"/>
        <v>3.1125600000000002</v>
      </c>
      <c r="J24" s="3" t="s">
        <v>39</v>
      </c>
      <c r="K24" s="3">
        <v>1</v>
      </c>
      <c r="L24" s="37"/>
      <c r="M24" s="10"/>
      <c r="N24" s="10"/>
      <c r="O24" s="19"/>
      <c r="P24" s="21"/>
      <c r="Q24" s="10"/>
      <c r="R24" s="19"/>
      <c r="U24" s="11"/>
    </row>
    <row r="25" spans="2:21" s="1" customFormat="1" ht="18" customHeight="1" x14ac:dyDescent="0.25">
      <c r="B25" s="29"/>
      <c r="C25" s="32"/>
      <c r="D25" s="3" t="s">
        <v>45</v>
      </c>
      <c r="E25" s="3" t="s">
        <v>42</v>
      </c>
      <c r="F25" s="3">
        <v>50</v>
      </c>
      <c r="G25" s="3">
        <v>80</v>
      </c>
      <c r="H25" s="3">
        <v>490</v>
      </c>
      <c r="I25" s="20">
        <f t="shared" si="0"/>
        <v>15.4056</v>
      </c>
      <c r="J25" s="3" t="s">
        <v>46</v>
      </c>
      <c r="K25" s="3">
        <v>1</v>
      </c>
      <c r="L25" s="37"/>
      <c r="M25" s="10"/>
      <c r="N25" s="10"/>
      <c r="O25" s="19"/>
      <c r="P25" s="21"/>
      <c r="Q25" s="10"/>
      <c r="R25" s="19"/>
      <c r="U25" s="11"/>
    </row>
    <row r="26" spans="2:21" s="1" customFormat="1" ht="18" customHeight="1" x14ac:dyDescent="0.25">
      <c r="B26" s="29"/>
      <c r="C26" s="32"/>
      <c r="D26" s="3" t="s">
        <v>47</v>
      </c>
      <c r="E26" s="3" t="s">
        <v>42</v>
      </c>
      <c r="F26" s="3">
        <v>50</v>
      </c>
      <c r="G26" s="3">
        <v>26</v>
      </c>
      <c r="H26" s="3">
        <v>470</v>
      </c>
      <c r="I26" s="20">
        <f t="shared" si="0"/>
        <v>4.80246</v>
      </c>
      <c r="J26" s="3" t="s">
        <v>46</v>
      </c>
      <c r="K26" s="3">
        <v>1</v>
      </c>
      <c r="L26" s="37"/>
      <c r="M26" s="10"/>
      <c r="N26" s="10"/>
      <c r="O26" s="19"/>
      <c r="P26" s="21"/>
      <c r="Q26" s="10"/>
      <c r="R26" s="19"/>
      <c r="U26" s="11"/>
    </row>
    <row r="27" spans="2:21" s="1" customFormat="1" ht="18" customHeight="1" x14ac:dyDescent="0.25">
      <c r="B27" s="29"/>
      <c r="C27" s="32"/>
      <c r="D27" s="3" t="s">
        <v>48</v>
      </c>
      <c r="E27" s="3" t="s">
        <v>42</v>
      </c>
      <c r="F27" s="3">
        <v>50</v>
      </c>
      <c r="G27" s="3">
        <v>26</v>
      </c>
      <c r="H27" s="3">
        <v>500</v>
      </c>
      <c r="I27" s="20">
        <f t="shared" si="0"/>
        <v>5.109</v>
      </c>
      <c r="J27" s="3" t="s">
        <v>46</v>
      </c>
      <c r="K27" s="3">
        <v>1</v>
      </c>
      <c r="L27" s="37"/>
      <c r="M27" s="10"/>
      <c r="N27" s="10"/>
      <c r="O27" s="19"/>
      <c r="P27" s="21"/>
      <c r="Q27" s="10"/>
      <c r="R27" s="19"/>
      <c r="U27" s="11"/>
    </row>
    <row r="28" spans="2:21" s="1" customFormat="1" ht="18" customHeight="1" x14ac:dyDescent="0.25">
      <c r="B28" s="29"/>
      <c r="C28" s="32"/>
      <c r="D28" s="3" t="s">
        <v>49</v>
      </c>
      <c r="E28" s="3" t="s">
        <v>42</v>
      </c>
      <c r="F28" s="3">
        <v>50</v>
      </c>
      <c r="G28" s="3">
        <v>26</v>
      </c>
      <c r="H28" s="3">
        <v>500</v>
      </c>
      <c r="I28" s="20">
        <f t="shared" si="0"/>
        <v>5.109</v>
      </c>
      <c r="J28" s="3" t="s">
        <v>46</v>
      </c>
      <c r="K28" s="3">
        <v>1</v>
      </c>
      <c r="L28" s="37"/>
      <c r="M28" s="10"/>
      <c r="N28" s="10"/>
      <c r="O28" s="19"/>
      <c r="P28" s="21"/>
      <c r="Q28" s="10"/>
      <c r="R28" s="19"/>
      <c r="U28" s="11"/>
    </row>
    <row r="29" spans="2:21" s="1" customFormat="1" ht="18" customHeight="1" x14ac:dyDescent="0.25">
      <c r="B29" s="29"/>
      <c r="C29" s="32"/>
      <c r="D29" s="3" t="s">
        <v>50</v>
      </c>
      <c r="E29" s="3" t="s">
        <v>42</v>
      </c>
      <c r="F29" s="3">
        <v>91</v>
      </c>
      <c r="G29" s="3">
        <v>24</v>
      </c>
      <c r="H29" s="3">
        <v>470</v>
      </c>
      <c r="I29" s="20">
        <f t="shared" si="0"/>
        <v>8.0681328000000008</v>
      </c>
      <c r="J29" s="3" t="s">
        <v>46</v>
      </c>
      <c r="K29" s="3">
        <v>1</v>
      </c>
      <c r="L29" s="37"/>
      <c r="M29" s="10"/>
      <c r="N29" s="10"/>
      <c r="O29" s="19"/>
      <c r="P29" s="21"/>
      <c r="Q29" s="10"/>
      <c r="R29" s="19"/>
      <c r="U29" s="11"/>
    </row>
    <row r="30" spans="2:21" s="1" customFormat="1" ht="18" customHeight="1" x14ac:dyDescent="0.25">
      <c r="B30" s="29"/>
      <c r="C30" s="32"/>
      <c r="D30" s="3" t="s">
        <v>51</v>
      </c>
      <c r="E30" s="3" t="s">
        <v>42</v>
      </c>
      <c r="F30" s="3">
        <v>50</v>
      </c>
      <c r="G30" s="3">
        <v>26</v>
      </c>
      <c r="H30" s="3">
        <v>500</v>
      </c>
      <c r="I30" s="20">
        <f t="shared" si="0"/>
        <v>5.109</v>
      </c>
      <c r="J30" s="3" t="s">
        <v>46</v>
      </c>
      <c r="K30" s="3">
        <v>1</v>
      </c>
      <c r="L30" s="37"/>
      <c r="M30" s="10"/>
      <c r="N30" s="10"/>
      <c r="O30" s="19"/>
      <c r="P30" s="21"/>
      <c r="Q30" s="10"/>
      <c r="R30" s="19"/>
      <c r="U30" s="11"/>
    </row>
    <row r="31" spans="2:21" s="1" customFormat="1" ht="18" customHeight="1" x14ac:dyDescent="0.25">
      <c r="B31" s="29"/>
      <c r="C31" s="32"/>
      <c r="D31" s="3" t="s">
        <v>52</v>
      </c>
      <c r="E31" s="3" t="s">
        <v>42</v>
      </c>
      <c r="F31" s="3">
        <v>91</v>
      </c>
      <c r="G31" s="3">
        <v>24</v>
      </c>
      <c r="H31" s="3">
        <v>470</v>
      </c>
      <c r="I31" s="20">
        <f t="shared" si="0"/>
        <v>8.0681328000000008</v>
      </c>
      <c r="J31" s="3" t="s">
        <v>46</v>
      </c>
      <c r="K31" s="3">
        <v>1</v>
      </c>
      <c r="L31" s="37"/>
      <c r="M31" s="10"/>
      <c r="N31" s="10"/>
      <c r="O31" s="19"/>
      <c r="P31" s="21"/>
      <c r="Q31" s="10"/>
      <c r="R31" s="19"/>
      <c r="U31" s="11"/>
    </row>
    <row r="32" spans="2:21" s="1" customFormat="1" ht="18" customHeight="1" x14ac:dyDescent="0.25">
      <c r="B32" s="29"/>
      <c r="C32" s="32"/>
      <c r="D32" s="3"/>
      <c r="E32" s="3"/>
      <c r="F32" s="3"/>
      <c r="G32" s="3"/>
      <c r="H32" s="3"/>
      <c r="I32" s="20">
        <f t="shared" si="0"/>
        <v>0</v>
      </c>
      <c r="J32" s="3"/>
      <c r="K32" s="3">
        <f>SUM(K7:K31)</f>
        <v>36</v>
      </c>
      <c r="L32" s="37"/>
      <c r="M32" s="10"/>
      <c r="N32" s="10"/>
      <c r="O32" s="19"/>
      <c r="P32" s="21"/>
      <c r="Q32" s="10"/>
      <c r="R32" s="19"/>
      <c r="U32" s="11"/>
    </row>
    <row r="33" spans="2:21" s="1" customFormat="1" ht="18" customHeight="1" x14ac:dyDescent="0.25">
      <c r="B33" s="29"/>
      <c r="C33" s="32"/>
      <c r="D33" s="3"/>
      <c r="E33" s="3"/>
      <c r="F33" s="3"/>
      <c r="G33" s="3"/>
      <c r="H33" s="3"/>
      <c r="I33" s="20">
        <f t="shared" si="0"/>
        <v>0</v>
      </c>
      <c r="J33" s="3"/>
      <c r="K33" s="3"/>
      <c r="L33" s="37"/>
      <c r="M33" s="10"/>
      <c r="N33" s="10"/>
      <c r="O33" s="19"/>
      <c r="P33" s="21"/>
      <c r="Q33" s="10"/>
      <c r="R33" s="19"/>
      <c r="U33" s="11"/>
    </row>
    <row r="34" spans="2:21" s="1" customFormat="1" ht="18" customHeight="1" x14ac:dyDescent="0.25">
      <c r="B34" s="29"/>
      <c r="C34" s="32"/>
      <c r="D34" s="3"/>
      <c r="E34" s="3"/>
      <c r="F34" s="3"/>
      <c r="G34" s="3"/>
      <c r="H34" s="3"/>
      <c r="I34" s="20">
        <f t="shared" si="0"/>
        <v>0</v>
      </c>
      <c r="J34" s="3"/>
      <c r="K34" s="3"/>
      <c r="L34" s="37"/>
      <c r="M34" s="10"/>
      <c r="N34" s="10"/>
      <c r="O34" s="19"/>
      <c r="P34" s="21"/>
      <c r="Q34" s="10"/>
      <c r="R34" s="19"/>
      <c r="U34" s="11"/>
    </row>
    <row r="35" spans="2:21" s="1" customFormat="1" ht="18" customHeight="1" x14ac:dyDescent="0.25">
      <c r="B35" s="29"/>
      <c r="C35" s="32"/>
      <c r="D35" s="5" t="s">
        <v>53</v>
      </c>
      <c r="E35" s="3" t="s">
        <v>21</v>
      </c>
      <c r="F35" s="3">
        <v>20</v>
      </c>
      <c r="G35" s="3">
        <v>128</v>
      </c>
      <c r="H35" s="3">
        <v>120</v>
      </c>
      <c r="I35" s="20">
        <f t="shared" si="0"/>
        <v>2.4145919999999998</v>
      </c>
      <c r="J35" s="3" t="s">
        <v>22</v>
      </c>
      <c r="K35" s="3">
        <v>2</v>
      </c>
      <c r="L35" s="37"/>
      <c r="M35" s="10"/>
      <c r="N35" s="10"/>
      <c r="O35" s="19"/>
      <c r="P35" s="21"/>
      <c r="Q35" s="10"/>
      <c r="R35" s="19"/>
      <c r="U35" s="11"/>
    </row>
    <row r="36" spans="2:21" s="1" customFormat="1" ht="18" customHeight="1" x14ac:dyDescent="0.25">
      <c r="B36" s="29"/>
      <c r="C36" s="32"/>
      <c r="D36" s="5" t="s">
        <v>54</v>
      </c>
      <c r="E36" s="3" t="s">
        <v>27</v>
      </c>
      <c r="F36" s="3">
        <v>49</v>
      </c>
      <c r="G36" s="3">
        <v>128</v>
      </c>
      <c r="H36" s="3">
        <v>31</v>
      </c>
      <c r="I36" s="20">
        <f t="shared" si="0"/>
        <v>1.52823552</v>
      </c>
      <c r="J36" s="3" t="s">
        <v>28</v>
      </c>
      <c r="K36" s="3">
        <v>2</v>
      </c>
      <c r="L36" s="37"/>
      <c r="M36" s="10"/>
      <c r="N36" s="10"/>
      <c r="O36" s="19"/>
      <c r="P36" s="21"/>
      <c r="Q36" s="10"/>
      <c r="R36" s="19"/>
      <c r="U36" s="11"/>
    </row>
    <row r="37" spans="2:21" s="1" customFormat="1" ht="18" customHeight="1" x14ac:dyDescent="0.25">
      <c r="B37" s="29"/>
      <c r="C37" s="32"/>
      <c r="D37" s="5" t="s">
        <v>55</v>
      </c>
      <c r="E37" s="3" t="s">
        <v>21</v>
      </c>
      <c r="F37" s="3">
        <v>62</v>
      </c>
      <c r="G37" s="3">
        <v>28</v>
      </c>
      <c r="H37" s="3">
        <v>120</v>
      </c>
      <c r="I37" s="20">
        <f t="shared" si="0"/>
        <v>1.6373952000000001</v>
      </c>
      <c r="J37" s="3" t="s">
        <v>22</v>
      </c>
      <c r="K37" s="3">
        <v>2</v>
      </c>
      <c r="L37" s="37"/>
      <c r="M37" s="10"/>
      <c r="N37" s="10"/>
      <c r="O37" s="19"/>
      <c r="P37" s="21"/>
      <c r="Q37" s="10"/>
      <c r="R37" s="19"/>
      <c r="U37" s="11"/>
    </row>
    <row r="38" spans="2:21" s="1" customFormat="1" ht="18" customHeight="1" x14ac:dyDescent="0.25">
      <c r="B38" s="29"/>
      <c r="C38" s="32"/>
      <c r="D38" s="3" t="s">
        <v>56</v>
      </c>
      <c r="E38" s="3" t="s">
        <v>27</v>
      </c>
      <c r="F38" s="3">
        <v>33</v>
      </c>
      <c r="G38" s="3">
        <v>365</v>
      </c>
      <c r="H38" s="3">
        <v>700</v>
      </c>
      <c r="I38" s="20">
        <f t="shared" si="0"/>
        <v>66.271590000000003</v>
      </c>
      <c r="J38" s="3" t="s">
        <v>28</v>
      </c>
      <c r="K38" s="3">
        <v>1</v>
      </c>
      <c r="L38" s="37"/>
      <c r="M38" s="10"/>
      <c r="N38" s="10"/>
      <c r="O38" s="19"/>
      <c r="P38" s="21"/>
      <c r="Q38" s="10"/>
      <c r="R38" s="19"/>
      <c r="U38" s="11"/>
    </row>
    <row r="39" spans="2:21" s="1" customFormat="1" ht="18" customHeight="1" x14ac:dyDescent="0.25">
      <c r="B39" s="29"/>
      <c r="C39" s="32"/>
      <c r="D39" s="3" t="s">
        <v>56</v>
      </c>
      <c r="E39" s="3" t="s">
        <v>27</v>
      </c>
      <c r="F39" s="3">
        <v>53</v>
      </c>
      <c r="G39" s="3">
        <v>700</v>
      </c>
      <c r="H39" s="3">
        <v>130</v>
      </c>
      <c r="I39" s="20">
        <f t="shared" si="0"/>
        <v>37.90878</v>
      </c>
      <c r="J39" s="3" t="s">
        <v>28</v>
      </c>
      <c r="K39" s="3">
        <v>2</v>
      </c>
      <c r="L39" s="37"/>
      <c r="M39" s="10"/>
      <c r="N39" s="10"/>
      <c r="O39" s="19"/>
      <c r="P39" s="21"/>
      <c r="Q39" s="10"/>
      <c r="R39" s="19"/>
      <c r="U39" s="11"/>
    </row>
    <row r="40" spans="2:21" s="1" customFormat="1" ht="18" customHeight="1" x14ac:dyDescent="0.25">
      <c r="B40" s="29"/>
      <c r="C40" s="32"/>
      <c r="D40" s="3" t="s">
        <v>57</v>
      </c>
      <c r="E40" s="3" t="s">
        <v>58</v>
      </c>
      <c r="F40" s="3">
        <v>64</v>
      </c>
      <c r="G40" s="3">
        <v>41</v>
      </c>
      <c r="H40" s="3">
        <v>466</v>
      </c>
      <c r="I40" s="20">
        <f t="shared" si="0"/>
        <v>9.61108224</v>
      </c>
      <c r="J40" s="3" t="s">
        <v>46</v>
      </c>
      <c r="K40" s="3">
        <v>1</v>
      </c>
      <c r="L40" s="37"/>
      <c r="M40" s="10"/>
      <c r="N40" s="10"/>
      <c r="O40" s="19"/>
      <c r="P40" s="21"/>
      <c r="Q40" s="10"/>
      <c r="R40" s="19"/>
      <c r="U40" s="11"/>
    </row>
    <row r="41" spans="2:21" s="1" customFormat="1" ht="18" customHeight="1" x14ac:dyDescent="0.25">
      <c r="B41" s="29"/>
      <c r="C41" s="32"/>
      <c r="D41" s="3" t="s">
        <v>59</v>
      </c>
      <c r="E41" s="3" t="s">
        <v>21</v>
      </c>
      <c r="F41" s="3">
        <v>29</v>
      </c>
      <c r="G41" s="3">
        <v>365</v>
      </c>
      <c r="H41" s="3">
        <v>700</v>
      </c>
      <c r="I41" s="20">
        <f t="shared" si="0"/>
        <v>58.238669999999999</v>
      </c>
      <c r="J41" s="3" t="s">
        <v>22</v>
      </c>
      <c r="K41" s="3">
        <v>1</v>
      </c>
      <c r="L41" s="37"/>
      <c r="M41" s="10"/>
      <c r="N41" s="10"/>
      <c r="O41" s="19"/>
      <c r="P41" s="21"/>
      <c r="Q41" s="10"/>
      <c r="R41" s="19"/>
      <c r="U41" s="11"/>
    </row>
    <row r="42" spans="2:21" s="1" customFormat="1" ht="18" customHeight="1" x14ac:dyDescent="0.25">
      <c r="B42" s="29"/>
      <c r="C42" s="32"/>
      <c r="D42" s="3" t="s">
        <v>60</v>
      </c>
      <c r="E42" s="3" t="s">
        <v>27</v>
      </c>
      <c r="F42" s="3">
        <v>20</v>
      </c>
      <c r="G42" s="3">
        <v>365</v>
      </c>
      <c r="H42" s="3">
        <v>700</v>
      </c>
      <c r="I42" s="20">
        <f t="shared" si="0"/>
        <v>40.1646</v>
      </c>
      <c r="J42" s="3" t="s">
        <v>28</v>
      </c>
      <c r="K42" s="3">
        <v>1</v>
      </c>
      <c r="L42" s="37"/>
      <c r="M42" s="10"/>
      <c r="N42" s="10"/>
      <c r="O42" s="19"/>
      <c r="P42" s="21"/>
      <c r="Q42" s="10"/>
      <c r="R42" s="19"/>
      <c r="U42" s="11"/>
    </row>
    <row r="43" spans="2:21" s="1" customFormat="1" ht="18" customHeight="1" x14ac:dyDescent="0.25">
      <c r="B43" s="29"/>
      <c r="C43" s="32"/>
      <c r="D43" s="3" t="s">
        <v>61</v>
      </c>
      <c r="E43" s="3" t="s">
        <v>27</v>
      </c>
      <c r="F43" s="3">
        <v>29</v>
      </c>
      <c r="G43" s="3">
        <v>690</v>
      </c>
      <c r="H43" s="3">
        <v>700</v>
      </c>
      <c r="I43" s="20">
        <f t="shared" si="0"/>
        <v>110.09502000000001</v>
      </c>
      <c r="J43" s="3" t="s">
        <v>28</v>
      </c>
      <c r="K43" s="3">
        <v>1</v>
      </c>
      <c r="L43" s="37"/>
      <c r="M43" s="10"/>
      <c r="N43" s="10"/>
      <c r="O43" s="19"/>
      <c r="P43" s="21"/>
      <c r="Q43" s="10"/>
      <c r="R43" s="19"/>
      <c r="U43" s="11"/>
    </row>
    <row r="44" spans="2:21" s="1" customFormat="1" ht="18" customHeight="1" x14ac:dyDescent="0.25">
      <c r="B44" s="29"/>
      <c r="C44" s="32"/>
      <c r="D44" s="3" t="s">
        <v>62</v>
      </c>
      <c r="E44" s="3" t="s">
        <v>21</v>
      </c>
      <c r="F44" s="3">
        <v>70</v>
      </c>
      <c r="G44" s="3">
        <v>1140</v>
      </c>
      <c r="H44" s="3">
        <v>950</v>
      </c>
      <c r="I44" s="20">
        <f t="shared" si="0"/>
        <v>595.86659999999995</v>
      </c>
      <c r="J44" s="3" t="s">
        <v>22</v>
      </c>
      <c r="K44" s="3">
        <v>1</v>
      </c>
      <c r="L44" s="37"/>
      <c r="M44" s="10"/>
      <c r="N44" s="10"/>
      <c r="O44" s="19"/>
      <c r="P44" s="21"/>
      <c r="Q44" s="10"/>
      <c r="R44" s="19"/>
      <c r="U44" s="11"/>
    </row>
    <row r="45" spans="2:21" s="1" customFormat="1" ht="18" customHeight="1" x14ac:dyDescent="0.25">
      <c r="B45" s="29"/>
      <c r="C45" s="32"/>
      <c r="D45" s="3" t="s">
        <v>63</v>
      </c>
      <c r="E45" s="3" t="s">
        <v>21</v>
      </c>
      <c r="F45" s="3">
        <v>30</v>
      </c>
      <c r="G45" s="3">
        <v>228</v>
      </c>
      <c r="H45" s="3">
        <v>50</v>
      </c>
      <c r="I45" s="20">
        <f t="shared" si="0"/>
        <v>2.6881200000000001</v>
      </c>
      <c r="J45" s="3" t="s">
        <v>22</v>
      </c>
      <c r="K45" s="3">
        <v>1</v>
      </c>
      <c r="L45" s="37"/>
      <c r="M45" s="10"/>
      <c r="N45" s="10"/>
      <c r="O45" s="19"/>
      <c r="P45" s="21"/>
      <c r="Q45" s="10"/>
      <c r="R45" s="19"/>
      <c r="U45" s="11"/>
    </row>
    <row r="46" spans="2:21" s="1" customFormat="1" ht="18" customHeight="1" x14ac:dyDescent="0.25">
      <c r="B46" s="29"/>
      <c r="C46" s="32"/>
      <c r="D46" s="3" t="s">
        <v>64</v>
      </c>
      <c r="E46" s="3" t="s">
        <v>21</v>
      </c>
      <c r="F46" s="3">
        <v>30</v>
      </c>
      <c r="G46" s="3">
        <v>228</v>
      </c>
      <c r="H46" s="3">
        <v>50</v>
      </c>
      <c r="I46" s="20">
        <f t="shared" si="0"/>
        <v>2.6881200000000001</v>
      </c>
      <c r="J46" s="3" t="s">
        <v>22</v>
      </c>
      <c r="K46" s="3">
        <v>1</v>
      </c>
      <c r="L46" s="37"/>
      <c r="M46" s="10"/>
      <c r="N46" s="10"/>
      <c r="O46" s="19"/>
      <c r="P46" s="21"/>
      <c r="Q46" s="10"/>
      <c r="R46" s="19"/>
      <c r="U46" s="11"/>
    </row>
    <row r="47" spans="2:21" s="1" customFormat="1" ht="18" customHeight="1" x14ac:dyDescent="0.25">
      <c r="B47" s="29"/>
      <c r="C47" s="32"/>
      <c r="D47" s="3" t="s">
        <v>65</v>
      </c>
      <c r="E47" s="3" t="s">
        <v>21</v>
      </c>
      <c r="F47" s="3">
        <v>30</v>
      </c>
      <c r="G47" s="3">
        <v>270</v>
      </c>
      <c r="H47" s="3">
        <v>65</v>
      </c>
      <c r="I47" s="20">
        <f t="shared" si="0"/>
        <v>4.1382899999999996</v>
      </c>
      <c r="J47" s="3" t="s">
        <v>22</v>
      </c>
      <c r="K47" s="3">
        <v>1</v>
      </c>
      <c r="L47" s="37"/>
      <c r="M47" s="10"/>
      <c r="N47" s="10"/>
      <c r="O47" s="19"/>
      <c r="P47" s="21"/>
      <c r="Q47" s="10"/>
      <c r="R47" s="19"/>
      <c r="U47" s="11"/>
    </row>
    <row r="48" spans="2:21" s="1" customFormat="1" ht="18" customHeight="1" x14ac:dyDescent="0.25">
      <c r="B48" s="29"/>
      <c r="C48" s="32"/>
      <c r="D48" s="3" t="s">
        <v>66</v>
      </c>
      <c r="E48" s="3" t="s">
        <v>21</v>
      </c>
      <c r="F48" s="3">
        <v>20</v>
      </c>
      <c r="G48" s="3">
        <v>97</v>
      </c>
      <c r="H48" s="3">
        <v>60</v>
      </c>
      <c r="I48" s="20">
        <f t="shared" si="0"/>
        <v>0.91490400000000005</v>
      </c>
      <c r="J48" s="3" t="s">
        <v>22</v>
      </c>
      <c r="K48" s="3">
        <v>2</v>
      </c>
      <c r="L48" s="37"/>
      <c r="M48" s="10"/>
      <c r="N48" s="10"/>
      <c r="O48" s="19"/>
      <c r="P48" s="21"/>
      <c r="Q48" s="10"/>
      <c r="R48" s="19"/>
      <c r="U48" s="11"/>
    </row>
    <row r="49" spans="2:21" s="1" customFormat="1" ht="18" customHeight="1" x14ac:dyDescent="0.25">
      <c r="B49" s="29"/>
      <c r="C49" s="32"/>
      <c r="D49" s="3" t="s">
        <v>67</v>
      </c>
      <c r="E49" s="3" t="s">
        <v>21</v>
      </c>
      <c r="F49" s="3">
        <v>30</v>
      </c>
      <c r="G49" s="3">
        <v>270</v>
      </c>
      <c r="H49" s="3">
        <v>65</v>
      </c>
      <c r="I49" s="20">
        <f t="shared" si="0"/>
        <v>4.1382899999999996</v>
      </c>
      <c r="J49" s="3" t="s">
        <v>22</v>
      </c>
      <c r="K49" s="3">
        <v>1</v>
      </c>
      <c r="L49" s="37"/>
      <c r="M49" s="10"/>
      <c r="N49" s="10"/>
      <c r="O49" s="19"/>
      <c r="P49" s="21"/>
      <c r="Q49" s="10"/>
      <c r="R49" s="19"/>
      <c r="U49" s="11"/>
    </row>
    <row r="50" spans="2:21" s="1" customFormat="1" ht="18" customHeight="1" x14ac:dyDescent="0.25">
      <c r="B50" s="29"/>
      <c r="C50" s="32"/>
      <c r="D50" s="3" t="s">
        <v>68</v>
      </c>
      <c r="E50" s="3" t="s">
        <v>21</v>
      </c>
      <c r="F50" s="3">
        <v>55</v>
      </c>
      <c r="G50" s="3">
        <v>70</v>
      </c>
      <c r="H50" s="3">
        <v>60</v>
      </c>
      <c r="I50" s="20">
        <f t="shared" si="0"/>
        <v>1.8156600000000001</v>
      </c>
      <c r="J50" s="3" t="s">
        <v>22</v>
      </c>
      <c r="K50" s="3">
        <v>2</v>
      </c>
      <c r="L50" s="37"/>
      <c r="M50" s="10"/>
      <c r="N50" s="10"/>
      <c r="O50" s="19"/>
      <c r="P50" s="21"/>
      <c r="Q50" s="10"/>
      <c r="R50" s="19"/>
      <c r="U50" s="11"/>
    </row>
    <row r="51" spans="2:21" s="1" customFormat="1" ht="18" customHeight="1" x14ac:dyDescent="0.25">
      <c r="B51" s="29"/>
      <c r="C51" s="32"/>
      <c r="D51" s="3" t="s">
        <v>69</v>
      </c>
      <c r="E51" s="3" t="s">
        <v>21</v>
      </c>
      <c r="F51" s="3">
        <v>230</v>
      </c>
      <c r="G51" s="3">
        <v>40</v>
      </c>
      <c r="H51" s="3">
        <v>900</v>
      </c>
      <c r="I51" s="20">
        <f t="shared" si="0"/>
        <v>65.080799999999996</v>
      </c>
      <c r="J51" s="3" t="s">
        <v>22</v>
      </c>
      <c r="K51" s="3">
        <v>1</v>
      </c>
      <c r="L51" s="37"/>
      <c r="M51" s="10"/>
      <c r="N51" s="10"/>
      <c r="O51" s="19"/>
      <c r="P51" s="21"/>
      <c r="Q51" s="10"/>
      <c r="R51" s="19"/>
      <c r="U51" s="11"/>
    </row>
    <row r="52" spans="2:21" s="1" customFormat="1" ht="18" customHeight="1" x14ac:dyDescent="0.25">
      <c r="B52" s="29"/>
      <c r="C52" s="32"/>
      <c r="D52" s="3" t="s">
        <v>70</v>
      </c>
      <c r="E52" s="3" t="s">
        <v>58</v>
      </c>
      <c r="F52" s="3">
        <v>20</v>
      </c>
      <c r="G52" s="3">
        <v>90</v>
      </c>
      <c r="H52" s="3">
        <v>24</v>
      </c>
      <c r="I52" s="20">
        <f t="shared" si="0"/>
        <v>0.33955200000000002</v>
      </c>
      <c r="J52" s="3" t="s">
        <v>46</v>
      </c>
      <c r="K52" s="3">
        <v>2</v>
      </c>
      <c r="L52" s="37"/>
      <c r="M52" s="10"/>
      <c r="N52" s="10"/>
      <c r="O52" s="19"/>
      <c r="P52" s="21"/>
      <c r="Q52" s="10"/>
      <c r="R52" s="19"/>
      <c r="U52" s="11"/>
    </row>
    <row r="53" spans="2:21" s="1" customFormat="1" ht="18" customHeight="1" x14ac:dyDescent="0.25">
      <c r="B53" s="29"/>
      <c r="C53" s="32"/>
      <c r="D53" s="3" t="s">
        <v>71</v>
      </c>
      <c r="E53" s="3" t="s">
        <v>58</v>
      </c>
      <c r="F53" s="3">
        <v>32</v>
      </c>
      <c r="G53" s="3">
        <v>224</v>
      </c>
      <c r="H53" s="3">
        <v>41</v>
      </c>
      <c r="I53" s="20">
        <f t="shared" si="0"/>
        <v>2.30995968</v>
      </c>
      <c r="J53" s="3" t="s">
        <v>46</v>
      </c>
      <c r="K53" s="3">
        <v>1</v>
      </c>
      <c r="L53" s="37"/>
      <c r="M53" s="10"/>
      <c r="N53" s="10"/>
      <c r="O53" s="19"/>
      <c r="P53" s="21"/>
      <c r="Q53" s="10"/>
      <c r="R53" s="19"/>
      <c r="U53" s="11"/>
    </row>
    <row r="54" spans="2:21" s="1" customFormat="1" ht="18" customHeight="1" x14ac:dyDescent="0.25">
      <c r="B54" s="29"/>
      <c r="C54" s="32"/>
      <c r="D54" s="3" t="s">
        <v>72</v>
      </c>
      <c r="E54" s="3" t="s">
        <v>58</v>
      </c>
      <c r="F54" s="3">
        <v>32</v>
      </c>
      <c r="G54" s="3">
        <v>224</v>
      </c>
      <c r="H54" s="3">
        <v>41</v>
      </c>
      <c r="I54" s="20">
        <f t="shared" si="0"/>
        <v>2.30995968</v>
      </c>
      <c r="J54" s="3" t="s">
        <v>46</v>
      </c>
      <c r="K54" s="3">
        <v>1</v>
      </c>
      <c r="L54" s="37"/>
      <c r="M54" s="10"/>
      <c r="N54" s="10"/>
      <c r="O54" s="19"/>
      <c r="P54" s="21"/>
      <c r="Q54" s="10"/>
      <c r="R54" s="19"/>
      <c r="U54" s="11"/>
    </row>
    <row r="55" spans="2:21" s="1" customFormat="1" ht="18" customHeight="1" x14ac:dyDescent="0.25">
      <c r="B55" s="29"/>
      <c r="C55" s="32"/>
      <c r="D55" s="5" t="s">
        <v>73</v>
      </c>
      <c r="E55" s="3" t="s">
        <v>58</v>
      </c>
      <c r="F55" s="3">
        <v>53</v>
      </c>
      <c r="G55" s="3">
        <v>32</v>
      </c>
      <c r="H55" s="3">
        <v>458</v>
      </c>
      <c r="I55" s="20">
        <f t="shared" si="0"/>
        <v>6.1053964799999996</v>
      </c>
      <c r="J55" s="3" t="s">
        <v>46</v>
      </c>
      <c r="K55" s="3">
        <v>1</v>
      </c>
      <c r="L55" s="37"/>
      <c r="M55" s="10"/>
      <c r="N55" s="10"/>
      <c r="O55" s="19"/>
      <c r="P55" s="21"/>
      <c r="Q55" s="10"/>
      <c r="R55" s="19"/>
      <c r="U55" s="11"/>
    </row>
    <row r="56" spans="2:21" s="1" customFormat="1" ht="18" customHeight="1" x14ac:dyDescent="0.25">
      <c r="B56" s="29"/>
      <c r="C56" s="32"/>
      <c r="D56" s="5" t="s">
        <v>74</v>
      </c>
      <c r="E56" s="3" t="s">
        <v>58</v>
      </c>
      <c r="F56" s="3">
        <v>53</v>
      </c>
      <c r="G56" s="3">
        <v>32</v>
      </c>
      <c r="H56" s="3">
        <v>490</v>
      </c>
      <c r="I56" s="20">
        <f t="shared" si="0"/>
        <v>6.5319744000000002</v>
      </c>
      <c r="J56" s="3" t="s">
        <v>46</v>
      </c>
      <c r="K56" s="3">
        <v>1</v>
      </c>
      <c r="L56" s="37"/>
      <c r="M56" s="10"/>
      <c r="N56" s="10"/>
      <c r="O56" s="19"/>
      <c r="P56" s="21"/>
      <c r="Q56" s="10"/>
      <c r="R56" s="19"/>
      <c r="U56" s="11"/>
    </row>
    <row r="57" spans="2:21" s="1" customFormat="1" ht="18" customHeight="1" x14ac:dyDescent="0.25">
      <c r="B57" s="29"/>
      <c r="C57" s="32"/>
      <c r="D57" s="5" t="s">
        <v>75</v>
      </c>
      <c r="E57" s="3" t="s">
        <v>58</v>
      </c>
      <c r="F57" s="3">
        <v>53</v>
      </c>
      <c r="G57" s="3">
        <v>32</v>
      </c>
      <c r="H57" s="3">
        <v>489</v>
      </c>
      <c r="I57" s="20">
        <f t="shared" si="0"/>
        <v>6.5186438400000002</v>
      </c>
      <c r="J57" s="3" t="s">
        <v>46</v>
      </c>
      <c r="K57" s="3">
        <v>1</v>
      </c>
      <c r="L57" s="37"/>
      <c r="M57" s="10"/>
      <c r="N57" s="10"/>
      <c r="O57" s="19"/>
      <c r="P57" s="21"/>
      <c r="Q57" s="10"/>
      <c r="R57" s="19"/>
      <c r="U57" s="11"/>
    </row>
    <row r="58" spans="2:21" s="1" customFormat="1" ht="18" customHeight="1" x14ac:dyDescent="0.25">
      <c r="B58" s="29"/>
      <c r="C58" s="32"/>
      <c r="D58" s="3" t="s">
        <v>76</v>
      </c>
      <c r="E58" s="3" t="s">
        <v>58</v>
      </c>
      <c r="F58" s="3">
        <v>32</v>
      </c>
      <c r="G58" s="3">
        <v>242</v>
      </c>
      <c r="H58" s="3">
        <v>39</v>
      </c>
      <c r="I58" s="20">
        <f t="shared" si="0"/>
        <v>2.37384576</v>
      </c>
      <c r="J58" s="3" t="s">
        <v>46</v>
      </c>
      <c r="K58" s="3">
        <v>1</v>
      </c>
      <c r="L58" s="37"/>
      <c r="M58" s="10"/>
      <c r="N58" s="10"/>
      <c r="O58" s="19"/>
      <c r="P58" s="21"/>
      <c r="Q58" s="10"/>
      <c r="R58" s="19"/>
      <c r="U58" s="11"/>
    </row>
    <row r="59" spans="2:21" s="1" customFormat="1" ht="18" customHeight="1" x14ac:dyDescent="0.25">
      <c r="B59" s="29"/>
      <c r="C59" s="32"/>
      <c r="D59" s="3" t="s">
        <v>77</v>
      </c>
      <c r="E59" s="3" t="s">
        <v>58</v>
      </c>
      <c r="F59" s="3">
        <v>32</v>
      </c>
      <c r="G59" s="3">
        <v>242</v>
      </c>
      <c r="H59" s="3">
        <v>39</v>
      </c>
      <c r="I59" s="20">
        <f t="shared" si="0"/>
        <v>2.37384576</v>
      </c>
      <c r="J59" s="3" t="s">
        <v>46</v>
      </c>
      <c r="K59" s="3">
        <v>1</v>
      </c>
      <c r="L59" s="37"/>
      <c r="M59" s="10"/>
      <c r="N59" s="10"/>
      <c r="O59" s="19"/>
      <c r="P59" s="21"/>
      <c r="Q59" s="10"/>
      <c r="R59" s="19"/>
      <c r="U59" s="11"/>
    </row>
    <row r="60" spans="2:21" s="1" customFormat="1" ht="18" customHeight="1" x14ac:dyDescent="0.25">
      <c r="B60" s="29"/>
      <c r="C60" s="32"/>
      <c r="D60" s="5" t="s">
        <v>78</v>
      </c>
      <c r="E60" s="3" t="s">
        <v>58</v>
      </c>
      <c r="F60" s="3">
        <v>53</v>
      </c>
      <c r="G60" s="3">
        <v>32</v>
      </c>
      <c r="H60" s="3">
        <v>458</v>
      </c>
      <c r="I60" s="20">
        <f t="shared" si="0"/>
        <v>6.1053964799999996</v>
      </c>
      <c r="J60" s="3" t="s">
        <v>46</v>
      </c>
      <c r="K60" s="3">
        <v>2</v>
      </c>
      <c r="L60" s="37"/>
      <c r="M60" s="10"/>
      <c r="N60" s="10"/>
      <c r="O60" s="19"/>
      <c r="P60" s="21"/>
      <c r="Q60" s="10"/>
      <c r="R60" s="19"/>
      <c r="U60" s="11"/>
    </row>
    <row r="61" spans="2:21" s="1" customFormat="1" ht="18" customHeight="1" x14ac:dyDescent="0.25">
      <c r="B61" s="29"/>
      <c r="C61" s="32"/>
      <c r="D61" s="5" t="s">
        <v>79</v>
      </c>
      <c r="E61" s="3" t="s">
        <v>58</v>
      </c>
      <c r="F61" s="3">
        <v>53</v>
      </c>
      <c r="G61" s="3">
        <v>35</v>
      </c>
      <c r="H61" s="3">
        <v>458</v>
      </c>
      <c r="I61" s="20">
        <f t="shared" si="0"/>
        <v>6.6777774000000001</v>
      </c>
      <c r="J61" s="3" t="s">
        <v>46</v>
      </c>
      <c r="K61" s="3">
        <v>1</v>
      </c>
      <c r="L61" s="37"/>
      <c r="M61" s="10"/>
      <c r="N61" s="10"/>
      <c r="O61" s="19"/>
      <c r="P61" s="21"/>
      <c r="Q61" s="10"/>
      <c r="R61" s="19"/>
      <c r="U61" s="11"/>
    </row>
    <row r="62" spans="2:21" s="1" customFormat="1" ht="18" customHeight="1" x14ac:dyDescent="0.25">
      <c r="B62" s="29"/>
      <c r="C62" s="32"/>
      <c r="D62" s="5" t="s">
        <v>80</v>
      </c>
      <c r="E62" s="3" t="s">
        <v>27</v>
      </c>
      <c r="F62" s="3">
        <v>25</v>
      </c>
      <c r="G62" s="3">
        <v>164</v>
      </c>
      <c r="H62" s="3">
        <v>30</v>
      </c>
      <c r="I62" s="20">
        <f t="shared" si="0"/>
        <v>0.96677999999999997</v>
      </c>
      <c r="J62" s="3" t="s">
        <v>28</v>
      </c>
      <c r="K62" s="3">
        <v>2</v>
      </c>
      <c r="L62" s="37"/>
      <c r="M62" s="10"/>
      <c r="N62" s="10"/>
      <c r="O62" s="19"/>
      <c r="P62" s="21"/>
      <c r="Q62" s="10"/>
      <c r="R62" s="19"/>
      <c r="U62" s="11"/>
    </row>
    <row r="63" spans="2:21" s="1" customFormat="1" ht="18" customHeight="1" x14ac:dyDescent="0.25">
      <c r="B63" s="29"/>
      <c r="C63" s="32"/>
      <c r="D63" s="5" t="s">
        <v>81</v>
      </c>
      <c r="E63" s="3" t="s">
        <v>58</v>
      </c>
      <c r="F63" s="3">
        <v>58</v>
      </c>
      <c r="G63" s="3">
        <v>46.5</v>
      </c>
      <c r="H63" s="3">
        <v>46</v>
      </c>
      <c r="I63" s="20">
        <f t="shared" si="0"/>
        <v>0.97512732000000002</v>
      </c>
      <c r="J63" s="3" t="s">
        <v>46</v>
      </c>
      <c r="K63" s="3">
        <v>1</v>
      </c>
      <c r="L63" s="37"/>
      <c r="M63" s="10"/>
      <c r="N63" s="10"/>
      <c r="O63" s="19"/>
      <c r="P63" s="21"/>
      <c r="Q63" s="10"/>
      <c r="R63" s="19"/>
      <c r="U63" s="11"/>
    </row>
    <row r="64" spans="2:21" s="1" customFormat="1" ht="18" customHeight="1" x14ac:dyDescent="0.25">
      <c r="B64" s="29"/>
      <c r="C64" s="32"/>
      <c r="D64" s="5" t="s">
        <v>82</v>
      </c>
      <c r="E64" s="3" t="s">
        <v>58</v>
      </c>
      <c r="F64" s="3">
        <v>58</v>
      </c>
      <c r="G64" s="3">
        <v>46.5</v>
      </c>
      <c r="H64" s="3">
        <v>46</v>
      </c>
      <c r="I64" s="20">
        <f t="shared" si="0"/>
        <v>0.97512732000000002</v>
      </c>
      <c r="J64" s="3" t="s">
        <v>46</v>
      </c>
      <c r="K64" s="3">
        <v>1</v>
      </c>
      <c r="L64" s="37"/>
      <c r="M64" s="10"/>
      <c r="N64" s="10"/>
      <c r="O64" s="19"/>
      <c r="P64" s="21"/>
      <c r="Q64" s="10"/>
      <c r="R64" s="19"/>
      <c r="U64" s="11"/>
    </row>
    <row r="65" spans="2:22" s="1" customFormat="1" ht="18" customHeight="1" x14ac:dyDescent="0.25">
      <c r="B65" s="29"/>
      <c r="C65" s="32"/>
      <c r="D65" s="3" t="s">
        <v>83</v>
      </c>
      <c r="E65" s="3" t="s">
        <v>58</v>
      </c>
      <c r="F65" s="3">
        <v>53</v>
      </c>
      <c r="G65" s="3">
        <v>40.5</v>
      </c>
      <c r="H65" s="3">
        <v>65</v>
      </c>
      <c r="I65" s="20">
        <f t="shared" si="0"/>
        <v>1.09664685</v>
      </c>
      <c r="J65" s="3" t="s">
        <v>46</v>
      </c>
      <c r="K65" s="3">
        <v>1</v>
      </c>
      <c r="L65" s="37"/>
      <c r="M65" s="10"/>
      <c r="N65" s="10"/>
      <c r="O65" s="19"/>
      <c r="P65" s="21"/>
      <c r="Q65" s="10"/>
      <c r="R65" s="19"/>
      <c r="U65" s="11"/>
    </row>
    <row r="66" spans="2:22" s="1" customFormat="1" ht="18" customHeight="1" x14ac:dyDescent="0.25">
      <c r="B66" s="29"/>
      <c r="C66" s="32"/>
      <c r="D66" s="3" t="s">
        <v>84</v>
      </c>
      <c r="E66" s="3" t="s">
        <v>42</v>
      </c>
      <c r="F66" s="3">
        <v>33</v>
      </c>
      <c r="G66" s="3">
        <v>250</v>
      </c>
      <c r="H66" s="3">
        <v>380</v>
      </c>
      <c r="I66" s="20">
        <f t="shared" si="0"/>
        <v>24.641100000000002</v>
      </c>
      <c r="J66" s="3" t="s">
        <v>39</v>
      </c>
      <c r="K66" s="3">
        <v>1</v>
      </c>
      <c r="L66" s="37"/>
      <c r="M66" s="10"/>
      <c r="N66" s="10"/>
      <c r="O66" s="19"/>
      <c r="P66" s="21"/>
      <c r="Q66" s="10"/>
      <c r="R66" s="19"/>
      <c r="U66" s="11"/>
    </row>
    <row r="67" spans="2:22" s="1" customFormat="1" ht="18" customHeight="1" x14ac:dyDescent="0.25">
      <c r="B67" s="29"/>
      <c r="C67" s="32"/>
      <c r="D67" s="3" t="s">
        <v>85</v>
      </c>
      <c r="E67" s="3" t="s">
        <v>42</v>
      </c>
      <c r="F67" s="3">
        <v>66</v>
      </c>
      <c r="G67" s="3">
        <v>170</v>
      </c>
      <c r="H67" s="3">
        <v>490</v>
      </c>
      <c r="I67" s="20">
        <f t="shared" si="0"/>
        <v>43.212707999999999</v>
      </c>
      <c r="J67" s="3" t="s">
        <v>39</v>
      </c>
      <c r="K67" s="3">
        <v>1</v>
      </c>
      <c r="L67" s="37"/>
      <c r="M67" s="10"/>
      <c r="N67" s="10"/>
      <c r="O67" s="19"/>
      <c r="P67" s="21"/>
      <c r="Q67" s="10"/>
      <c r="R67" s="19"/>
      <c r="U67" s="11"/>
    </row>
    <row r="68" spans="2:22" s="1" customFormat="1" ht="18" customHeight="1" x14ac:dyDescent="0.25">
      <c r="B68" s="29"/>
      <c r="C68" s="32"/>
      <c r="D68" s="3" t="s">
        <v>86</v>
      </c>
      <c r="E68" s="3" t="s">
        <v>42</v>
      </c>
      <c r="F68" s="3">
        <v>77</v>
      </c>
      <c r="G68" s="3">
        <v>270</v>
      </c>
      <c r="H68" s="3">
        <v>490</v>
      </c>
      <c r="I68" s="20">
        <f t="shared" si="0"/>
        <v>80.070605999999998</v>
      </c>
      <c r="J68" s="3" t="s">
        <v>39</v>
      </c>
      <c r="K68" s="3">
        <v>1</v>
      </c>
      <c r="L68" s="37"/>
      <c r="M68" s="10"/>
      <c r="N68" s="10"/>
      <c r="O68" s="19"/>
      <c r="P68" s="21"/>
      <c r="Q68" s="10"/>
      <c r="R68" s="19"/>
      <c r="U68" s="11"/>
    </row>
    <row r="69" spans="2:22" s="1" customFormat="1" ht="18" customHeight="1" x14ac:dyDescent="0.25">
      <c r="B69" s="29"/>
      <c r="C69" s="32"/>
      <c r="D69" s="3" t="s">
        <v>87</v>
      </c>
      <c r="E69" s="3" t="s">
        <v>42</v>
      </c>
      <c r="F69" s="3">
        <v>66</v>
      </c>
      <c r="G69" s="3">
        <v>115</v>
      </c>
      <c r="H69" s="3">
        <v>490</v>
      </c>
      <c r="I69" s="20">
        <f t="shared" si="0"/>
        <v>29.232126000000001</v>
      </c>
      <c r="J69" s="3" t="s">
        <v>39</v>
      </c>
      <c r="K69" s="3">
        <v>1</v>
      </c>
      <c r="L69" s="37"/>
      <c r="M69" s="10"/>
      <c r="N69" s="10"/>
      <c r="O69" s="19"/>
      <c r="P69" s="21"/>
      <c r="Q69" s="10"/>
      <c r="R69" s="19"/>
      <c r="U69" s="11"/>
    </row>
    <row r="70" spans="2:22" s="1" customFormat="1" ht="18" customHeight="1" x14ac:dyDescent="0.25">
      <c r="B70" s="29"/>
      <c r="C70" s="32"/>
      <c r="D70" s="3"/>
      <c r="E70" s="3"/>
      <c r="F70" s="3"/>
      <c r="G70" s="3"/>
      <c r="H70" s="3"/>
      <c r="I70" s="3"/>
      <c r="J70" s="3"/>
      <c r="K70" s="3"/>
      <c r="L70" s="37"/>
      <c r="M70" s="10"/>
      <c r="N70" s="10"/>
      <c r="O70" s="10"/>
      <c r="P70" s="21"/>
      <c r="Q70" s="10"/>
      <c r="R70" s="22"/>
      <c r="U70" s="11"/>
    </row>
    <row r="71" spans="2:22" s="1" customFormat="1" ht="18" customHeight="1" x14ac:dyDescent="0.25">
      <c r="B71" s="29"/>
      <c r="C71" s="33"/>
      <c r="D71" s="3"/>
      <c r="E71" s="3"/>
      <c r="F71" s="3"/>
      <c r="G71" s="3"/>
      <c r="H71" s="3"/>
      <c r="I71" s="14"/>
      <c r="J71" s="3"/>
      <c r="K71" s="3"/>
      <c r="L71" s="37"/>
      <c r="M71" s="10"/>
      <c r="N71" s="10"/>
      <c r="O71" s="10"/>
      <c r="P71" s="21"/>
      <c r="Q71" s="10"/>
      <c r="R71" s="22"/>
      <c r="U71" s="11"/>
    </row>
    <row r="72" spans="2:22" s="1" customFormat="1" ht="18" customHeight="1" x14ac:dyDescent="0.25">
      <c r="B72" s="29"/>
      <c r="C72" s="4"/>
      <c r="D72" s="3"/>
      <c r="E72" s="3"/>
      <c r="F72" s="3"/>
      <c r="G72" s="3"/>
      <c r="H72" s="3"/>
      <c r="I72" s="14"/>
      <c r="J72" s="3"/>
      <c r="K72" s="3"/>
      <c r="L72" s="15"/>
      <c r="M72" s="10"/>
      <c r="N72" s="10"/>
      <c r="O72" s="10"/>
      <c r="P72" s="21"/>
      <c r="Q72" s="10"/>
      <c r="R72" s="22"/>
      <c r="U72" s="11"/>
    </row>
    <row r="73" spans="2:22" ht="86.15" customHeight="1" x14ac:dyDescent="0.25">
      <c r="B73" s="12"/>
      <c r="C73" s="25" t="s">
        <v>88</v>
      </c>
      <c r="D73" s="26"/>
      <c r="E73" s="26"/>
      <c r="F73" s="26"/>
      <c r="G73" s="26"/>
      <c r="H73" s="26"/>
      <c r="I73" s="26"/>
      <c r="J73" s="26"/>
      <c r="K73" s="26"/>
      <c r="L73" s="27"/>
      <c r="M73" s="16"/>
      <c r="O73" s="23"/>
      <c r="R73" s="24"/>
      <c r="S73" s="18"/>
      <c r="U73" s="18"/>
      <c r="V73" s="18"/>
    </row>
    <row r="74" spans="2:22" ht="42.75" customHeight="1" x14ac:dyDescent="0.25">
      <c r="B74" s="13" t="s">
        <v>89</v>
      </c>
      <c r="D74" s="13"/>
      <c r="E74" s="13"/>
      <c r="F74" s="13"/>
      <c r="G74" s="13"/>
      <c r="H74" s="13"/>
      <c r="I74" s="13"/>
      <c r="J74" s="13"/>
      <c r="K74" s="13"/>
      <c r="L74" s="13"/>
      <c r="M74" s="17"/>
    </row>
  </sheetData>
  <autoFilter ref="B6:V74"/>
  <mergeCells count="22">
    <mergeCell ref="B2:L2"/>
    <mergeCell ref="B3:C3"/>
    <mergeCell ref="D3:G3"/>
    <mergeCell ref="H3:I3"/>
    <mergeCell ref="J3:L3"/>
    <mergeCell ref="B4:C4"/>
    <mergeCell ref="D4:G4"/>
    <mergeCell ref="H4:I4"/>
    <mergeCell ref="J4:L4"/>
    <mergeCell ref="F5:H5"/>
    <mergeCell ref="C73:L73"/>
    <mergeCell ref="B5:B6"/>
    <mergeCell ref="B7:B72"/>
    <mergeCell ref="C5:C6"/>
    <mergeCell ref="C7:C71"/>
    <mergeCell ref="D5:D6"/>
    <mergeCell ref="E5:E6"/>
    <mergeCell ref="I5:I6"/>
    <mergeCell ref="J5:J6"/>
    <mergeCell ref="K5:K6"/>
    <mergeCell ref="L5:L6"/>
    <mergeCell ref="L7:L71"/>
  </mergeCells>
  <phoneticPr fontId="11" type="noConversion"/>
  <printOptions horizontalCentered="1" verticalCentered="1"/>
  <pageMargins left="0" right="0" top="0" bottom="0" header="0.31388888888888899" footer="0.31388888888888899"/>
  <pageSetup paperSize="9" scale="55" orientation="portrait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模板材料请购单</vt:lpstr>
      <vt:lpstr>模板材料请购单!Print_Area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Administrator</cp:lastModifiedBy>
  <cp:lastPrinted>2021-09-08T09:10:00Z</cp:lastPrinted>
  <dcterms:created xsi:type="dcterms:W3CDTF">2021-09-06T01:52:00Z</dcterms:created>
  <dcterms:modified xsi:type="dcterms:W3CDTF">2024-04-12T07:21:35Z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2052-11.1.0.10000</vt:lpwstr>
  </property>
  <property fmtid="{D5CDD505-2E9C-101B-9397-08002B2CF9AE}" pid="3" name="ICV">
    <vt:lpwstr>E6B999036A14432F89A934AB0AF90EDE</vt:lpwstr>
  </property>
</Properties>
</file>