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<sst xmlns="http://schemas.openxmlformats.org/spreadsheetml/2006/main" count="49" uniqueCount="45">
  <si>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潍坊工厂2022-2024年用电量统计表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</si>
  <si>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</si>
  <si>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</si>
  <si>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</si>
  <si>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</si>
  <si>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</si>
  <si>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</si>
  <si>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</si>
  <si>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</si>
  <si>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</si>
  <si>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</si>
  <si>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</si>
  <si>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</si>
  <si>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</si>
  <si>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</si>
  <si>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</si>
  <si>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</si>
  <si>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</si>
  <si>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</si>
  <si>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</si>
  <si>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</si>
  <si>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</si>
  <si>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</si>
  <si>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</si>
  <si>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</si>
  <si>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</si>
  <si>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</si>
  <si>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</si>
  <si>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</si>
  <si>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</si>
  <si>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</si>
  <si>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</si>
  <si>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</si>
  <si>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</si>
  <si>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</si>
  <si>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</si>
  <si>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</si>
  <si>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</si>
  <si>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</si>
  <si>
    <t>2023.10.19</t>
  </si>
  <si>
    <t>2023.12.2</t>
  </si>
  <si>
    <t>2024.1.8</t>
  </si>
  <si>
    <t>2024.1.27</t>
  </si>
  <si>
    <t>2024.3.5</t>
  </si>
  <si>
    <t>2024.4.17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</si>
</sst>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pane ySplit="2" topLeftCell="A18" activePane="bottomLeft" state="frozen"/>
      <selection/>
      <selection pane="bottomLeft" activeCell="M31" sqref="M31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9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9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9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9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9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9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9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10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10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10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10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1" t="s">
        <v>33</v>
      </c>
      <c r="K23" s="10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2"/>
      <c r="K24" s="10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10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32" si="0">SUM(E26:F26)</f>
        <v>7976.7</v>
      </c>
      <c r="H26" s="5">
        <v>1.5</v>
      </c>
      <c r="I26" s="5">
        <v>10000</v>
      </c>
      <c r="J26" s="5"/>
      <c r="K26" s="10"/>
    </row>
    <row r="27" ht="20" customHeight="1" spans="1:11">
      <c r="A27" s="5">
        <v>24</v>
      </c>
      <c r="B27" s="5" t="s">
        <v>37</v>
      </c>
      <c r="C27" s="5">
        <v>7976.7</v>
      </c>
      <c r="D27" s="5">
        <f t="shared" ref="D27:D33" si="1">C27-E27</f>
        <v>7102.3</v>
      </c>
      <c r="E27" s="5">
        <v>874.4</v>
      </c>
      <c r="F27" s="5">
        <v>6666.7</v>
      </c>
      <c r="G27" s="5">
        <f t="shared" si="0"/>
        <v>7541.1</v>
      </c>
      <c r="H27" s="5">
        <v>1.5</v>
      </c>
      <c r="I27" s="5">
        <v>10000</v>
      </c>
      <c r="J27" s="5"/>
      <c r="K27" s="10"/>
    </row>
    <row r="28" ht="20" customHeight="1" spans="1:11">
      <c r="A28" s="5">
        <v>25</v>
      </c>
      <c r="B28" s="5" t="s">
        <v>38</v>
      </c>
      <c r="C28" s="5">
        <v>8541.1</v>
      </c>
      <c r="D28" s="5">
        <f t="shared" si="1"/>
        <v>7150.86</v>
      </c>
      <c r="E28" s="5">
        <v>1390.24</v>
      </c>
      <c r="F28" s="5">
        <v>4000</v>
      </c>
      <c r="G28" s="5">
        <f t="shared" si="0"/>
        <v>5390.24</v>
      </c>
      <c r="H28" s="5">
        <v>1.5</v>
      </c>
      <c r="I28" s="5">
        <v>6000</v>
      </c>
      <c r="J28" s="5"/>
      <c r="K28" s="10"/>
    </row>
    <row r="29" ht="20" customHeight="1" spans="1:11">
      <c r="A29" s="5">
        <v>26</v>
      </c>
      <c r="B29" s="5" t="s">
        <v>39</v>
      </c>
      <c r="C29" s="5">
        <v>5390.24</v>
      </c>
      <c r="D29" s="5">
        <f t="shared" si="1"/>
        <v>3682.14</v>
      </c>
      <c r="E29" s="5">
        <v>1708.1</v>
      </c>
      <c r="F29" s="5">
        <v>6666.7</v>
      </c>
      <c r="G29" s="5">
        <f t="shared" si="0"/>
        <v>8374.8</v>
      </c>
      <c r="H29" s="5">
        <v>1.5</v>
      </c>
      <c r="I29" s="5">
        <v>10000</v>
      </c>
      <c r="J29" s="5"/>
      <c r="K29" s="10"/>
    </row>
    <row r="30" ht="20" customHeight="1" spans="1:11">
      <c r="A30" s="5">
        <v>27</v>
      </c>
      <c r="B30" s="5" t="s">
        <v>40</v>
      </c>
      <c r="C30" s="5">
        <v>8374.8</v>
      </c>
      <c r="D30" s="5">
        <f t="shared" si="1"/>
        <v>7154.8</v>
      </c>
      <c r="E30" s="5">
        <v>1220</v>
      </c>
      <c r="F30" s="5">
        <v>6666.7</v>
      </c>
      <c r="G30" s="5">
        <f t="shared" si="0"/>
        <v>7886.7</v>
      </c>
      <c r="H30" s="5">
        <v>1.5</v>
      </c>
      <c r="I30" s="5">
        <v>10000</v>
      </c>
      <c r="J30" s="5"/>
      <c r="K30" s="10"/>
    </row>
    <row r="31" ht="20" customHeight="1" spans="1:11">
      <c r="A31" s="5">
        <v>28</v>
      </c>
      <c r="B31" s="5" t="s">
        <v>41</v>
      </c>
      <c r="C31" s="5">
        <v>7886.7</v>
      </c>
      <c r="D31" s="5">
        <f t="shared" si="1"/>
        <v>7478.85</v>
      </c>
      <c r="E31" s="5">
        <v>407.85</v>
      </c>
      <c r="F31" s="5">
        <v>6666.7</v>
      </c>
      <c r="G31" s="5">
        <f t="shared" si="0"/>
        <v>7074.55</v>
      </c>
      <c r="H31" s="5">
        <v>1.5</v>
      </c>
      <c r="I31" s="5">
        <v>10000</v>
      </c>
      <c r="J31" s="5"/>
      <c r="K31" s="10"/>
    </row>
    <row r="32" ht="20" customHeight="1" spans="1:11">
      <c r="A32" s="5">
        <v>29</v>
      </c>
      <c r="B32" s="5" t="s">
        <v>42</v>
      </c>
      <c r="C32" s="5">
        <v>7074.55</v>
      </c>
      <c r="D32" s="5">
        <f t="shared" si="1"/>
        <v>4699.77</v>
      </c>
      <c r="E32" s="5">
        <v>2374.78</v>
      </c>
      <c r="F32" s="5">
        <v>6666.7</v>
      </c>
      <c r="G32" s="5">
        <f t="shared" si="0"/>
        <v>9041.48</v>
      </c>
      <c r="H32" s="5">
        <v>1.5</v>
      </c>
      <c r="I32" s="5">
        <v>10000</v>
      </c>
      <c r="J32" s="5"/>
      <c r="K32" s="10"/>
    </row>
    <row r="33" ht="20" customHeight="1" spans="1:11">
      <c r="A33" s="5">
        <v>30</v>
      </c>
      <c r="B33" s="5" t="s">
        <v>43</v>
      </c>
      <c r="C33" s="5">
        <v>9041.48</v>
      </c>
      <c r="D33" s="5">
        <f t="shared" si="1"/>
        <v>7816.53</v>
      </c>
      <c r="E33" s="5">
        <v>1224.95</v>
      </c>
      <c r="F33" s="5">
        <v>6666.7</v>
      </c>
      <c r="G33" s="5">
        <f>E33+F33</f>
        <v>7891.65</v>
      </c>
      <c r="H33" s="5">
        <v>1.5</v>
      </c>
      <c r="I33" s="5">
        <v>10000</v>
      </c>
      <c r="J33" s="5"/>
      <c r="K33" s="10"/>
    </row>
    <row r="34" ht="20" customHeight="1" spans="1:11">
      <c r="A34" s="5">
        <v>31</v>
      </c>
      <c r="B34" s="6" t="s">
        <v>44</v>
      </c>
      <c r="C34" s="6">
        <v>7891.65</v>
      </c>
      <c r="D34" s="5">
        <f>C34-E34</f>
        <v>6079.13</v>
      </c>
      <c r="E34" s="6">
        <v>1812.52</v>
      </c>
      <c r="F34" s="6">
        <v>6666.7</v>
      </c>
      <c r="G34" s="5">
        <f>E34+F34</f>
        <v>8479.22</v>
      </c>
      <c r="H34" s="6">
        <v>1.5</v>
      </c>
      <c r="I34" s="6">
        <v>10000</v>
      </c>
      <c r="J34" s="6"/>
      <c r="K34" s="10"/>
    </row>
    <row r="35" ht="20" customHeight="1" spans="1:11">
      <c r="A35" s="7"/>
      <c r="B35" s="7"/>
      <c r="C35" s="7"/>
      <c r="D35" s="7"/>
      <c r="E35" s="7"/>
      <c r="F35" s="7">
        <f>SUM(F3:F34)</f>
        <v>122990.03</v>
      </c>
      <c r="G35" s="7"/>
      <c r="H35" s="7"/>
      <c r="I35" s="7">
        <f>SUM(I3:I34)</f>
        <v>183489.5</v>
      </c>
      <c r="J35" s="7"/>
      <c r="K35" s="10"/>
    </row>
    <row r="36" ht="20" customHeight="1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10"/>
    </row>
    <row r="37" ht="20" customHeight="1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10"/>
    </row>
    <row r="38" ht="20" customHeight="1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10"/>
    </row>
    <row r="39" ht="20" customHeight="1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10"/>
    </row>
    <row r="40" ht="20" customHeight="1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10"/>
    </row>
    <row r="41" ht="20" customHeight="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10"/>
    </row>
    <row r="42" ht="20" customHeight="1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10"/>
    </row>
    <row r="43" ht="20" customHeight="1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10"/>
    </row>
    <row r="44" ht="20" customHeight="1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10"/>
    </row>
    <row r="45" ht="20" customHeight="1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10"/>
    </row>
    <row r="46" ht="20" customHeight="1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10"/>
    </row>
    <row r="47" ht="20" customHeight="1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10"/>
    </row>
    <row r="48" ht="20" customHeight="1" spans="1:11">
      <c r="A48" s="7"/>
      <c r="B48" s="7"/>
      <c r="C48" s="7"/>
      <c r="D48" s="7"/>
      <c r="E48" s="7"/>
      <c r="F48" s="7"/>
      <c r="G48" s="7"/>
      <c r="H48" s="7"/>
      <c r="I48" s="7"/>
      <c r="J48" s="7"/>
      <c r="K48" s="10"/>
    </row>
    <row r="49" ht="20" customHeight="1" spans="1:9">
      <c r="A49" s="8"/>
      <c r="B49" s="8"/>
      <c r="C49" s="8"/>
      <c r="D49" s="8"/>
      <c r="E49" s="8"/>
      <c r="F49" s="8"/>
      <c r="G49" s="8"/>
      <c r="H49" s="8"/>
      <c r="I49" s="8"/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  <ignoredErrors>
    <ignoredError sqref="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2024-04-17T06:05:35Z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73240B011E6E44BB85659D613231E085_13</vt:lpwstr>
  </property>
  <property fmtid="{D5CDD505-2E9C-101B-9397-08002B2CF9AE}" pid="3" name="KSOProductBuildVer">
    <vt:lpwstr>2052-12.1.0.16729</vt:lpwstr>
  </property>
</Properties>
</file>