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r:id="rId2"/>
  </sheets>
  <definedNames>
    <definedName name="_xlnm.Print_Area" localSheetId="1">北京!$A$1:$N$25</definedName>
    <definedName name="_xlnm.Print_Area" localSheetId="0">'北京 (2)'!$A$1:$N$22</definedName>
  </definedNames>
  <calcPr calcId="145621"/>
</workbook>
</file>

<file path=xl/calcChain.xml><?xml version="1.0" encoding="utf-8"?>
<calcChain xmlns="http://schemas.openxmlformats.org/spreadsheetml/2006/main">
  <c r="K9" i="10" l="1"/>
  <c r="L9" i="10" s="1"/>
  <c r="M9" i="9" l="1"/>
  <c r="L10" i="9"/>
  <c r="M10" i="9"/>
  <c r="L11" i="9"/>
  <c r="M11" i="9" s="1"/>
  <c r="L12" i="9"/>
  <c r="M12" i="9"/>
  <c r="L9" i="9" l="1"/>
</calcChain>
</file>

<file path=xl/sharedStrings.xml><?xml version="1.0" encoding="utf-8"?>
<sst xmlns="http://schemas.openxmlformats.org/spreadsheetml/2006/main" count="112" uniqueCount="54">
  <si>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</si>
  <si>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</si>
  <si>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</si>
  <si>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</si>
  <si>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</si>
  <si>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</si>
  <si>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</si>
  <si>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</si>
  <si>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</si>
  <si>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</si>
  <si>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</si>
  <si>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</si>
  <si>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</si>
  <si>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</si>
  <si>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</si>
  <si>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</si>
  <si>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</si>
  <si>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</si>
  <si>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</si>
  <si>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</si>
  <si>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</si>
  <si>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</si>
  <si>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</si>
  <si>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</si>
  <si>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</si>
  <si>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</si>
  <si>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</si>
  <si>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</si>
  <si>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</si>
  <si>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</si>
  <si>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</si>
  <si>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</si>
  <si>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</si>
  <si>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</si>
  <si>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</si>
  <si>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协议编号：GHRCJGXY-BJ-20231103-4</t>
    <phoneticPr fontId="7" type="noConversion"/>
  </si>
  <si>
    <t>SHT0016418</t>
  </si>
  <si>
    <t>轴承组装总成</t>
  </si>
  <si>
    <t>SHT0015911</t>
  </si>
  <si>
    <t>偏心轴</t>
  </si>
  <si>
    <t>SHT0015486</t>
  </si>
  <si>
    <t>轴承6200-2RZ</t>
  </si>
  <si>
    <t>压装费用</t>
  </si>
  <si>
    <t>H6卧铺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</si>
  <si>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霸州市鑫锐亿科金属制品有限公司</t>
    </r>
    <phoneticPr fontId="4" type="noConversion"/>
  </si>
  <si>
    <t>乙方：霸州市鑫锐亿科金属制品有限公司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</si>
  <si>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2023年11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6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</si>
  <si>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货到付款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</si>
  <si>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2024年4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</si>
  <si>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 xml:space="preserve">                                                  协议编号：GHRCJGXY-BJ-20240048</t>
    <phoneticPr fontId="7" type="noConversion"/>
  </si>
  <si>
    <t>2024年</t>
    <phoneticPr fontId="7" type="noConversion"/>
  </si>
  <si>
    <t>2023年</t>
    <phoneticPr fontId="7" type="noConversion"/>
  </si>
  <si>
    <t>偏心轴距离9mm状态，
仅用于研发样件结算
货到付款</t>
    <phoneticPr fontId="5" type="noConversion"/>
  </si>
  <si>
    <t>2024年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</si>
</sst>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0" borderId="1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N26" sqref="N26"/>
    </sheetView>
  </sheetViews>
  <sheetFormatPr defaultRowHeight="14.25"/>
  <cols>
    <col min="1" max="1" width="5.5" style="3" customWidth="1"/>
    <col min="2" max="2" width="12.625" style="20" customWidth="1"/>
    <col min="3" max="3" width="14.375" style="3" customWidth="1"/>
    <col min="4" max="4" width="11.125" style="16" customWidth="1"/>
    <col min="5" max="5" width="6.5" style="17" customWidth="1"/>
    <col min="6" max="6" width="6.375" style="18" customWidth="1"/>
    <col min="7" max="7" width="8.875" style="18" customWidth="1"/>
    <col min="8" max="8" width="9.875" style="18" customWidth="1"/>
    <col min="9" max="9" width="8.25" style="18" customWidth="1"/>
    <col min="10" max="10" width="8.5" style="18" customWidth="1"/>
    <col min="11" max="11" width="12.5" style="18" customWidth="1"/>
    <col min="12" max="12" width="9.75" style="18" bestFit="1" customWidth="1"/>
    <col min="13" max="13" width="12.75" style="18" bestFit="1" customWidth="1"/>
    <col min="14" max="14" width="20.625" style="19" customWidth="1"/>
    <col min="15" max="15" width="5.87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2" t="s">
        <v>29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47"/>
    </row>
    <row r="2" spans="1:205" ht="16.5" customHeight="1">
      <c r="A2" s="73" t="s">
        <v>49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48"/>
    </row>
    <row r="3" spans="1:205" ht="19.5" customHeight="1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49"/>
    </row>
    <row r="4" spans="1:205" ht="19.5" customHeight="1">
      <c r="A4" s="74" t="s">
        <v>44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49"/>
    </row>
    <row r="5" spans="1:205" ht="19.5" customHeight="1">
      <c r="A5" s="75" t="s">
        <v>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50"/>
    </row>
    <row r="6" spans="1:205" ht="19.5" customHeight="1">
      <c r="A6" s="61" t="s">
        <v>26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51"/>
    </row>
    <row r="7" spans="1:205" ht="33.75" customHeight="1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3" t="s">
        <v>8</v>
      </c>
      <c r="I7" s="63"/>
      <c r="J7" s="63"/>
      <c r="K7" s="57" t="s">
        <v>9</v>
      </c>
      <c r="L7" s="57" t="s">
        <v>10</v>
      </c>
      <c r="M7" s="57" t="s">
        <v>11</v>
      </c>
      <c r="N7" s="64" t="s">
        <v>5</v>
      </c>
      <c r="O7" s="6"/>
    </row>
    <row r="8" spans="1:205" ht="27.75" customHeight="1">
      <c r="A8" s="65"/>
      <c r="B8" s="66"/>
      <c r="C8" s="67"/>
      <c r="D8" s="67"/>
      <c r="E8" s="68"/>
      <c r="F8" s="53" t="s">
        <v>51</v>
      </c>
      <c r="G8" s="53" t="s">
        <v>53</v>
      </c>
      <c r="H8" s="8" t="s">
        <v>12</v>
      </c>
      <c r="I8" s="8" t="s">
        <v>13</v>
      </c>
      <c r="J8" s="8" t="s">
        <v>14</v>
      </c>
      <c r="K8" s="60" t="s">
        <v>50</v>
      </c>
      <c r="L8" s="60"/>
      <c r="M8" s="60"/>
      <c r="N8" s="64"/>
      <c r="O8" s="6"/>
    </row>
    <row r="9" spans="1:205" s="11" customFormat="1" ht="57" customHeight="1">
      <c r="A9" s="37">
        <v>1</v>
      </c>
      <c r="B9" s="38" t="s">
        <v>36</v>
      </c>
      <c r="C9" s="39" t="s">
        <v>37</v>
      </c>
      <c r="D9" s="38" t="s">
        <v>43</v>
      </c>
      <c r="E9" s="40" t="s">
        <v>34</v>
      </c>
      <c r="F9" s="39"/>
      <c r="G9" s="41">
        <v>11.415900000000001</v>
      </c>
      <c r="H9" s="42" t="s">
        <v>25</v>
      </c>
      <c r="I9" s="42" t="s">
        <v>25</v>
      </c>
      <c r="J9" s="42" t="s">
        <v>25</v>
      </c>
      <c r="K9" s="43">
        <f>G9</f>
        <v>11.415900000000001</v>
      </c>
      <c r="L9" s="44">
        <f>K9*0.13</f>
        <v>1.484067</v>
      </c>
      <c r="M9" s="45">
        <v>12.9</v>
      </c>
      <c r="N9" s="54" t="s">
        <v>52</v>
      </c>
      <c r="O9" s="46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3" customFormat="1" ht="17.25" customHeight="1">
      <c r="A10" s="70" t="s">
        <v>27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52"/>
      <c r="P10" s="12"/>
    </row>
    <row r="11" spans="1:205" s="13" customFormat="1" ht="17.25" customHeight="1">
      <c r="A11" s="58" t="s">
        <v>48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5"/>
      <c r="P11" s="12"/>
    </row>
    <row r="12" spans="1:205" s="13" customFormat="1" ht="17.25" customHeight="1">
      <c r="A12" s="62" t="s">
        <v>21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55"/>
      <c r="P12" s="12"/>
    </row>
    <row r="13" spans="1:205" s="13" customFormat="1" ht="17.25" customHeight="1">
      <c r="A13" s="58" t="s">
        <v>28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5"/>
      <c r="P13" s="12"/>
    </row>
    <row r="14" spans="1:205" s="13" customFormat="1" ht="17.25" customHeight="1">
      <c r="A14" s="58" t="s">
        <v>24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5"/>
      <c r="P14" s="12"/>
    </row>
    <row r="15" spans="1:205" s="13" customFormat="1" ht="17.25" customHeight="1">
      <c r="A15" s="58" t="s">
        <v>22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5"/>
      <c r="P15" s="12"/>
    </row>
    <row r="16" spans="1:205" s="13" customFormat="1" ht="17.25" customHeight="1">
      <c r="A16" s="59" t="s">
        <v>23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6"/>
      <c r="P16" s="12"/>
    </row>
    <row r="17" spans="1:16" s="13" customFormat="1" ht="8.25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27"/>
      <c r="L17" s="56"/>
      <c r="M17" s="56"/>
      <c r="N17" s="56"/>
      <c r="O17" s="56"/>
      <c r="P17" s="12"/>
    </row>
    <row r="18" spans="1:16" s="13" customFormat="1" ht="17.25" customHeight="1">
      <c r="A18" s="28" t="s">
        <v>33</v>
      </c>
      <c r="B18" s="29"/>
      <c r="C18" s="30"/>
      <c r="H18" s="13" t="s">
        <v>45</v>
      </c>
      <c r="I18" s="31"/>
      <c r="J18" s="30"/>
      <c r="K18" s="32"/>
      <c r="L18" s="33"/>
      <c r="M18" s="33"/>
      <c r="N18" s="34"/>
      <c r="O18" s="35"/>
      <c r="P18" s="12"/>
    </row>
    <row r="19" spans="1:16" s="13" customFormat="1" ht="17.25" customHeight="1">
      <c r="A19" s="30" t="s">
        <v>19</v>
      </c>
      <c r="B19" s="29"/>
      <c r="C19" s="30"/>
      <c r="H19" s="13" t="s">
        <v>15</v>
      </c>
      <c r="I19" s="30"/>
      <c r="J19" s="30"/>
      <c r="K19" s="32"/>
      <c r="L19" s="30"/>
      <c r="M19" s="30"/>
      <c r="N19" s="14"/>
      <c r="O19" s="15"/>
      <c r="P19" s="12"/>
    </row>
    <row r="20" spans="1:16" s="13" customFormat="1" ht="17.25" customHeight="1">
      <c r="A20" s="30"/>
      <c r="B20" s="29"/>
      <c r="C20" s="30"/>
      <c r="I20" s="30"/>
      <c r="J20" s="30"/>
      <c r="K20" s="32"/>
      <c r="L20" s="30"/>
      <c r="M20" s="30"/>
      <c r="N20" s="14"/>
      <c r="O20" s="15"/>
      <c r="P20" s="12"/>
    </row>
    <row r="21" spans="1:16" s="13" customFormat="1" ht="17.25" customHeight="1">
      <c r="A21" s="28" t="s">
        <v>20</v>
      </c>
      <c r="B21" s="28"/>
      <c r="C21" s="36"/>
      <c r="H21" s="13" t="s">
        <v>16</v>
      </c>
      <c r="I21" s="28"/>
      <c r="J21" s="36"/>
      <c r="K21" s="32"/>
      <c r="L21" s="33"/>
      <c r="M21" s="33"/>
      <c r="N21" s="14"/>
      <c r="O21" s="15"/>
      <c r="P21" s="12"/>
    </row>
    <row r="22" spans="1:16" s="13" customFormat="1" ht="17.25" customHeight="1">
      <c r="A22" s="33"/>
      <c r="B22" s="33" t="s">
        <v>18</v>
      </c>
      <c r="C22" s="33"/>
      <c r="I22" s="33" t="s">
        <v>17</v>
      </c>
      <c r="J22" s="33"/>
      <c r="K22" s="32"/>
      <c r="L22" s="33"/>
      <c r="M22" s="33"/>
      <c r="N22" s="14"/>
      <c r="O22" s="15"/>
      <c r="P22" s="12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 ht="409.6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2:N12"/>
    <mergeCell ref="A13:N13"/>
    <mergeCell ref="A14:N14"/>
    <mergeCell ref="A15:N15"/>
    <mergeCell ref="A16:N16"/>
    <mergeCell ref="H7:J7"/>
    <mergeCell ref="N7:N8"/>
    <mergeCell ref="K8:M8"/>
    <mergeCell ref="A10:N10"/>
    <mergeCell ref="A11:N11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5" type="noConversion"/>
  <conditionalFormatting sqref="D23:D1048576 I18:I22 D1:D8 D10:D17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zoomScaleNormal="100" zoomScaleSheetLayoutView="70" workbookViewId="0">
      <selection activeCell="E11" sqref="E11"/>
    </sheetView>
  </sheetViews>
  <sheetFormatPr defaultRowHeight="14.25"/>
  <cols>
    <col min="1" max="1" width="5.5" style="3" customWidth="1"/>
    <col min="2" max="2" width="12.625" style="20" customWidth="1"/>
    <col min="3" max="3" width="15.25" style="3" customWidth="1"/>
    <col min="4" max="4" width="13" style="16" customWidth="1"/>
    <col min="5" max="5" width="6.5" style="17" customWidth="1"/>
    <col min="6" max="6" width="6.375" style="18" customWidth="1"/>
    <col min="7" max="7" width="7.625" style="18" customWidth="1"/>
    <col min="8" max="8" width="9.875" style="18" customWidth="1"/>
    <col min="9" max="9" width="8.25" style="18" customWidth="1"/>
    <col min="10" max="10" width="8.5" style="18" customWidth="1"/>
    <col min="11" max="11" width="12.5" style="18" customWidth="1"/>
    <col min="12" max="12" width="9.75" style="18" bestFit="1" customWidth="1"/>
    <col min="13" max="13" width="12.75" style="18" bestFit="1" customWidth="1"/>
    <col min="14" max="14" width="11" style="19" customWidth="1"/>
    <col min="15" max="15" width="5.87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2" t="s">
        <v>29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1"/>
    </row>
    <row r="2" spans="1:205" ht="16.5" customHeight="1">
      <c r="A2" s="73" t="s">
        <v>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4"/>
    </row>
    <row r="3" spans="1:205" ht="19.5" customHeight="1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21"/>
    </row>
    <row r="4" spans="1:205" ht="19.5" customHeight="1">
      <c r="A4" s="74" t="s">
        <v>44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21"/>
    </row>
    <row r="5" spans="1:205" ht="19.5" customHeight="1">
      <c r="A5" s="75" t="s">
        <v>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22"/>
    </row>
    <row r="6" spans="1:205" ht="19.5" customHeight="1">
      <c r="A6" s="61" t="s">
        <v>26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23"/>
    </row>
    <row r="7" spans="1:205" ht="33.75" customHeight="1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3" t="s">
        <v>8</v>
      </c>
      <c r="I7" s="63"/>
      <c r="J7" s="63"/>
      <c r="K7" s="5" t="s">
        <v>9</v>
      </c>
      <c r="L7" s="5" t="s">
        <v>10</v>
      </c>
      <c r="M7" s="5" t="s">
        <v>11</v>
      </c>
      <c r="N7" s="64" t="s">
        <v>5</v>
      </c>
      <c r="O7" s="6"/>
    </row>
    <row r="8" spans="1:205" ht="21.75" customHeight="1">
      <c r="A8" s="65"/>
      <c r="B8" s="66"/>
      <c r="C8" s="67"/>
      <c r="D8" s="67"/>
      <c r="E8" s="68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0" t="s">
        <v>31</v>
      </c>
      <c r="L8" s="60"/>
      <c r="M8" s="60"/>
      <c r="N8" s="64"/>
      <c r="O8" s="6"/>
    </row>
    <row r="9" spans="1:205" s="11" customFormat="1" ht="29.25" customHeight="1">
      <c r="A9" s="37">
        <v>1</v>
      </c>
      <c r="B9" s="38" t="s">
        <v>36</v>
      </c>
      <c r="C9" s="39" t="s">
        <v>37</v>
      </c>
      <c r="D9" s="38" t="s">
        <v>43</v>
      </c>
      <c r="E9" s="40" t="s">
        <v>34</v>
      </c>
      <c r="F9" s="39"/>
      <c r="G9" s="41">
        <v>8.92</v>
      </c>
      <c r="H9" s="42" t="s">
        <v>25</v>
      </c>
      <c r="I9" s="42" t="s">
        <v>25</v>
      </c>
      <c r="J9" s="42" t="s">
        <v>25</v>
      </c>
      <c r="K9" s="43">
        <v>8.92</v>
      </c>
      <c r="L9" s="44">
        <f>K9*0.13</f>
        <v>1.1596</v>
      </c>
      <c r="M9" s="45">
        <f>K9+L9</f>
        <v>10.079599999999999</v>
      </c>
      <c r="N9" s="71" t="s">
        <v>47</v>
      </c>
      <c r="O9" s="46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9.25" customHeight="1">
      <c r="A10" s="37">
        <v>2</v>
      </c>
      <c r="B10" s="38" t="s">
        <v>38</v>
      </c>
      <c r="C10" s="39" t="s">
        <v>39</v>
      </c>
      <c r="D10" s="38" t="s">
        <v>43</v>
      </c>
      <c r="E10" s="40" t="s">
        <v>34</v>
      </c>
      <c r="F10" s="39"/>
      <c r="G10" s="41">
        <v>4.92</v>
      </c>
      <c r="H10" s="42" t="s">
        <v>25</v>
      </c>
      <c r="I10" s="42" t="s">
        <v>25</v>
      </c>
      <c r="J10" s="42" t="s">
        <v>25</v>
      </c>
      <c r="K10" s="43">
        <v>4.92</v>
      </c>
      <c r="L10" s="44">
        <f t="shared" ref="L10:L12" si="0">K10*0.13</f>
        <v>0.63960000000000006</v>
      </c>
      <c r="M10" s="45">
        <f t="shared" ref="M10:M12" si="1">K10+L10</f>
        <v>5.5595999999999997</v>
      </c>
      <c r="N10" s="71"/>
      <c r="O10" s="46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9.25" customHeight="1">
      <c r="A11" s="37">
        <v>3</v>
      </c>
      <c r="B11" s="38" t="s">
        <v>40</v>
      </c>
      <c r="C11" s="39" t="s">
        <v>41</v>
      </c>
      <c r="D11" s="38" t="s">
        <v>43</v>
      </c>
      <c r="E11" s="40" t="s">
        <v>34</v>
      </c>
      <c r="F11" s="39"/>
      <c r="G11" s="41">
        <v>3.5</v>
      </c>
      <c r="H11" s="42" t="s">
        <v>25</v>
      </c>
      <c r="I11" s="42" t="s">
        <v>25</v>
      </c>
      <c r="J11" s="42" t="s">
        <v>25</v>
      </c>
      <c r="K11" s="43">
        <v>3.5</v>
      </c>
      <c r="L11" s="44">
        <f t="shared" si="0"/>
        <v>0.45500000000000002</v>
      </c>
      <c r="M11" s="45">
        <f t="shared" si="1"/>
        <v>3.9550000000000001</v>
      </c>
      <c r="N11" s="71"/>
      <c r="O11" s="46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9.25" customHeight="1">
      <c r="A12" s="37">
        <v>4</v>
      </c>
      <c r="B12" s="38"/>
      <c r="C12" s="39" t="s">
        <v>42</v>
      </c>
      <c r="D12" s="38" t="s">
        <v>43</v>
      </c>
      <c r="E12" s="40" t="s">
        <v>34</v>
      </c>
      <c r="F12" s="39"/>
      <c r="G12" s="41">
        <v>0.5</v>
      </c>
      <c r="H12" s="42" t="s">
        <v>25</v>
      </c>
      <c r="I12" s="42" t="s">
        <v>25</v>
      </c>
      <c r="J12" s="42" t="s">
        <v>25</v>
      </c>
      <c r="K12" s="43">
        <v>0.5</v>
      </c>
      <c r="L12" s="44">
        <f t="shared" si="0"/>
        <v>6.5000000000000002E-2</v>
      </c>
      <c r="M12" s="45">
        <f t="shared" si="1"/>
        <v>0.56499999999999995</v>
      </c>
      <c r="N12" s="71"/>
      <c r="O12" s="46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3" customFormat="1" ht="17.25" customHeight="1">
      <c r="A13" s="70" t="s">
        <v>27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24"/>
      <c r="P13" s="12"/>
    </row>
    <row r="14" spans="1:205" s="13" customFormat="1" ht="17.25" customHeight="1">
      <c r="A14" s="58" t="s">
        <v>46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25"/>
      <c r="P14" s="12"/>
    </row>
    <row r="15" spans="1:205" s="13" customFormat="1" ht="17.25" customHeight="1">
      <c r="A15" s="62" t="s">
        <v>21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25"/>
      <c r="P15" s="12"/>
    </row>
    <row r="16" spans="1:205" s="13" customFormat="1" ht="17.25" customHeight="1">
      <c r="A16" s="58" t="s">
        <v>28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25"/>
      <c r="P16" s="12"/>
    </row>
    <row r="17" spans="1:16" s="13" customFormat="1" ht="17.25" customHeight="1">
      <c r="A17" s="58" t="s">
        <v>24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25"/>
      <c r="P17" s="12"/>
    </row>
    <row r="18" spans="1:16" s="13" customFormat="1" ht="17.25" customHeight="1">
      <c r="A18" s="58" t="s">
        <v>22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25"/>
      <c r="P18" s="12"/>
    </row>
    <row r="19" spans="1:16" s="13" customFormat="1" ht="17.25" customHeight="1">
      <c r="A19" s="59" t="s">
        <v>23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26"/>
      <c r="P19" s="12"/>
    </row>
    <row r="20" spans="1:16" s="13" customFormat="1" ht="8.2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12"/>
    </row>
    <row r="21" spans="1:16" s="13" customFormat="1" ht="17.25" customHeight="1">
      <c r="A21" s="28" t="s">
        <v>33</v>
      </c>
      <c r="B21" s="29"/>
      <c r="C21" s="30"/>
      <c r="H21" s="13" t="s">
        <v>45</v>
      </c>
      <c r="I21" s="31"/>
      <c r="J21" s="30"/>
      <c r="K21" s="32"/>
      <c r="L21" s="33"/>
      <c r="M21" s="33"/>
      <c r="N21" s="34"/>
      <c r="O21" s="35"/>
      <c r="P21" s="12"/>
    </row>
    <row r="22" spans="1:16" s="13" customFormat="1" ht="17.25" customHeight="1">
      <c r="A22" s="30" t="s">
        <v>19</v>
      </c>
      <c r="B22" s="29"/>
      <c r="C22" s="30"/>
      <c r="H22" s="13" t="s">
        <v>15</v>
      </c>
      <c r="I22" s="30"/>
      <c r="J22" s="30"/>
      <c r="K22" s="32"/>
      <c r="L22" s="30"/>
      <c r="M22" s="30"/>
      <c r="N22" s="14"/>
      <c r="O22" s="15"/>
      <c r="P22" s="12"/>
    </row>
    <row r="23" spans="1:16" s="13" customFormat="1" ht="17.25" customHeight="1">
      <c r="A23" s="30"/>
      <c r="B23" s="29"/>
      <c r="C23" s="30"/>
      <c r="I23" s="30"/>
      <c r="J23" s="30"/>
      <c r="K23" s="32"/>
      <c r="L23" s="30"/>
      <c r="M23" s="30"/>
      <c r="N23" s="14"/>
      <c r="O23" s="15"/>
      <c r="P23" s="12"/>
    </row>
    <row r="24" spans="1:16" s="13" customFormat="1" ht="17.25" customHeight="1">
      <c r="A24" s="28" t="s">
        <v>20</v>
      </c>
      <c r="B24" s="28"/>
      <c r="C24" s="36"/>
      <c r="H24" s="13" t="s">
        <v>16</v>
      </c>
      <c r="I24" s="28"/>
      <c r="J24" s="36"/>
      <c r="K24" s="32"/>
      <c r="L24" s="33"/>
      <c r="M24" s="33"/>
      <c r="N24" s="14"/>
      <c r="O24" s="15"/>
      <c r="P24" s="12"/>
    </row>
    <row r="25" spans="1:16" s="13" customFormat="1" ht="17.25" customHeight="1">
      <c r="A25" s="33"/>
      <c r="B25" s="33" t="s">
        <v>18</v>
      </c>
      <c r="C25" s="33"/>
      <c r="I25" s="33" t="s">
        <v>17</v>
      </c>
      <c r="J25" s="33"/>
      <c r="K25" s="32"/>
      <c r="L25" s="33"/>
      <c r="M25" s="33"/>
      <c r="N25" s="14"/>
      <c r="O25" s="15"/>
      <c r="P25" s="12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3">
    <mergeCell ref="A1:N1"/>
    <mergeCell ref="A2:N2"/>
    <mergeCell ref="A3:N3"/>
    <mergeCell ref="A4:N4"/>
    <mergeCell ref="A5:N5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N9:N12"/>
    <mergeCell ref="A16:N16"/>
    <mergeCell ref="A14:N14"/>
    <mergeCell ref="A18:N18"/>
    <mergeCell ref="A19:N19"/>
    <mergeCell ref="K8:M8"/>
    <mergeCell ref="A17:N17"/>
  </mergeCells>
  <phoneticPr fontId="5" type="noConversion"/>
  <conditionalFormatting sqref="D26:D1048576 I21:I25 D1:D8 D13:D20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2024-04-22T05:55:36Z</cp:lastPrinted>
  <dcterms:created xsi:type="dcterms:W3CDTF">2006-09-13T11:21:00Z</dcterms:created>
  <dcterms:modified xsi:type="dcterms:W3CDTF">2024-04-22T05:55:45Z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