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showInkAnnotation="0" codeName="ThisWorkbook" defaultThemeVersion="124226"/>
  <xr:revisionPtr revIDLastSave="0" documentId="13_ncr:1_{243E4528-8939-41A5-B13E-4E7A6F66DB94}" xr6:coauthVersionLast="47" xr6:coauthVersionMax="47" xr10:uidLastSave="{00000000-0000-0000-0000-000000000000}"/>
  <bookViews>
    <workbookView xWindow="-120" yWindow="-120" windowWidth="29040" windowHeight="15840" tabRatio="672" firstSheet="1" activeTab="2" xr2:uid="{00000000-000D-0000-FFFF-FFFF00000000}"/>
  </bookViews>
  <sheets>
    <sheet name="KING" sheetId="28" state="veryHidden" r:id="rId1"/>
    <sheet name="首页" sheetId="27" r:id="rId2"/>
    <sheet name="H6扶手EBOM" sheetId="26" r:id="rId3"/>
  </sheets>
  <definedNames>
    <definedName name="_xlnm._FilterDatabase" localSheetId="2" hidden="1">H6扶手EBOM!$A$7:$AE$33</definedName>
    <definedName name="_xlnm.Print_Area" localSheetId="2">H6扶手EBOM!$A$1:$AE$34</definedName>
  </definedNames>
  <calcPr calcId="181029"/>
</workbook>
</file>

<file path=xl/calcChain.xml><?xml version="1.0" encoding="utf-8"?>
<calcChain xmlns="http://schemas.openxmlformats.org/spreadsheetml/2006/main">
  <c r="AA15" i="26" l="1"/>
  <c r="AA14" i="26"/>
  <c r="A34" i="26"/>
  <c r="A9" i="26"/>
  <c r="A10" i="26"/>
  <c r="A11" i="26"/>
  <c r="A12" i="26"/>
  <c r="A13" i="26"/>
  <c r="A14" i="26"/>
  <c r="A15" i="26"/>
  <c r="A16" i="26"/>
  <c r="A17" i="26"/>
  <c r="A18" i="26"/>
  <c r="A19" i="26"/>
  <c r="A20" i="26"/>
  <c r="A21" i="26"/>
  <c r="A22" i="26"/>
  <c r="A23" i="26"/>
  <c r="A24" i="26"/>
  <c r="A25" i="26"/>
  <c r="A26" i="26"/>
  <c r="A27" i="26"/>
  <c r="A28" i="26"/>
  <c r="A29" i="26"/>
  <c r="A30" i="26"/>
  <c r="A31" i="26"/>
  <c r="A32" i="26"/>
  <c r="A33" i="26"/>
  <c r="A8" i="26"/>
  <c r="A20" i="27" l="1"/>
  <c r="A21" i="27"/>
  <c r="A22" i="27"/>
  <c r="A23" i="27"/>
  <c r="A24" i="27"/>
  <c r="A25" i="27"/>
  <c r="A26" i="27"/>
  <c r="A27" i="27"/>
  <c r="A28" i="27"/>
  <c r="A29" i="27"/>
  <c r="A30" i="27"/>
  <c r="A31" i="27"/>
  <c r="A32" i="27"/>
  <c r="A19" i="27"/>
  <c r="AA19" i="26" l="1"/>
  <c r="AA16" i="26"/>
  <c r="AA8" i="26"/>
</calcChain>
</file>

<file path=xl/sharedStrings.xml><?xml version="1.0" encoding="utf-8"?>
<sst xmlns="http://schemas.openxmlformats.org/spreadsheetml/2006/main" count="555" uniqueCount="268">
  <si>
    <t>序号</t>
    <phoneticPr fontId="2" type="noConversion"/>
  </si>
  <si>
    <t>零件号</t>
    <phoneticPr fontId="2" type="noConversion"/>
  </si>
  <si>
    <t>零件名称</t>
    <phoneticPr fontId="1" type="noConversion"/>
  </si>
  <si>
    <t>会签：</t>
    <phoneticPr fontId="2" type="noConversion"/>
  </si>
  <si>
    <t>中文名称</t>
    <phoneticPr fontId="2" type="noConversion"/>
  </si>
  <si>
    <t>日期：</t>
    <phoneticPr fontId="2" type="noConversion"/>
  </si>
  <si>
    <t>校核：</t>
    <phoneticPr fontId="2" type="noConversion"/>
  </si>
  <si>
    <t>规格型号</t>
    <phoneticPr fontId="2" type="noConversion"/>
  </si>
  <si>
    <t>车型配置</t>
    <phoneticPr fontId="2" type="noConversion"/>
  </si>
  <si>
    <t>装配等级</t>
    <phoneticPr fontId="2" type="noConversion"/>
  </si>
  <si>
    <t>零件描述</t>
    <phoneticPr fontId="2" type="noConversion"/>
  </si>
  <si>
    <t>重要度</t>
    <phoneticPr fontId="2" type="noConversion"/>
  </si>
  <si>
    <t>单位</t>
    <phoneticPr fontId="2" type="noConversion"/>
  </si>
  <si>
    <t>图示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</si>
  <si>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</si>
  <si>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</si>
  <si>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</si>
  <si>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材料标准</t>
    <phoneticPr fontId="2" type="noConversion"/>
  </si>
  <si>
    <t>轮廓尺寸
(长*宽*高)</t>
    <phoneticPr fontId="2" type="noConversion"/>
  </si>
  <si>
    <t>重量
（Kg）</t>
    <phoneticPr fontId="2" type="noConversion"/>
  </si>
  <si>
    <t>表面处理</t>
    <phoneticPr fontId="2" type="noConversion"/>
  </si>
  <si>
    <t>用量</t>
    <phoneticPr fontId="2" type="noConversion"/>
  </si>
  <si>
    <t>重量</t>
    <phoneticPr fontId="2" type="noConversion"/>
  </si>
  <si>
    <t>标准化：</t>
    <phoneticPr fontId="2" type="noConversion"/>
  </si>
  <si>
    <t>N</t>
  </si>
  <si>
    <t>钣金件</t>
  </si>
  <si>
    <t>Y</t>
  </si>
  <si>
    <t>标准件</t>
  </si>
  <si>
    <t>机加工件</t>
  </si>
  <si>
    <t>焊接总成件</t>
  </si>
  <si>
    <t>装配总成件</t>
  </si>
  <si>
    <t>注塑件</t>
  </si>
  <si>
    <t>——</t>
    <phoneticPr fontId="1" type="noConversion"/>
  </si>
  <si>
    <t>Y</t>
    <phoneticPr fontId="12" type="noConversion"/>
  </si>
  <si>
    <t>B</t>
  </si>
  <si>
    <t>图纸版本</t>
    <phoneticPr fontId="2" type="noConversion"/>
  </si>
  <si>
    <t>图纸号</t>
    <phoneticPr fontId="2" type="noConversion"/>
  </si>
  <si>
    <t>A</t>
    <phoneticPr fontId="12" type="noConversion"/>
  </si>
  <si>
    <t>H6扶手总成EBOM</t>
    <phoneticPr fontId="1" type="noConversion"/>
  </si>
  <si>
    <t>左侧扶手</t>
    <phoneticPr fontId="12" type="noConversion"/>
  </si>
  <si>
    <t>右侧扶手</t>
    <phoneticPr fontId="1" type="noConversion"/>
  </si>
  <si>
    <t>EA</t>
    <phoneticPr fontId="12" type="noConversion"/>
  </si>
  <si>
    <t>SHT0011333</t>
    <phoneticPr fontId="12" type="noConversion"/>
  </si>
  <si>
    <t>Y</t>
    <phoneticPr fontId="12" type="noConversion"/>
  </si>
  <si>
    <t>ASSY</t>
    <phoneticPr fontId="1" type="noConversion"/>
  </si>
  <si>
    <t>96*92*84</t>
    <phoneticPr fontId="12" type="noConversion"/>
  </si>
  <si>
    <t>SHT0011370</t>
    <phoneticPr fontId="12" type="noConversion"/>
  </si>
  <si>
    <t>SHT0011371</t>
    <phoneticPr fontId="12" type="noConversion"/>
  </si>
  <si>
    <t>焊接轴套</t>
    <phoneticPr fontId="12" type="noConversion"/>
  </si>
  <si>
    <t>开口挡圈</t>
    <phoneticPr fontId="12" type="noConversion"/>
  </si>
  <si>
    <t>B</t>
    <phoneticPr fontId="12" type="noConversion"/>
  </si>
  <si>
    <t>设计:</t>
    <phoneticPr fontId="2" type="noConversion"/>
  </si>
  <si>
    <t xml:space="preserve">批准: </t>
    <phoneticPr fontId="2" type="noConversion"/>
  </si>
  <si>
    <t>沿用件            Y/N</t>
    <phoneticPr fontId="2" type="noConversion"/>
  </si>
  <si>
    <t>零件类别</t>
    <phoneticPr fontId="2" type="noConversion"/>
  </si>
  <si>
    <t>备注</t>
    <phoneticPr fontId="2" type="noConversion"/>
  </si>
  <si>
    <t>电泳ED</t>
    <phoneticPr fontId="12" type="noConversion"/>
  </si>
  <si>
    <t>SPFH590 t=3.0</t>
    <phoneticPr fontId="12" type="noConversion"/>
  </si>
  <si>
    <t>96*19*84</t>
    <phoneticPr fontId="12" type="noConversion"/>
  </si>
  <si>
    <t>19*10*19</t>
    <phoneticPr fontId="12" type="noConversion"/>
  </si>
  <si>
    <t>14*14*43</t>
    <phoneticPr fontId="12" type="noConversion"/>
  </si>
  <si>
    <t>26*69*26(Φ26)</t>
    <phoneticPr fontId="12" type="noConversion"/>
  </si>
  <si>
    <t>SHT0011330</t>
    <phoneticPr fontId="12" type="noConversion"/>
  </si>
  <si>
    <t>86*31*43</t>
    <phoneticPr fontId="12" type="noConversion"/>
  </si>
  <si>
    <t>SHT0011612</t>
    <phoneticPr fontId="12" type="noConversion"/>
  </si>
  <si>
    <t>ASSY</t>
    <phoneticPr fontId="12" type="noConversion"/>
  </si>
  <si>
    <t>4378*63*100</t>
    <phoneticPr fontId="12" type="noConversion"/>
  </si>
  <si>
    <t>SHT0011366</t>
    <phoneticPr fontId="12" type="noConversion"/>
  </si>
  <si>
    <t>378*71*78</t>
    <phoneticPr fontId="12" type="noConversion"/>
  </si>
  <si>
    <t>PUR</t>
    <phoneticPr fontId="12" type="noConversion"/>
  </si>
  <si>
    <t>ABS</t>
    <phoneticPr fontId="12" type="noConversion"/>
  </si>
  <si>
    <t>354*50*59</t>
    <phoneticPr fontId="12" type="noConversion"/>
  </si>
  <si>
    <t>EA</t>
    <phoneticPr fontId="12" type="noConversion"/>
  </si>
  <si>
    <t>A</t>
    <phoneticPr fontId="12" type="noConversion"/>
  </si>
  <si>
    <t>B</t>
    <phoneticPr fontId="12" type="noConversion"/>
  </si>
  <si>
    <t>PA6+GF30</t>
    <phoneticPr fontId="12" type="noConversion"/>
  </si>
  <si>
    <t>369*65*84</t>
  </si>
  <si>
    <t>左右共用</t>
    <phoneticPr fontId="12" type="noConversion"/>
  </si>
  <si>
    <t>左右共用</t>
    <phoneticPr fontId="12" type="noConversion"/>
  </si>
  <si>
    <t>左右对称</t>
    <phoneticPr fontId="12" type="noConversion"/>
  </si>
  <si>
    <t>ABS</t>
    <phoneticPr fontId="12" type="noConversion"/>
  </si>
  <si>
    <t>83*40*40</t>
    <phoneticPr fontId="12" type="noConversion"/>
  </si>
  <si>
    <t>POM</t>
    <phoneticPr fontId="12" type="noConversion"/>
  </si>
  <si>
    <t>8*31*31</t>
    <phoneticPr fontId="12" type="noConversion"/>
  </si>
  <si>
    <t>7*20*20</t>
    <phoneticPr fontId="12" type="noConversion"/>
  </si>
  <si>
    <t>10B21</t>
    <phoneticPr fontId="12" type="noConversion"/>
  </si>
  <si>
    <t>250*10*10(M10)</t>
    <phoneticPr fontId="12" type="noConversion"/>
  </si>
  <si>
    <t>6*14*14</t>
    <phoneticPr fontId="12" type="noConversion"/>
  </si>
  <si>
    <t>6.2*16*25</t>
    <phoneticPr fontId="12" type="noConversion"/>
  </si>
  <si>
    <t>Fe/Zn12F  镀锌膜厚12um黑色钝化中性盐雾120h(GB/T9799)</t>
    <phoneticPr fontId="12" type="noConversion"/>
  </si>
  <si>
    <t>Fe/Zn12F  镀锌膜厚12um黑色钝化中性盐雾120h(GB/T9799)</t>
    <phoneticPr fontId="12" type="noConversion"/>
  </si>
  <si>
    <t>65Mn</t>
    <phoneticPr fontId="12" type="noConversion"/>
  </si>
  <si>
    <t>发泡件</t>
  </si>
  <si>
    <t>冷镦件</t>
  </si>
  <si>
    <t>SHT0010614</t>
    <phoneticPr fontId="12" type="noConversion"/>
  </si>
  <si>
    <t>SHT0010617</t>
    <phoneticPr fontId="12" type="noConversion"/>
  </si>
  <si>
    <t>扶手转轴</t>
    <phoneticPr fontId="12" type="noConversion"/>
  </si>
  <si>
    <t>SHT0011364</t>
    <phoneticPr fontId="12" type="noConversion"/>
  </si>
  <si>
    <t>SWRCH35K</t>
    <phoneticPr fontId="12" type="noConversion"/>
  </si>
  <si>
    <t>Q /BQB 501
SWRCH35K-Q /BQB 517</t>
    <phoneticPr fontId="12" type="noConversion"/>
  </si>
  <si>
    <t>Q /BQB 501
10B21-Q /BQB 517</t>
    <phoneticPr fontId="12" type="noConversion"/>
  </si>
  <si>
    <t>3.0-Q/BQB 301
SPFH590-Q/BQB 310</t>
    <phoneticPr fontId="12" type="noConversion"/>
  </si>
  <si>
    <t>GB/T12672-2009</t>
    <phoneticPr fontId="12" type="noConversion"/>
  </si>
  <si>
    <t>左右共用</t>
    <phoneticPr fontId="12" type="noConversion"/>
  </si>
  <si>
    <t>BFA0010035</t>
    <phoneticPr fontId="12" type="noConversion"/>
  </si>
  <si>
    <t>扶手锁止销</t>
    <phoneticPr fontId="12" type="noConversion"/>
  </si>
  <si>
    <t>左侧扶手本体总成</t>
    <phoneticPr fontId="12" type="noConversion"/>
  </si>
  <si>
    <t>右侧扶手本体总成</t>
    <phoneticPr fontId="12" type="noConversion"/>
  </si>
  <si>
    <t>左侧扶手发泡面</t>
    <phoneticPr fontId="12" type="noConversion"/>
  </si>
  <si>
    <t>扶手上盖</t>
    <phoneticPr fontId="12" type="noConversion"/>
  </si>
  <si>
    <t>左侧扶手上盖总成</t>
    <phoneticPr fontId="12" type="noConversion"/>
  </si>
  <si>
    <t>右侧扶手上盖总成</t>
    <phoneticPr fontId="12" type="noConversion"/>
  </si>
  <si>
    <t>右侧扶手发泡面</t>
    <phoneticPr fontId="12" type="noConversion"/>
  </si>
  <si>
    <t>扶手手轮端盖</t>
    <phoneticPr fontId="12" type="noConversion"/>
  </si>
  <si>
    <t>扶手旋转轴套</t>
    <phoneticPr fontId="12" type="noConversion"/>
  </si>
  <si>
    <t>扶手右旋螺杆</t>
    <phoneticPr fontId="12" type="noConversion"/>
  </si>
  <si>
    <t>扶手减震环</t>
    <phoneticPr fontId="12" type="noConversion"/>
  </si>
  <si>
    <t>扶手右旋方形螺母</t>
    <phoneticPr fontId="12" type="noConversion"/>
  </si>
  <si>
    <t>扶手支架</t>
    <phoneticPr fontId="12" type="noConversion"/>
  </si>
  <si>
    <t>SHT0011660</t>
    <phoneticPr fontId="12" type="noConversion"/>
  </si>
  <si>
    <t>扶手底座</t>
    <phoneticPr fontId="12" type="noConversion"/>
  </si>
  <si>
    <t>左右共用</t>
    <phoneticPr fontId="12" type="noConversion"/>
  </si>
  <si>
    <t>扶手支架总成</t>
    <phoneticPr fontId="12" type="noConversion"/>
  </si>
  <si>
    <t>扶手调节手轮</t>
    <phoneticPr fontId="12" type="noConversion"/>
  </si>
  <si>
    <t>SHT0011613</t>
    <phoneticPr fontId="12" type="noConversion"/>
  </si>
  <si>
    <t>SHT0011366</t>
    <phoneticPr fontId="12" type="noConversion"/>
  </si>
  <si>
    <t>SHT0011367</t>
    <phoneticPr fontId="12" type="noConversion"/>
  </si>
  <si>
    <t>SHT0011660</t>
    <phoneticPr fontId="12" type="noConversion"/>
  </si>
  <si>
    <t>SHT0011377</t>
    <phoneticPr fontId="12" type="noConversion"/>
  </si>
  <si>
    <t>SHT0011378</t>
    <phoneticPr fontId="12" type="noConversion"/>
  </si>
  <si>
    <t>SHT0011380</t>
    <phoneticPr fontId="12" type="noConversion"/>
  </si>
  <si>
    <t>SHT0011370</t>
    <phoneticPr fontId="12" type="noConversion"/>
  </si>
  <si>
    <t>SHT0011371</t>
    <phoneticPr fontId="12" type="noConversion"/>
  </si>
  <si>
    <t>内梅花盘头带介自攻螺钉</t>
    <phoneticPr fontId="12" type="noConversion"/>
  </si>
  <si>
    <t>扶手左旋方形螺母</t>
    <phoneticPr fontId="12" type="noConversion"/>
  </si>
  <si>
    <t>扶手左旋螺杆</t>
    <phoneticPr fontId="12" type="noConversion"/>
  </si>
  <si>
    <t>√</t>
  </si>
  <si>
    <t>√</t>
    <phoneticPr fontId="12" type="noConversion"/>
  </si>
  <si>
    <t>BAS0010010</t>
    <phoneticPr fontId="12" type="noConversion"/>
  </si>
  <si>
    <t>BFA0010035</t>
    <phoneticPr fontId="12" type="noConversion"/>
  </si>
  <si>
    <t>BFA0010036</t>
    <phoneticPr fontId="12" type="noConversion"/>
  </si>
  <si>
    <t>BFA0010016</t>
    <phoneticPr fontId="12" type="noConversion"/>
  </si>
  <si>
    <t>BFA0010017</t>
    <phoneticPr fontId="12" type="noConversion"/>
  </si>
  <si>
    <t>23*23*120</t>
    <phoneticPr fontId="12" type="noConversion"/>
  </si>
  <si>
    <t>SHT0013729</t>
    <phoneticPr fontId="12" type="noConversion"/>
  </si>
  <si>
    <t>扶手手轮弹簧</t>
    <phoneticPr fontId="12" type="noConversion"/>
  </si>
  <si>
    <t>弹簧</t>
    <phoneticPr fontId="12" type="noConversion"/>
  </si>
  <si>
    <t>GB/T 1222</t>
    <phoneticPr fontId="12" type="noConversion"/>
  </si>
  <si>
    <t>说明：</t>
    <phoneticPr fontId="2" type="noConversion"/>
  </si>
  <si>
    <t>SHT0011362</t>
    <phoneticPr fontId="12" type="noConversion"/>
  </si>
  <si>
    <t xml:space="preserve">SHT0011363 </t>
    <phoneticPr fontId="12" type="noConversion"/>
  </si>
  <si>
    <t>BFA0010014</t>
    <phoneticPr fontId="12" type="noConversion"/>
  </si>
  <si>
    <t>——</t>
    <phoneticPr fontId="1" type="noConversion"/>
  </si>
  <si>
    <t>GB 896</t>
    <phoneticPr fontId="12" type="noConversion"/>
  </si>
  <si>
    <t>PT-semblex</t>
    <phoneticPr fontId="12" type="noConversion"/>
  </si>
  <si>
    <t>K50*12</t>
  </si>
  <si>
    <t>BFA0010038</t>
    <phoneticPr fontId="12" type="noConversion"/>
  </si>
  <si>
    <t>亮光黑色达克罗</t>
  </si>
  <si>
    <t>10*10*16</t>
    <phoneticPr fontId="12" type="noConversion"/>
  </si>
  <si>
    <t>左右共用</t>
    <phoneticPr fontId="12" type="noConversion"/>
  </si>
  <si>
    <t>PA6+GF30</t>
    <phoneticPr fontId="12" type="noConversion"/>
  </si>
  <si>
    <t>GB/T 702                  GB/T 699</t>
    <phoneticPr fontId="12" type="noConversion"/>
  </si>
  <si>
    <t>皮纹号：5300.47</t>
    <phoneticPr fontId="12" type="noConversion"/>
  </si>
  <si>
    <t>皮纹号：5300.38</t>
    <phoneticPr fontId="12" type="noConversion"/>
  </si>
  <si>
    <t>版本：0/A0
识别号：GR/ZY/BOM-2019-09-25</t>
  </si>
  <si>
    <t>编号：GR-21-01-23</t>
  </si>
  <si>
    <t xml:space="preserve">    </t>
  </si>
  <si>
    <t>车型</t>
  </si>
  <si>
    <t>3.0平台</t>
    <phoneticPr fontId="12" type="noConversion"/>
  </si>
  <si>
    <t>编制</t>
  </si>
  <si>
    <t>审核</t>
  </si>
  <si>
    <t>标准化</t>
  </si>
  <si>
    <t>批准</t>
  </si>
  <si>
    <t>页次</t>
  </si>
  <si>
    <t>日 期</t>
  </si>
  <si>
    <t xml:space="preserve">                                  (首页 )</t>
  </si>
  <si>
    <t>图示</t>
  </si>
  <si>
    <t>NO.</t>
  </si>
  <si>
    <t>件号</t>
  </si>
  <si>
    <t>件名</t>
  </si>
  <si>
    <t>产品描述</t>
  </si>
  <si>
    <t>单台用量</t>
  </si>
  <si>
    <t>车型配置</t>
  </si>
  <si>
    <t>备注</t>
  </si>
  <si>
    <t>变更履历</t>
  </si>
  <si>
    <t>No</t>
  </si>
  <si>
    <t>日期</t>
  </si>
  <si>
    <t>版本</t>
    <phoneticPr fontId="12" type="noConversion"/>
  </si>
  <si>
    <t>零件号</t>
    <phoneticPr fontId="12" type="noConversion"/>
  </si>
  <si>
    <t>零件名称</t>
  </si>
  <si>
    <t xml:space="preserve">  变更内容</t>
  </si>
  <si>
    <t>变更原因</t>
  </si>
  <si>
    <t>变更来源</t>
  </si>
  <si>
    <t xml:space="preserve"> 日期</t>
  </si>
  <si>
    <t>零件号</t>
  </si>
  <si>
    <t>A</t>
    <phoneticPr fontId="12" type="noConversion"/>
  </si>
  <si>
    <t>首次发布</t>
    <phoneticPr fontId="12" type="noConversion"/>
  </si>
  <si>
    <t>B</t>
    <phoneticPr fontId="2" type="noConversion"/>
  </si>
  <si>
    <t>C</t>
    <phoneticPr fontId="12" type="noConversion"/>
  </si>
  <si>
    <t>C</t>
    <phoneticPr fontId="1" type="noConversion"/>
  </si>
  <si>
    <t>D</t>
    <phoneticPr fontId="1" type="noConversion"/>
  </si>
  <si>
    <t>ECR0006787</t>
    <phoneticPr fontId="1" type="noConversion"/>
  </si>
  <si>
    <t>零件增加</t>
    <phoneticPr fontId="1" type="noConversion"/>
  </si>
  <si>
    <t>SHT0013729</t>
    <phoneticPr fontId="1" type="noConversion"/>
  </si>
  <si>
    <t>扶手手轮弹簧</t>
    <phoneticPr fontId="1" type="noConversion"/>
  </si>
  <si>
    <t>更改前</t>
    <phoneticPr fontId="1" type="noConversion"/>
  </si>
  <si>
    <t>更改后</t>
    <phoneticPr fontId="1" type="noConversion"/>
  </si>
  <si>
    <t>手轮异响，增加弹簧</t>
    <phoneticPr fontId="1" type="noConversion"/>
  </si>
  <si>
    <t>SHT0011333</t>
    <phoneticPr fontId="1" type="noConversion"/>
  </si>
  <si>
    <t>BFA0010014</t>
    <phoneticPr fontId="1" type="noConversion"/>
  </si>
  <si>
    <r>
      <t>SHT0011330</t>
    </r>
    <r>
      <rPr>
        <sz val="11"/>
        <color theme="1"/>
        <rFont val="宋体"/>
        <family val="2"/>
        <charset val="134"/>
        <scheme val="minor"/>
      </rPr>
      <t/>
    </r>
    <phoneticPr fontId="12" type="noConversion"/>
  </si>
  <si>
    <t>SHT0011330</t>
    <phoneticPr fontId="1" type="noConversion"/>
  </si>
  <si>
    <t>SHT0011612</t>
    <phoneticPr fontId="12" type="noConversion"/>
  </si>
  <si>
    <t>SHT0011612</t>
    <phoneticPr fontId="1" type="noConversion"/>
  </si>
  <si>
    <t>SHT0011613</t>
    <phoneticPr fontId="1" type="noConversion"/>
  </si>
  <si>
    <t>扶手支架总成</t>
    <phoneticPr fontId="1" type="noConversion"/>
  </si>
  <si>
    <r>
      <rPr>
        <b/>
        <sz val="17"/>
        <rFont val="微软雅黑"/>
        <family val="2"/>
        <charset val="134"/>
      </rPr>
      <t xml:space="preserve">                       </t>
    </r>
    <r>
      <rPr>
        <b/>
        <u/>
        <sz val="17"/>
        <rFont val="微软雅黑"/>
        <family val="2"/>
        <charset val="134"/>
      </rPr>
      <t xml:space="preserve"> H6 扶手总成 EBOM清单                          </t>
    </r>
    <phoneticPr fontId="12" type="noConversion"/>
  </si>
  <si>
    <t>扶手锁止销</t>
    <phoneticPr fontId="1" type="noConversion"/>
  </si>
  <si>
    <t>扶手外盖</t>
    <phoneticPr fontId="12" type="noConversion"/>
  </si>
  <si>
    <t>扶手外盖</t>
    <phoneticPr fontId="1" type="noConversion"/>
  </si>
  <si>
    <t>左侧扶手本体总成</t>
    <phoneticPr fontId="1" type="noConversion"/>
  </si>
  <si>
    <t>右侧扶手本体总成</t>
    <phoneticPr fontId="1" type="noConversion"/>
  </si>
  <si>
    <t>SHT0011364</t>
    <phoneticPr fontId="1" type="noConversion"/>
  </si>
  <si>
    <t>扶手转轴</t>
    <phoneticPr fontId="1" type="noConversion"/>
  </si>
  <si>
    <t>扶手前翻</t>
    <phoneticPr fontId="1" type="noConversion"/>
  </si>
  <si>
    <t>ECR0007148</t>
    <phoneticPr fontId="1" type="noConversion"/>
  </si>
  <si>
    <t>更改尺寸，版本更改</t>
    <phoneticPr fontId="1" type="noConversion"/>
  </si>
  <si>
    <t>变更内容</t>
    <phoneticPr fontId="1" type="noConversion"/>
  </si>
  <si>
    <t>直径 Φ25.8，版本B</t>
    <phoneticPr fontId="1" type="noConversion"/>
  </si>
  <si>
    <t>两段： Φ25.8+Φ26，版本C</t>
    <phoneticPr fontId="1" type="noConversion"/>
  </si>
  <si>
    <t>SHT0011333</t>
    <phoneticPr fontId="12" type="noConversion"/>
  </si>
  <si>
    <t>以下空白</t>
    <phoneticPr fontId="1" type="noConversion"/>
  </si>
  <si>
    <t>E</t>
    <phoneticPr fontId="1" type="noConversion"/>
  </si>
  <si>
    <t>ECR0009671</t>
    <phoneticPr fontId="1" type="noConversion"/>
  </si>
  <si>
    <t>扶手减震环</t>
    <phoneticPr fontId="1" type="noConversion"/>
  </si>
  <si>
    <t>零件更换</t>
    <phoneticPr fontId="1" type="noConversion"/>
  </si>
  <si>
    <t>SHT0016416</t>
    <phoneticPr fontId="1" type="noConversion"/>
  </si>
  <si>
    <t>SHT0011374（PUR）</t>
    <phoneticPr fontId="1" type="noConversion"/>
  </si>
  <si>
    <t>SHT0016416（氟硅橡胶）</t>
    <phoneticPr fontId="1" type="noConversion"/>
  </si>
  <si>
    <t>更换材料</t>
    <phoneticPr fontId="1" type="noConversion"/>
  </si>
  <si>
    <t>SHT0016416</t>
    <phoneticPr fontId="12" type="noConversion"/>
  </si>
  <si>
    <t>橡胶件</t>
    <phoneticPr fontId="12" type="noConversion"/>
  </si>
  <si>
    <t>氟硅橡胶</t>
    <phoneticPr fontId="12" type="noConversion"/>
  </si>
  <si>
    <t>D</t>
    <phoneticPr fontId="12" type="noConversion"/>
  </si>
  <si>
    <t>F</t>
    <phoneticPr fontId="1" type="noConversion"/>
  </si>
  <si>
    <t>BFA0010041</t>
    <phoneticPr fontId="1" type="noConversion"/>
  </si>
  <si>
    <t>开口挡圈</t>
    <phoneticPr fontId="1" type="noConversion"/>
  </si>
  <si>
    <t>零件更换</t>
    <phoneticPr fontId="1" type="noConversion"/>
  </si>
  <si>
    <t>BFA0010133</t>
    <phoneticPr fontId="1" type="noConversion"/>
  </si>
  <si>
    <t>尺寸更改（挡圈脱落问题）</t>
    <phoneticPr fontId="1" type="noConversion"/>
  </si>
  <si>
    <t>ECR0009923</t>
    <phoneticPr fontId="1" type="noConversion"/>
  </si>
  <si>
    <t>BFA0010133</t>
    <phoneticPr fontId="12" type="noConversion"/>
  </si>
  <si>
    <t>14*14*1</t>
    <phoneticPr fontId="12" type="noConversion"/>
  </si>
  <si>
    <t>版本：F</t>
    <phoneticPr fontId="2" type="noConversion"/>
  </si>
  <si>
    <t>发黑</t>
    <phoneticPr fontId="12" type="noConversion"/>
  </si>
  <si>
    <t>SHT0011375</t>
    <phoneticPr fontId="1" type="noConversion"/>
  </si>
  <si>
    <t>扶手胶塞堵盖</t>
    <phoneticPr fontId="1" type="noConversion"/>
  </si>
  <si>
    <t>零件取消</t>
    <phoneticPr fontId="1" type="noConversion"/>
  </si>
  <si>
    <t>扶手减震环限位结构更改</t>
    <phoneticPr fontId="1" type="noConversion"/>
  </si>
  <si>
    <t>ECR0010384</t>
    <phoneticPr fontId="1" type="noConversion"/>
  </si>
  <si>
    <t>SHT0017241</t>
    <phoneticPr fontId="1" type="noConversion"/>
  </si>
  <si>
    <t>扶手减震环限位钢丝</t>
    <phoneticPr fontId="1" type="noConversion"/>
  </si>
  <si>
    <t>零件增加</t>
    <phoneticPr fontId="1" type="noConversion"/>
  </si>
  <si>
    <t>SHT0017241</t>
    <phoneticPr fontId="12" type="noConversion"/>
  </si>
  <si>
    <t>扶手减震环限位钢丝</t>
    <phoneticPr fontId="12" type="noConversion"/>
  </si>
  <si>
    <t>33.6*13*1</t>
    <phoneticPr fontId="12" type="noConversion"/>
  </si>
  <si>
    <t>G</t>
    <phoneticPr fontId="1" type="noConversion"/>
  </si>
  <si>
    <t>防锈油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</si>
</sst>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_);[Red]\(0.0000\)"/>
    <numFmt numFmtId="177" formatCode="0.0000"/>
  </numFmts>
  <fonts count="3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Arial"/>
      <family val="2"/>
    </font>
    <font>
      <b/>
      <sz val="10"/>
      <color theme="1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b/>
      <sz val="10"/>
      <name val="Arial"/>
      <family val="2"/>
    </font>
    <font>
      <sz val="9"/>
      <name val="宋体"/>
      <family val="3"/>
      <charset val="134"/>
      <scheme val="minor"/>
    </font>
    <font>
      <sz val="12"/>
      <color indexed="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Tahoma"/>
      <family val="2"/>
    </font>
    <font>
      <b/>
      <sz val="10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新細明體"/>
      <family val="1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b/>
      <sz val="17"/>
      <name val="微软雅黑"/>
      <family val="2"/>
      <charset val="134"/>
    </font>
    <font>
      <b/>
      <sz val="14"/>
      <name val="宋体"/>
      <family val="3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2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8">
    <xf numFmtId="0" fontId="0" fillId="0" borderId="0">
      <alignment vertical="center"/>
    </xf>
    <xf numFmtId="0" fontId="7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Border="0" applyProtection="0">
      <alignment vertical="center"/>
    </xf>
    <xf numFmtId="0" fontId="15" fillId="0" borderId="0"/>
    <xf numFmtId="0" fontId="1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2" borderId="14" applyNumberFormat="0" applyFont="0" applyAlignment="0" applyProtection="0">
      <alignment vertical="center"/>
    </xf>
    <xf numFmtId="0" fontId="21" fillId="0" borderId="0"/>
    <xf numFmtId="0" fontId="34" fillId="5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3" fillId="0" borderId="0" xfId="15" applyFont="1" applyAlignment="1">
      <alignment horizontal="left" vertical="center" wrapText="1"/>
    </xf>
    <xf numFmtId="0" fontId="5" fillId="0" borderId="1" xfId="4" applyFont="1" applyBorder="1" applyAlignment="1" applyProtection="1">
      <alignment horizontal="center" vertical="center" wrapText="1"/>
      <protection locked="0"/>
    </xf>
    <xf numFmtId="49" fontId="10" fillId="0" borderId="0" xfId="6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1" xfId="5" applyFont="1" applyBorder="1" applyAlignment="1" applyProtection="1">
      <alignment horizontal="center" vertical="center" wrapText="1"/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1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Alignment="1" applyProtection="1">
      <alignment horizontal="left" vertical="center" wrapText="1"/>
      <protection locked="0"/>
    </xf>
    <xf numFmtId="0" fontId="6" fillId="0" borderId="1" xfId="0" applyFont="1" applyBorder="1">
      <alignment vertical="center"/>
    </xf>
    <xf numFmtId="0" fontId="10" fillId="0" borderId="0" xfId="6" applyFont="1" applyFill="1" applyBorder="1" applyAlignment="1" applyProtection="1">
      <alignment horizontal="center" vertical="center" wrapText="1"/>
      <protection locked="0"/>
    </xf>
    <xf numFmtId="176" fontId="10" fillId="0" borderId="0" xfId="4" applyNumberFormat="1" applyFont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" vertical="center" wrapText="1"/>
      <protection locked="0"/>
    </xf>
    <xf numFmtId="0" fontId="10" fillId="0" borderId="1" xfId="4" applyFont="1" applyBorder="1" applyAlignment="1" applyProtection="1">
      <alignment horizontal="left" vertical="center" wrapText="1"/>
      <protection locked="0"/>
    </xf>
    <xf numFmtId="0" fontId="6" fillId="0" borderId="1" xfId="13" applyFont="1" applyBorder="1" applyAlignment="1">
      <alignment horizontal="center" vertical="center" wrapText="1"/>
    </xf>
    <xf numFmtId="0" fontId="6" fillId="0" borderId="1" xfId="13" applyFont="1" applyBorder="1" applyAlignment="1">
      <alignment horizontal="center" vertical="center"/>
    </xf>
    <xf numFmtId="0" fontId="14" fillId="0" borderId="1" xfId="13" applyFont="1" applyBorder="1" applyAlignment="1">
      <alignment horizontal="center" vertical="center" wrapText="1"/>
    </xf>
    <xf numFmtId="0" fontId="14" fillId="0" borderId="1" xfId="13" applyFont="1" applyBorder="1" applyAlignment="1">
      <alignment horizontal="center" vertical="center"/>
    </xf>
    <xf numFmtId="0" fontId="17" fillId="0" borderId="1" xfId="13" applyFont="1" applyBorder="1" applyAlignment="1">
      <alignment horizontal="center" vertical="center"/>
    </xf>
    <xf numFmtId="0" fontId="2" fillId="0" borderId="1" xfId="4" applyFont="1" applyBorder="1" applyAlignment="1" applyProtection="1">
      <alignment horizontal="center" vertical="center" wrapText="1"/>
      <protection locked="0"/>
    </xf>
    <xf numFmtId="177" fontId="10" fillId="0" borderId="1" xfId="4" applyNumberFormat="1" applyFont="1" applyBorder="1" applyAlignment="1" applyProtection="1">
      <alignment horizontal="center" vertical="center" wrapText="1"/>
      <protection locked="0"/>
    </xf>
    <xf numFmtId="177" fontId="14" fillId="0" borderId="1" xfId="13" applyNumberFormat="1" applyFont="1" applyBorder="1" applyAlignment="1">
      <alignment horizontal="center" vertical="center"/>
    </xf>
    <xf numFmtId="0" fontId="23" fillId="0" borderId="0" xfId="15" applyFont="1" applyAlignment="1">
      <alignment vertical="center"/>
    </xf>
    <xf numFmtId="0" fontId="24" fillId="0" borderId="0" xfId="15" applyFont="1" applyAlignment="1">
      <alignment vertical="center"/>
    </xf>
    <xf numFmtId="0" fontId="22" fillId="0" borderId="15" xfId="15" applyFont="1" applyBorder="1" applyAlignment="1">
      <alignment horizontal="left" vertical="center"/>
    </xf>
    <xf numFmtId="0" fontId="25" fillId="0" borderId="0" xfId="15" applyFont="1" applyAlignment="1">
      <alignment horizontal="left" vertical="center"/>
    </xf>
    <xf numFmtId="0" fontId="25" fillId="3" borderId="20" xfId="15" applyFont="1" applyFill="1" applyBorder="1" applyAlignment="1">
      <alignment horizontal="center" vertical="center"/>
    </xf>
    <xf numFmtId="0" fontId="27" fillId="3" borderId="22" xfId="15" applyFont="1" applyFill="1" applyBorder="1" applyAlignment="1">
      <alignment horizontal="center" vertical="center"/>
    </xf>
    <xf numFmtId="0" fontId="29" fillId="0" borderId="7" xfId="15" applyFont="1" applyBorder="1" applyAlignment="1">
      <alignment horizontal="center" vertical="center"/>
    </xf>
    <xf numFmtId="0" fontId="29" fillId="0" borderId="7" xfId="3" applyFont="1" applyBorder="1" applyAlignment="1">
      <alignment horizontal="center" vertical="center"/>
    </xf>
    <xf numFmtId="0" fontId="29" fillId="0" borderId="25" xfId="15" applyFont="1" applyBorder="1" applyAlignment="1">
      <alignment horizontal="center" vertical="center"/>
    </xf>
    <xf numFmtId="0" fontId="24" fillId="0" borderId="0" xfId="15" applyFont="1" applyAlignment="1">
      <alignment vertical="center" wrapText="1"/>
    </xf>
    <xf numFmtId="0" fontId="25" fillId="3" borderId="0" xfId="15" applyFont="1" applyFill="1" applyAlignment="1">
      <alignment horizontal="center" vertical="center"/>
    </xf>
    <xf numFmtId="0" fontId="30" fillId="0" borderId="31" xfId="15" applyFont="1" applyBorder="1" applyAlignment="1">
      <alignment horizontal="center" vertical="center"/>
    </xf>
    <xf numFmtId="14" fontId="29" fillId="0" borderId="31" xfId="15" applyNumberFormat="1" applyFont="1" applyBorder="1" applyAlignment="1">
      <alignment horizontal="center" vertical="center" shrinkToFit="1"/>
    </xf>
    <xf numFmtId="14" fontId="30" fillId="0" borderId="29" xfId="15" applyNumberFormat="1" applyFont="1" applyBorder="1" applyAlignment="1">
      <alignment horizontal="center" vertical="center" shrinkToFit="1"/>
    </xf>
    <xf numFmtId="14" fontId="30" fillId="0" borderId="32" xfId="15" applyNumberFormat="1" applyFont="1" applyBorder="1" applyAlignment="1">
      <alignment horizontal="center" vertical="center" shrinkToFit="1"/>
    </xf>
    <xf numFmtId="0" fontId="31" fillId="0" borderId="34" xfId="3" applyFont="1" applyBorder="1" applyAlignment="1">
      <alignment horizontal="center" vertical="center"/>
    </xf>
    <xf numFmtId="0" fontId="31" fillId="0" borderId="0" xfId="15" applyFont="1" applyAlignment="1">
      <alignment vertical="center"/>
    </xf>
    <xf numFmtId="0" fontId="31" fillId="0" borderId="3" xfId="3" applyFont="1" applyBorder="1" applyAlignment="1">
      <alignment horizontal="center" vertical="center"/>
    </xf>
    <xf numFmtId="0" fontId="31" fillId="0" borderId="40" xfId="3" applyFont="1" applyBorder="1" applyAlignment="1">
      <alignment horizontal="center" vertical="center"/>
    </xf>
    <xf numFmtId="0" fontId="31" fillId="0" borderId="24" xfId="3" applyFont="1" applyBorder="1" applyAlignment="1">
      <alignment horizontal="center" vertical="center"/>
    </xf>
    <xf numFmtId="0" fontId="31" fillId="0" borderId="41" xfId="15" applyFont="1" applyBorder="1" applyAlignment="1">
      <alignment vertical="center"/>
    </xf>
    <xf numFmtId="0" fontId="31" fillId="0" borderId="41" xfId="15" applyFont="1" applyBorder="1" applyAlignment="1">
      <alignment horizontal="center" vertical="center"/>
    </xf>
    <xf numFmtId="0" fontId="31" fillId="0" borderId="24" xfId="15" applyFont="1" applyBorder="1" applyAlignment="1">
      <alignment horizontal="center" vertical="center"/>
    </xf>
    <xf numFmtId="0" fontId="33" fillId="0" borderId="24" xfId="15" applyFont="1" applyBorder="1" applyAlignment="1">
      <alignment horizontal="center" vertical="center"/>
    </xf>
    <xf numFmtId="0" fontId="33" fillId="0" borderId="41" xfId="15" applyFont="1" applyBorder="1" applyAlignment="1">
      <alignment horizontal="center" vertical="center"/>
    </xf>
    <xf numFmtId="0" fontId="33" fillId="0" borderId="41" xfId="15" applyFont="1" applyBorder="1" applyAlignment="1">
      <alignment horizontal="left" vertical="center"/>
    </xf>
    <xf numFmtId="0" fontId="31" fillId="0" borderId="0" xfId="15" applyFont="1" applyAlignment="1">
      <alignment vertical="center" wrapText="1"/>
    </xf>
    <xf numFmtId="0" fontId="31" fillId="0" borderId="41" xfId="13" applyFont="1" applyBorder="1" applyAlignment="1">
      <alignment horizontal="center" vertical="center" wrapText="1"/>
    </xf>
    <xf numFmtId="0" fontId="33" fillId="0" borderId="41" xfId="3" applyFont="1" applyBorder="1" applyAlignment="1">
      <alignment horizontal="center" vertical="center"/>
    </xf>
    <xf numFmtId="0" fontId="16" fillId="0" borderId="0" xfId="4" applyFont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6" borderId="1" xfId="4" applyFont="1" applyFill="1" applyBorder="1" applyAlignment="1" applyProtection="1">
      <alignment horizontal="center" vertical="center" wrapText="1"/>
      <protection locked="0"/>
    </xf>
    <xf numFmtId="0" fontId="10" fillId="6" borderId="1" xfId="4" applyFont="1" applyFill="1" applyBorder="1" applyAlignment="1" applyProtection="1">
      <alignment horizontal="left" vertical="center" wrapText="1"/>
      <protection locked="0"/>
    </xf>
    <xf numFmtId="0" fontId="10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0" fillId="6" borderId="1" xfId="6" applyNumberFormat="1" applyFont="1" applyFill="1" applyBorder="1" applyAlignment="1" applyProtection="1">
      <alignment horizontal="center" vertical="center" wrapText="1"/>
      <protection locked="0"/>
    </xf>
    <xf numFmtId="0" fontId="10" fillId="6" borderId="0" xfId="4" applyFont="1" applyFill="1" applyAlignment="1" applyProtection="1">
      <alignment horizontal="center" vertical="center" wrapText="1"/>
      <protection locked="0"/>
    </xf>
    <xf numFmtId="0" fontId="6" fillId="6" borderId="1" xfId="13" applyFont="1" applyFill="1" applyBorder="1" applyAlignment="1">
      <alignment horizontal="center" vertical="center"/>
    </xf>
    <xf numFmtId="0" fontId="14" fillId="6" borderId="1" xfId="13" applyFont="1" applyFill="1" applyBorder="1" applyAlignment="1">
      <alignment horizontal="center" vertical="center"/>
    </xf>
    <xf numFmtId="177" fontId="14" fillId="6" borderId="1" xfId="13" applyNumberFormat="1" applyFont="1" applyFill="1" applyBorder="1" applyAlignment="1">
      <alignment horizontal="center" vertical="center"/>
    </xf>
    <xf numFmtId="0" fontId="10" fillId="0" borderId="1" xfId="14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6" borderId="0" xfId="0" applyFill="1">
      <alignment vertical="center"/>
    </xf>
    <xf numFmtId="0" fontId="10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1" xfId="13" applyFont="1" applyFill="1" applyBorder="1" applyAlignment="1">
      <alignment horizontal="center" vertical="center"/>
    </xf>
    <xf numFmtId="0" fontId="10" fillId="0" borderId="1" xfId="4" applyFont="1" applyFill="1" applyBorder="1" applyAlignment="1" applyProtection="1">
      <alignment horizontal="left" vertical="center" wrapText="1"/>
      <protection locked="0"/>
    </xf>
    <xf numFmtId="0" fontId="14" fillId="0" borderId="1" xfId="13" applyFont="1" applyFill="1" applyBorder="1" applyAlignment="1">
      <alignment horizontal="center" vertical="center"/>
    </xf>
    <xf numFmtId="177" fontId="14" fillId="0" borderId="1" xfId="13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 applyProtection="1">
      <alignment horizontal="center" vertical="center" wrapText="1"/>
      <protection locked="0"/>
    </xf>
    <xf numFmtId="0" fontId="10" fillId="0" borderId="0" xfId="4" applyFont="1" applyFill="1" applyAlignment="1" applyProtection="1">
      <alignment horizontal="center" vertical="center" wrapText="1"/>
      <protection locked="0"/>
    </xf>
    <xf numFmtId="0" fontId="23" fillId="0" borderId="3" xfId="15" applyFont="1" applyBorder="1" applyAlignment="1">
      <alignment horizontal="left" vertical="center" wrapText="1"/>
    </xf>
    <xf numFmtId="0" fontId="26" fillId="0" borderId="0" xfId="15" applyFont="1" applyAlignment="1">
      <alignment horizontal="center" vertical="center"/>
    </xf>
    <xf numFmtId="0" fontId="22" fillId="3" borderId="16" xfId="15" applyFont="1" applyFill="1" applyBorder="1" applyAlignment="1">
      <alignment horizontal="center" vertical="center" wrapText="1"/>
    </xf>
    <xf numFmtId="0" fontId="22" fillId="3" borderId="17" xfId="15" applyFont="1" applyFill="1" applyBorder="1" applyAlignment="1">
      <alignment horizontal="center" vertical="center" wrapText="1"/>
    </xf>
    <xf numFmtId="0" fontId="22" fillId="3" borderId="26" xfId="15" applyFont="1" applyFill="1" applyBorder="1" applyAlignment="1">
      <alignment horizontal="center" vertical="center" wrapText="1"/>
    </xf>
    <xf numFmtId="0" fontId="22" fillId="3" borderId="27" xfId="15" applyFont="1" applyFill="1" applyBorder="1" applyAlignment="1">
      <alignment horizontal="center" vertical="center" wrapText="1"/>
    </xf>
    <xf numFmtId="0" fontId="25" fillId="3" borderId="18" xfId="15" applyFont="1" applyFill="1" applyBorder="1" applyAlignment="1">
      <alignment horizontal="center" vertical="center"/>
    </xf>
    <xf numFmtId="0" fontId="25" fillId="3" borderId="19" xfId="15" applyFont="1" applyFill="1" applyBorder="1" applyAlignment="1">
      <alignment horizontal="center" vertical="center"/>
    </xf>
    <xf numFmtId="0" fontId="25" fillId="3" borderId="8" xfId="15" applyFont="1" applyFill="1" applyBorder="1" applyAlignment="1">
      <alignment horizontal="center" vertical="center"/>
    </xf>
    <xf numFmtId="0" fontId="25" fillId="3" borderId="28" xfId="15" applyFont="1" applyFill="1" applyBorder="1" applyAlignment="1">
      <alignment horizontal="center" vertical="center"/>
    </xf>
    <xf numFmtId="0" fontId="27" fillId="0" borderId="21" xfId="15" applyFont="1" applyBorder="1" applyAlignment="1">
      <alignment horizontal="center" vertical="center"/>
    </xf>
    <xf numFmtId="0" fontId="29" fillId="0" borderId="23" xfId="15" applyFont="1" applyBorder="1" applyAlignment="1">
      <alignment horizontal="center" vertical="center"/>
    </xf>
    <xf numFmtId="0" fontId="29" fillId="0" borderId="24" xfId="15" applyFont="1" applyBorder="1" applyAlignment="1">
      <alignment horizontal="center" vertical="center"/>
    </xf>
    <xf numFmtId="0" fontId="28" fillId="3" borderId="0" xfId="15" applyFont="1" applyFill="1" applyAlignment="1">
      <alignment horizontal="center" vertical="center"/>
    </xf>
    <xf numFmtId="0" fontId="30" fillId="0" borderId="29" xfId="15" applyFont="1" applyBorder="1" applyAlignment="1">
      <alignment horizontal="center" vertical="center"/>
    </xf>
    <xf numFmtId="0" fontId="30" fillId="0" borderId="30" xfId="15" applyFont="1" applyBorder="1" applyAlignment="1">
      <alignment horizontal="center" vertical="center"/>
    </xf>
    <xf numFmtId="0" fontId="22" fillId="0" borderId="0" xfId="15" applyFont="1" applyAlignment="1">
      <alignment horizontal="center" vertical="center"/>
    </xf>
    <xf numFmtId="0" fontId="23" fillId="0" borderId="0" xfId="15" applyFont="1" applyAlignment="1">
      <alignment vertical="center"/>
    </xf>
    <xf numFmtId="0" fontId="22" fillId="0" borderId="0" xfId="15" applyFont="1" applyAlignment="1">
      <alignment horizontal="left" vertical="center"/>
    </xf>
    <xf numFmtId="0" fontId="25" fillId="0" borderId="0" xfId="15" applyFont="1" applyAlignment="1">
      <alignment horizontal="center" vertical="center"/>
    </xf>
    <xf numFmtId="0" fontId="31" fillId="0" borderId="35" xfId="15" applyFont="1" applyBorder="1" applyAlignment="1">
      <alignment horizontal="center" vertical="center"/>
    </xf>
    <xf numFmtId="0" fontId="31" fillId="0" borderId="39" xfId="15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/>
    </xf>
    <xf numFmtId="0" fontId="31" fillId="0" borderId="33" xfId="3" applyFont="1" applyBorder="1" applyAlignment="1">
      <alignment horizontal="center" vertical="center"/>
    </xf>
    <xf numFmtId="0" fontId="31" fillId="0" borderId="19" xfId="3" applyFont="1" applyBorder="1" applyAlignment="1">
      <alignment horizontal="center" vertical="center"/>
    </xf>
    <xf numFmtId="0" fontId="31" fillId="0" borderId="26" xfId="3" applyFont="1" applyBorder="1" applyAlignment="1">
      <alignment horizontal="center" vertical="center"/>
    </xf>
    <xf numFmtId="0" fontId="31" fillId="0" borderId="0" xfId="3" applyFont="1" applyAlignment="1">
      <alignment horizontal="center" vertical="center"/>
    </xf>
    <xf numFmtId="0" fontId="31" fillId="0" borderId="28" xfId="3" applyFont="1" applyBorder="1" applyAlignment="1">
      <alignment horizontal="center" vertical="center"/>
    </xf>
    <xf numFmtId="0" fontId="31" fillId="0" borderId="45" xfId="3" applyFont="1" applyBorder="1" applyAlignment="1">
      <alignment horizontal="center" vertical="center"/>
    </xf>
    <xf numFmtId="0" fontId="31" fillId="0" borderId="15" xfId="3" applyFont="1" applyBorder="1" applyAlignment="1">
      <alignment horizontal="center" vertical="center"/>
    </xf>
    <xf numFmtId="0" fontId="31" fillId="0" borderId="46" xfId="3" applyFont="1" applyBorder="1" applyAlignment="1">
      <alignment horizontal="center" vertical="center"/>
    </xf>
    <xf numFmtId="0" fontId="32" fillId="0" borderId="23" xfId="3" applyFont="1" applyBorder="1" applyAlignment="1">
      <alignment horizontal="center" vertical="center"/>
    </xf>
    <xf numFmtId="0" fontId="32" fillId="0" borderId="40" xfId="3" applyFont="1" applyBorder="1" applyAlignment="1">
      <alignment horizontal="center" vertical="center"/>
    </xf>
    <xf numFmtId="0" fontId="32" fillId="0" borderId="24" xfId="3" applyFont="1" applyBorder="1" applyAlignment="1">
      <alignment horizontal="center" vertical="center"/>
    </xf>
    <xf numFmtId="0" fontId="32" fillId="0" borderId="41" xfId="3" applyFont="1" applyBorder="1" applyAlignment="1">
      <alignment horizontal="center" vertical="center"/>
    </xf>
    <xf numFmtId="0" fontId="32" fillId="0" borderId="23" xfId="3" applyFont="1" applyBorder="1" applyAlignment="1">
      <alignment horizontal="center" vertical="center" wrapText="1"/>
    </xf>
    <xf numFmtId="0" fontId="32" fillId="0" borderId="40" xfId="3" applyFont="1" applyBorder="1" applyAlignment="1">
      <alignment horizontal="center" vertical="center" wrapText="1"/>
    </xf>
    <xf numFmtId="0" fontId="32" fillId="0" borderId="24" xfId="3" applyFont="1" applyBorder="1" applyAlignment="1">
      <alignment horizontal="center" vertical="center" wrapText="1"/>
    </xf>
    <xf numFmtId="0" fontId="32" fillId="0" borderId="23" xfId="15" applyFont="1" applyBorder="1" applyAlignment="1">
      <alignment horizontal="center" vertical="center"/>
    </xf>
    <xf numFmtId="0" fontId="32" fillId="0" borderId="40" xfId="15" applyFont="1" applyBorder="1" applyAlignment="1">
      <alignment horizontal="center" vertical="center"/>
    </xf>
    <xf numFmtId="0" fontId="32" fillId="0" borderId="24" xfId="15" applyFont="1" applyBorder="1" applyAlignment="1">
      <alignment horizontal="center" vertical="center"/>
    </xf>
    <xf numFmtId="0" fontId="31" fillId="0" borderId="41" xfId="15" applyFont="1" applyBorder="1" applyAlignment="1">
      <alignment horizontal="center" vertical="center"/>
    </xf>
    <xf numFmtId="0" fontId="31" fillId="0" borderId="42" xfId="15" applyFont="1" applyBorder="1" applyAlignment="1">
      <alignment horizontal="center" vertical="center"/>
    </xf>
    <xf numFmtId="0" fontId="31" fillId="0" borderId="16" xfId="3" applyFont="1" applyBorder="1" applyAlignment="1">
      <alignment horizontal="center" vertical="center" wrapText="1"/>
    </xf>
    <xf numFmtId="0" fontId="31" fillId="0" borderId="33" xfId="3" applyFont="1" applyBorder="1" applyAlignment="1">
      <alignment horizontal="center" vertical="center" wrapText="1"/>
    </xf>
    <xf numFmtId="0" fontId="31" fillId="0" borderId="35" xfId="3" applyFont="1" applyBorder="1" applyAlignment="1">
      <alignment horizontal="center" vertical="center"/>
    </xf>
    <xf numFmtId="0" fontId="31" fillId="0" borderId="36" xfId="3" applyFont="1" applyBorder="1" applyAlignment="1">
      <alignment horizontal="center" vertical="center"/>
    </xf>
    <xf numFmtId="0" fontId="31" fillId="0" borderId="37" xfId="3" applyFont="1" applyBorder="1" applyAlignment="1">
      <alignment horizontal="center" vertical="center"/>
    </xf>
    <xf numFmtId="0" fontId="31" fillId="0" borderId="38" xfId="3" applyFont="1" applyBorder="1" applyAlignment="1">
      <alignment horizontal="center" vertical="center"/>
    </xf>
    <xf numFmtId="0" fontId="31" fillId="0" borderId="36" xfId="15" applyFont="1" applyBorder="1" applyAlignment="1">
      <alignment horizontal="center" vertical="center"/>
    </xf>
    <xf numFmtId="0" fontId="31" fillId="0" borderId="37" xfId="15" applyFont="1" applyBorder="1" applyAlignment="1">
      <alignment horizontal="center" vertical="center"/>
    </xf>
    <xf numFmtId="0" fontId="31" fillId="0" borderId="43" xfId="15" applyFont="1" applyBorder="1" applyAlignment="1">
      <alignment horizontal="center" vertical="center"/>
    </xf>
    <xf numFmtId="0" fontId="31" fillId="0" borderId="44" xfId="15" applyFont="1" applyBorder="1" applyAlignment="1">
      <alignment horizontal="center" vertical="center"/>
    </xf>
    <xf numFmtId="0" fontId="32" fillId="0" borderId="41" xfId="3" applyFont="1" applyBorder="1" applyAlignment="1">
      <alignment horizontal="center" vertical="center" wrapText="1"/>
    </xf>
    <xf numFmtId="0" fontId="32" fillId="0" borderId="41" xfId="15" applyFont="1" applyBorder="1" applyAlignment="1">
      <alignment horizontal="center" vertical="center"/>
    </xf>
    <xf numFmtId="0" fontId="31" fillId="0" borderId="24" xfId="15" applyFont="1" applyBorder="1" applyAlignment="1">
      <alignment horizontal="center" vertical="center"/>
    </xf>
    <xf numFmtId="0" fontId="31" fillId="0" borderId="23" xfId="15" applyFont="1" applyBorder="1" applyAlignment="1">
      <alignment horizontal="center" vertical="center"/>
    </xf>
    <xf numFmtId="14" fontId="31" fillId="0" borderId="41" xfId="13" applyNumberFormat="1" applyFont="1" applyBorder="1" applyAlignment="1">
      <alignment horizontal="center" vertical="center"/>
    </xf>
    <xf numFmtId="0" fontId="31" fillId="0" borderId="41" xfId="13" applyFont="1" applyBorder="1" applyAlignment="1">
      <alignment horizontal="center" vertical="center"/>
    </xf>
    <xf numFmtId="0" fontId="31" fillId="0" borderId="41" xfId="13" applyFont="1" applyBorder="1" applyAlignment="1">
      <alignment horizontal="center" vertical="center" wrapText="1"/>
    </xf>
    <xf numFmtId="49" fontId="33" fillId="0" borderId="23" xfId="15" applyNumberFormat="1" applyFont="1" applyBorder="1" applyAlignment="1">
      <alignment horizontal="center" vertical="center"/>
    </xf>
    <xf numFmtId="49" fontId="33" fillId="0" borderId="24" xfId="15" applyNumberFormat="1" applyFont="1" applyBorder="1" applyAlignment="1">
      <alignment horizontal="center" vertical="center"/>
    </xf>
    <xf numFmtId="0" fontId="31" fillId="0" borderId="40" xfId="15" applyFont="1" applyBorder="1" applyAlignment="1">
      <alignment horizontal="center" vertical="center"/>
    </xf>
    <xf numFmtId="0" fontId="31" fillId="0" borderId="47" xfId="15" applyFont="1" applyBorder="1" applyAlignment="1">
      <alignment horizontal="center" vertical="center"/>
    </xf>
    <xf numFmtId="0" fontId="31" fillId="0" borderId="7" xfId="15" applyFont="1" applyBorder="1" applyAlignment="1">
      <alignment horizontal="center" vertical="center"/>
    </xf>
    <xf numFmtId="0" fontId="31" fillId="0" borderId="0" xfId="15" applyFont="1" applyAlignment="1">
      <alignment horizontal="center" vertical="center"/>
    </xf>
    <xf numFmtId="0" fontId="33" fillId="0" borderId="23" xfId="15" applyFont="1" applyBorder="1" applyAlignment="1">
      <alignment horizontal="center" vertical="center"/>
    </xf>
    <xf numFmtId="0" fontId="33" fillId="0" borderId="24" xfId="15" applyFont="1" applyBorder="1" applyAlignment="1">
      <alignment horizontal="center" vertical="center"/>
    </xf>
    <xf numFmtId="0" fontId="33" fillId="0" borderId="41" xfId="15" applyFont="1" applyBorder="1" applyAlignment="1">
      <alignment horizontal="center" vertical="center"/>
    </xf>
    <xf numFmtId="0" fontId="33" fillId="0" borderId="42" xfId="15" applyFont="1" applyBorder="1" applyAlignment="1">
      <alignment horizontal="center" vertical="center"/>
    </xf>
    <xf numFmtId="0" fontId="33" fillId="0" borderId="40" xfId="15" applyFont="1" applyBorder="1" applyAlignment="1">
      <alignment horizontal="center" vertical="center"/>
    </xf>
    <xf numFmtId="0" fontId="33" fillId="0" borderId="21" xfId="15" applyFont="1" applyBorder="1" applyAlignment="1">
      <alignment horizontal="center" vertical="center"/>
    </xf>
    <xf numFmtId="0" fontId="33" fillId="0" borderId="48" xfId="15" applyFont="1" applyBorder="1" applyAlignment="1">
      <alignment horizontal="center" vertical="center"/>
    </xf>
    <xf numFmtId="49" fontId="33" fillId="0" borderId="41" xfId="15" applyNumberFormat="1" applyFont="1" applyBorder="1" applyAlignment="1">
      <alignment horizontal="center" vertical="center"/>
    </xf>
    <xf numFmtId="0" fontId="33" fillId="0" borderId="47" xfId="15" applyFont="1" applyBorder="1" applyAlignment="1">
      <alignment horizontal="center" vertical="center"/>
    </xf>
    <xf numFmtId="0" fontId="10" fillId="0" borderId="12" xfId="1" applyNumberFormat="1" applyFont="1" applyFill="1" applyBorder="1" applyAlignment="1" applyProtection="1">
      <alignment horizontal="center" vertical="center" wrapText="1"/>
    </xf>
    <xf numFmtId="0" fontId="10" fillId="0" borderId="7" xfId="1" applyNumberFormat="1" applyFont="1" applyFill="1" applyBorder="1" applyAlignment="1" applyProtection="1">
      <alignment horizontal="center" vertical="center" wrapText="1"/>
    </xf>
    <xf numFmtId="0" fontId="10" fillId="0" borderId="12" xfId="6" applyFont="1" applyFill="1" applyBorder="1" applyAlignment="1" applyProtection="1">
      <alignment horizontal="center" vertical="center" wrapText="1" shrinkToFit="1"/>
      <protection locked="0"/>
    </xf>
    <xf numFmtId="0" fontId="10" fillId="0" borderId="7" xfId="6" applyFont="1" applyFill="1" applyBorder="1" applyAlignment="1" applyProtection="1">
      <alignment horizontal="center" vertical="center" wrapText="1" shrinkToFit="1"/>
      <protection locked="0"/>
    </xf>
    <xf numFmtId="0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176" fontId="10" fillId="0" borderId="12" xfId="1" applyNumberFormat="1" applyFont="1" applyFill="1" applyBorder="1" applyAlignment="1" applyProtection="1">
      <alignment horizontal="center" vertical="center" wrapText="1"/>
    </xf>
    <xf numFmtId="176" fontId="10" fillId="0" borderId="7" xfId="1" applyNumberFormat="1" applyFont="1" applyFill="1" applyBorder="1" applyAlignment="1" applyProtection="1">
      <alignment horizontal="center" vertical="center" wrapText="1"/>
    </xf>
    <xf numFmtId="4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3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2" xfId="6" applyNumberFormat="1" applyFont="1" applyFill="1" applyBorder="1" applyAlignment="1" applyProtection="1">
      <alignment horizontal="center" vertical="center" wrapText="1"/>
      <protection locked="0"/>
    </xf>
    <xf numFmtId="49" fontId="10" fillId="0" borderId="7" xfId="6" applyNumberFormat="1" applyFont="1" applyFill="1" applyBorder="1" applyAlignment="1" applyProtection="1">
      <alignment horizontal="center" vertical="center" wrapText="1"/>
      <protection locked="0"/>
    </xf>
    <xf numFmtId="49" fontId="10" fillId="0" borderId="9" xfId="1" applyNumberFormat="1" applyFont="1" applyFill="1" applyBorder="1" applyAlignment="1" applyProtection="1">
      <alignment horizontal="center" vertical="center" wrapText="1"/>
      <protection locked="0"/>
    </xf>
    <xf numFmtId="49" fontId="10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8" xfId="4" applyFont="1" applyBorder="1" applyAlignment="1" applyProtection="1">
      <alignment horizontal="center" vertical="center" wrapText="1"/>
      <protection locked="0"/>
    </xf>
    <xf numFmtId="0" fontId="16" fillId="0" borderId="0" xfId="4" applyFont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center" vertical="center" wrapText="1"/>
      <protection locked="0"/>
    </xf>
    <xf numFmtId="0" fontId="16" fillId="0" borderId="1" xfId="4" applyFont="1" applyBorder="1" applyAlignment="1" applyProtection="1">
      <alignment horizontal="left" vertical="center"/>
      <protection locked="0"/>
    </xf>
    <xf numFmtId="0" fontId="16" fillId="0" borderId="1" xfId="4" applyFont="1" applyBorder="1" applyAlignment="1" applyProtection="1">
      <alignment horizontal="left" vertical="center" wrapText="1"/>
      <protection locked="0"/>
    </xf>
    <xf numFmtId="0" fontId="16" fillId="0" borderId="9" xfId="4" applyFont="1" applyBorder="1" applyAlignment="1" applyProtection="1">
      <alignment horizontal="left" vertical="top" wrapText="1"/>
      <protection locked="0"/>
    </xf>
    <xf numFmtId="0" fontId="16" fillId="0" borderId="4" xfId="4" applyFont="1" applyBorder="1" applyAlignment="1" applyProtection="1">
      <alignment horizontal="left" vertical="top" wrapText="1"/>
      <protection locked="0"/>
    </xf>
    <xf numFmtId="0" fontId="16" fillId="0" borderId="5" xfId="4" applyFont="1" applyBorder="1" applyAlignment="1" applyProtection="1">
      <alignment horizontal="left" vertical="top" wrapText="1"/>
      <protection locked="0"/>
    </xf>
    <xf numFmtId="0" fontId="10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4" applyFont="1" applyBorder="1" applyAlignment="1" applyProtection="1">
      <alignment horizontal="left" vertical="center"/>
      <protection locked="0"/>
    </xf>
    <xf numFmtId="0" fontId="16" fillId="0" borderId="11" xfId="4" applyFont="1" applyBorder="1" applyAlignment="1" applyProtection="1">
      <alignment horizontal="left" vertical="center"/>
      <protection locked="0"/>
    </xf>
    <xf numFmtId="0" fontId="16" fillId="0" borderId="6" xfId="4" applyFont="1" applyBorder="1" applyAlignment="1" applyProtection="1">
      <alignment horizontal="left" vertical="center"/>
      <protection locked="0"/>
    </xf>
  </cellXfs>
  <cellStyles count="18">
    <cellStyle name="BOM_Level_1" xfId="8" xr:uid="{00000000-0005-0000-0000-000000000000}"/>
    <cellStyle name="BOM_Level_Below3" xfId="6" xr:uid="{00000000-0005-0000-0000-000001000000}"/>
    <cellStyle name="RowLevel_1" xfId="1" builtinId="1" iLevel="0"/>
    <cellStyle name="差_KING" xfId="16" xr:uid="{00000000-0005-0000-0000-000003000000}"/>
    <cellStyle name="常规" xfId="0" builtinId="0"/>
    <cellStyle name="常规 10" xfId="7" xr:uid="{00000000-0005-0000-0000-000005000000}"/>
    <cellStyle name="常规 2" xfId="9" xr:uid="{00000000-0005-0000-0000-000006000000}"/>
    <cellStyle name="常规 2 2" xfId="3" xr:uid="{00000000-0005-0000-0000-000007000000}"/>
    <cellStyle name="常规 2 27" xfId="13" xr:uid="{00000000-0005-0000-0000-000008000000}"/>
    <cellStyle name="常规 3" xfId="10" xr:uid="{00000000-0005-0000-0000-000009000000}"/>
    <cellStyle name="常规 3 30" xfId="11" xr:uid="{00000000-0005-0000-0000-00000A000000}"/>
    <cellStyle name="常规 40" xfId="12" xr:uid="{00000000-0005-0000-0000-00000B000000}"/>
    <cellStyle name="常规 5 2" xfId="2" xr:uid="{00000000-0005-0000-0000-00000C000000}"/>
    <cellStyle name="常规 5 2 2" xfId="15" xr:uid="{00000000-0005-0000-0000-00000D000000}"/>
    <cellStyle name="好_KING" xfId="17" xr:uid="{00000000-0005-0000-0000-00000E000000}"/>
    <cellStyle name="样式 1" xfId="4" xr:uid="{00000000-0005-0000-0000-00000F000000}"/>
    <cellStyle name="样式 1 10" xfId="5" xr:uid="{00000000-0005-0000-0000-000010000000}"/>
    <cellStyle name="注释 10" xfId="14" xr:uid="{00000000-0005-0000-0000-000011000000}"/>
  </cellStyles>
  <dxfs count="14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9" tint="-0.49998474074526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9" tint="-0.49998474074526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9" tint="-0.499984740745262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png"/><Relationship Id="rId19" Type="http://schemas.openxmlformats.org/officeDocument/2006/relationships/image" Target="../media/image19.em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43962</xdr:colOff>
      <xdr:row>8</xdr:row>
      <xdr:rowOff>40482</xdr:rowOff>
    </xdr:from>
    <xdr:to>
      <xdr:col>16</xdr:col>
      <xdr:colOff>416718</xdr:colOff>
      <xdr:row>8</xdr:row>
      <xdr:rowOff>355864</xdr:rowOff>
    </xdr:to>
    <xdr:pic>
      <xdr:nvPicPr>
        <xdr:cNvPr id="448" name="图片 447">
          <a:extLst>
            <a:ext uri="{FF2B5EF4-FFF2-40B4-BE49-F238E27FC236}">
              <a16:creationId xmlns:a16="http://schemas.microsoft.com/office/drawing/2014/main" id="{00000000-0008-0000-02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2400" y="2177654"/>
          <a:ext cx="372756" cy="31538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52204</xdr:colOff>
      <xdr:row>9</xdr:row>
      <xdr:rowOff>34437</xdr:rowOff>
    </xdr:from>
    <xdr:to>
      <xdr:col>16</xdr:col>
      <xdr:colOff>434578</xdr:colOff>
      <xdr:row>9</xdr:row>
      <xdr:rowOff>348913</xdr:rowOff>
    </xdr:to>
    <xdr:pic>
      <xdr:nvPicPr>
        <xdr:cNvPr id="449" name="图片 448">
          <a:extLst>
            <a:ext uri="{FF2B5EF4-FFF2-40B4-BE49-F238E27FC236}">
              <a16:creationId xmlns:a16="http://schemas.microsoft.com/office/drawing/2014/main" id="{00000000-0008-0000-02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00642" y="2552609"/>
          <a:ext cx="382374" cy="3144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37140</xdr:colOff>
      <xdr:row>12</xdr:row>
      <xdr:rowOff>17686</xdr:rowOff>
    </xdr:from>
    <xdr:to>
      <xdr:col>16</xdr:col>
      <xdr:colOff>447662</xdr:colOff>
      <xdr:row>12</xdr:row>
      <xdr:rowOff>367862</xdr:rowOff>
    </xdr:to>
    <xdr:pic>
      <xdr:nvPicPr>
        <xdr:cNvPr id="454" name="图片 453">
          <a:extLst>
            <a:ext uri="{FF2B5EF4-FFF2-40B4-BE49-F238E27FC236}">
              <a16:creationId xmlns:a16="http://schemas.microsoft.com/office/drawing/2014/main" id="{00000000-0008-0000-02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33847" y="3670031"/>
          <a:ext cx="410522" cy="35017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36637</xdr:colOff>
      <xdr:row>13</xdr:row>
      <xdr:rowOff>45452</xdr:rowOff>
    </xdr:from>
    <xdr:to>
      <xdr:col>16</xdr:col>
      <xdr:colOff>516095</xdr:colOff>
      <xdr:row>13</xdr:row>
      <xdr:rowOff>265992</xdr:rowOff>
    </xdr:to>
    <xdr:pic>
      <xdr:nvPicPr>
        <xdr:cNvPr id="455" name="图片 454">
          <a:extLst>
            <a:ext uri="{FF2B5EF4-FFF2-40B4-BE49-F238E27FC236}">
              <a16:creationId xmlns:a16="http://schemas.microsoft.com/office/drawing/2014/main" id="{00000000-0008-0000-02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533344" y="4078797"/>
          <a:ext cx="479458" cy="22054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19637</xdr:colOff>
      <xdr:row>14</xdr:row>
      <xdr:rowOff>35403</xdr:rowOff>
    </xdr:from>
    <xdr:to>
      <xdr:col>16</xdr:col>
      <xdr:colOff>556752</xdr:colOff>
      <xdr:row>14</xdr:row>
      <xdr:rowOff>282464</xdr:rowOff>
    </xdr:to>
    <xdr:pic>
      <xdr:nvPicPr>
        <xdr:cNvPr id="456" name="图片 455">
          <a:extLst>
            <a:ext uri="{FF2B5EF4-FFF2-40B4-BE49-F238E27FC236}">
              <a16:creationId xmlns:a16="http://schemas.microsoft.com/office/drawing/2014/main" id="{00000000-0008-0000-02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6516344" y="4449748"/>
          <a:ext cx="537115" cy="24706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30368</xdr:colOff>
      <xdr:row>15</xdr:row>
      <xdr:rowOff>27891</xdr:rowOff>
    </xdr:from>
    <xdr:to>
      <xdr:col>16</xdr:col>
      <xdr:colOff>495134</xdr:colOff>
      <xdr:row>15</xdr:row>
      <xdr:rowOff>361293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2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27075" y="4823236"/>
          <a:ext cx="464766" cy="33340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48005</xdr:colOff>
      <xdr:row>16</xdr:row>
      <xdr:rowOff>24254</xdr:rowOff>
    </xdr:from>
    <xdr:to>
      <xdr:col>16</xdr:col>
      <xdr:colOff>490367</xdr:colOff>
      <xdr:row>16</xdr:row>
      <xdr:rowOff>341585</xdr:rowOff>
    </xdr:to>
    <xdr:pic>
      <xdr:nvPicPr>
        <xdr:cNvPr id="458" name="图片 457">
          <a:extLst>
            <a:ext uri="{FF2B5EF4-FFF2-40B4-BE49-F238E27FC236}">
              <a16:creationId xmlns:a16="http://schemas.microsoft.com/office/drawing/2014/main" id="{00000000-0008-0000-02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44712" y="5200599"/>
          <a:ext cx="442362" cy="31733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55353</xdr:colOff>
      <xdr:row>17</xdr:row>
      <xdr:rowOff>25480</xdr:rowOff>
    </xdr:from>
    <xdr:to>
      <xdr:col>16</xdr:col>
      <xdr:colOff>413844</xdr:colOff>
      <xdr:row>17</xdr:row>
      <xdr:rowOff>358318</xdr:rowOff>
    </xdr:to>
    <xdr:pic>
      <xdr:nvPicPr>
        <xdr:cNvPr id="459" name="图片 458">
          <a:extLst>
            <a:ext uri="{FF2B5EF4-FFF2-40B4-BE49-F238E27FC236}">
              <a16:creationId xmlns:a16="http://schemas.microsoft.com/office/drawing/2014/main" id="{00000000-0008-0000-0200-0000C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52060" y="5582825"/>
          <a:ext cx="358491" cy="33283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35624</xdr:colOff>
      <xdr:row>18</xdr:row>
      <xdr:rowOff>28549</xdr:rowOff>
    </xdr:from>
    <xdr:to>
      <xdr:col>16</xdr:col>
      <xdr:colOff>459827</xdr:colOff>
      <xdr:row>18</xdr:row>
      <xdr:rowOff>332853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2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32331" y="5966894"/>
          <a:ext cx="424203" cy="30430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41435</xdr:colOff>
      <xdr:row>19</xdr:row>
      <xdr:rowOff>30823</xdr:rowOff>
    </xdr:from>
    <xdr:to>
      <xdr:col>16</xdr:col>
      <xdr:colOff>483798</xdr:colOff>
      <xdr:row>19</xdr:row>
      <xdr:rowOff>348154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00000000-0008-0000-02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538142" y="6350168"/>
          <a:ext cx="442363" cy="317331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48785</xdr:colOff>
      <xdr:row>20</xdr:row>
      <xdr:rowOff>32049</xdr:rowOff>
    </xdr:from>
    <xdr:to>
      <xdr:col>16</xdr:col>
      <xdr:colOff>389254</xdr:colOff>
      <xdr:row>20</xdr:row>
      <xdr:rowOff>348155</xdr:rowOff>
    </xdr:to>
    <xdr:pic>
      <xdr:nvPicPr>
        <xdr:cNvPr id="464" name="图片 463">
          <a:extLst>
            <a:ext uri="{FF2B5EF4-FFF2-40B4-BE49-F238E27FC236}">
              <a16:creationId xmlns:a16="http://schemas.microsoft.com/office/drawing/2014/main" id="{00000000-0008-0000-02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45492" y="6732394"/>
          <a:ext cx="340469" cy="31610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32481</xdr:colOff>
      <xdr:row>21</xdr:row>
      <xdr:rowOff>52962</xdr:rowOff>
    </xdr:from>
    <xdr:to>
      <xdr:col>16</xdr:col>
      <xdr:colOff>505810</xdr:colOff>
      <xdr:row>21</xdr:row>
      <xdr:rowOff>292772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29188" y="7134307"/>
          <a:ext cx="473329" cy="23981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21728</xdr:colOff>
      <xdr:row>22</xdr:row>
      <xdr:rowOff>35876</xdr:rowOff>
    </xdr:from>
    <xdr:to>
      <xdr:col>16</xdr:col>
      <xdr:colOff>473665</xdr:colOff>
      <xdr:row>22</xdr:row>
      <xdr:rowOff>367862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518435" y="7498221"/>
          <a:ext cx="451937" cy="33198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81025</xdr:colOff>
      <xdr:row>23</xdr:row>
      <xdr:rowOff>17685</xdr:rowOff>
    </xdr:from>
    <xdr:to>
      <xdr:col>16</xdr:col>
      <xdr:colOff>389088</xdr:colOff>
      <xdr:row>23</xdr:row>
      <xdr:rowOff>361293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577732" y="7861030"/>
          <a:ext cx="308063" cy="343608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91965</xdr:colOff>
      <xdr:row>24</xdr:row>
      <xdr:rowOff>28628</xdr:rowOff>
    </xdr:from>
    <xdr:to>
      <xdr:col>16</xdr:col>
      <xdr:colOff>400706</xdr:colOff>
      <xdr:row>24</xdr:row>
      <xdr:rowOff>309150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588672" y="8252973"/>
          <a:ext cx="308741" cy="280522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41182</xdr:colOff>
      <xdr:row>25</xdr:row>
      <xdr:rowOff>44720</xdr:rowOff>
    </xdr:from>
    <xdr:to>
      <xdr:col>16</xdr:col>
      <xdr:colOff>549212</xdr:colOff>
      <xdr:row>25</xdr:row>
      <xdr:rowOff>348155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37889" y="8650065"/>
          <a:ext cx="508030" cy="3034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102071</xdr:colOff>
      <xdr:row>27</xdr:row>
      <xdr:rowOff>21222</xdr:rowOff>
    </xdr:from>
    <xdr:to>
      <xdr:col>16</xdr:col>
      <xdr:colOff>453259</xdr:colOff>
      <xdr:row>27</xdr:row>
      <xdr:rowOff>340989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98778" y="9388567"/>
          <a:ext cx="351188" cy="31976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95250</xdr:colOff>
      <xdr:row>31</xdr:row>
      <xdr:rowOff>25647</xdr:rowOff>
    </xdr:from>
    <xdr:to>
      <xdr:col>16</xdr:col>
      <xdr:colOff>427201</xdr:colOff>
      <xdr:row>31</xdr:row>
      <xdr:rowOff>322384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6608885" y="11294455"/>
          <a:ext cx="331951" cy="296737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41183</xdr:colOff>
      <xdr:row>26</xdr:row>
      <xdr:rowOff>44720</xdr:rowOff>
    </xdr:from>
    <xdr:to>
      <xdr:col>16</xdr:col>
      <xdr:colOff>538215</xdr:colOff>
      <xdr:row>26</xdr:row>
      <xdr:rowOff>341586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37890" y="9031065"/>
          <a:ext cx="497032" cy="29686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16</xdr:col>
      <xdr:colOff>52551</xdr:colOff>
      <xdr:row>11</xdr:row>
      <xdr:rowOff>80470</xdr:rowOff>
    </xdr:from>
    <xdr:to>
      <xdr:col>16</xdr:col>
      <xdr:colOff>354723</xdr:colOff>
      <xdr:row>11</xdr:row>
      <xdr:rowOff>347879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7176" y="3671395"/>
          <a:ext cx="302172" cy="267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131885</xdr:colOff>
      <xdr:row>28</xdr:row>
      <xdr:rowOff>43962</xdr:rowOff>
    </xdr:from>
    <xdr:to>
      <xdr:col>16</xdr:col>
      <xdr:colOff>454269</xdr:colOff>
      <xdr:row>28</xdr:row>
      <xdr:rowOff>344203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5520" y="10169770"/>
          <a:ext cx="322384" cy="300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87923</xdr:colOff>
      <xdr:row>29</xdr:row>
      <xdr:rowOff>21982</xdr:rowOff>
    </xdr:from>
    <xdr:to>
      <xdr:col>16</xdr:col>
      <xdr:colOff>388326</xdr:colOff>
      <xdr:row>29</xdr:row>
      <xdr:rowOff>354260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01558" y="10528790"/>
          <a:ext cx="300403" cy="3322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57978</xdr:colOff>
      <xdr:row>32</xdr:row>
      <xdr:rowOff>41412</xdr:rowOff>
    </xdr:from>
    <xdr:to>
      <xdr:col>16</xdr:col>
      <xdr:colOff>496957</xdr:colOff>
      <xdr:row>32</xdr:row>
      <xdr:rowOff>344091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68108" y="11686760"/>
          <a:ext cx="438979" cy="30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114301</xdr:colOff>
      <xdr:row>30</xdr:row>
      <xdr:rowOff>28575</xdr:rowOff>
    </xdr:from>
    <xdr:to>
      <xdr:col>16</xdr:col>
      <xdr:colOff>381001</xdr:colOff>
      <xdr:row>30</xdr:row>
      <xdr:rowOff>348362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53" t="14911" r="12318" b="12540"/>
        <a:stretch/>
      </xdr:blipFill>
      <xdr:spPr bwMode="auto">
        <a:xfrm>
          <a:off x="6638926" y="11239500"/>
          <a:ext cx="266700" cy="3197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24849</xdr:colOff>
      <xdr:row>7</xdr:row>
      <xdr:rowOff>24849</xdr:rowOff>
    </xdr:from>
    <xdr:to>
      <xdr:col>16</xdr:col>
      <xdr:colOff>496958</xdr:colOff>
      <xdr:row>7</xdr:row>
      <xdr:rowOff>341912</xdr:rowOff>
    </xdr:to>
    <xdr:pic>
      <xdr:nvPicPr>
        <xdr:cNvPr id="36" name="图片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979" y="2095501"/>
          <a:ext cx="472109" cy="317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24850</xdr:colOff>
      <xdr:row>10</xdr:row>
      <xdr:rowOff>33133</xdr:rowOff>
    </xdr:from>
    <xdr:to>
      <xdr:col>16</xdr:col>
      <xdr:colOff>508282</xdr:colOff>
      <xdr:row>10</xdr:row>
      <xdr:rowOff>356153</xdr:rowOff>
    </xdr:to>
    <xdr:pic>
      <xdr:nvPicPr>
        <xdr:cNvPr id="37" name="图片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4980" y="3246785"/>
          <a:ext cx="483432" cy="323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123827</xdr:colOff>
      <xdr:row>33</xdr:row>
      <xdr:rowOff>66676</xdr:rowOff>
    </xdr:from>
    <xdr:to>
      <xdr:col>16</xdr:col>
      <xdr:colOff>428625</xdr:colOff>
      <xdr:row>33</xdr:row>
      <xdr:rowOff>308932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75B842AE-CF1C-4065-8018-01DB522ED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2" y="12353926"/>
          <a:ext cx="304798" cy="2422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2"/>
  <sheetViews>
    <sheetView view="pageBreakPreview" topLeftCell="A13" zoomScale="85" zoomScaleNormal="100" zoomScaleSheetLayoutView="85" workbookViewId="0">
      <selection activeCell="D28" sqref="D28"/>
    </sheetView>
  </sheetViews>
  <sheetFormatPr defaultColWidth="9" defaultRowHeight="17.25" x14ac:dyDescent="0.15"/>
  <cols>
    <col min="1" max="1" width="3.75" style="42" customWidth="1"/>
    <col min="2" max="2" width="10.875" style="42" customWidth="1"/>
    <col min="3" max="3" width="3.625" style="42" customWidth="1"/>
    <col min="4" max="4" width="8.75" style="42" customWidth="1"/>
    <col min="5" max="5" width="15.25" style="42" customWidth="1"/>
    <col min="6" max="6" width="30.875" style="42" customWidth="1"/>
    <col min="7" max="7" width="23.375" style="52" customWidth="1"/>
    <col min="8" max="8" width="18.875" style="52" customWidth="1"/>
    <col min="9" max="9" width="21.875" style="52" customWidth="1"/>
    <col min="10" max="10" width="8.5" style="42" customWidth="1"/>
    <col min="11" max="11" width="0.125" style="42" customWidth="1"/>
    <col min="12" max="12" width="25.625" style="42" customWidth="1"/>
    <col min="13" max="13" width="10.875" style="42" customWidth="1"/>
    <col min="14" max="14" width="3.5" style="42" customWidth="1"/>
    <col min="15" max="15" width="6.375" style="42" customWidth="1"/>
    <col min="16" max="16" width="5" style="42" customWidth="1"/>
    <col min="17" max="17" width="5.875" style="42" customWidth="1"/>
    <col min="18" max="18" width="7.875" style="42" customWidth="1"/>
    <col min="19" max="19" width="6.125" style="42" customWidth="1"/>
    <col min="20" max="20" width="13.125" style="42" customWidth="1"/>
    <col min="21" max="21" width="21" style="42" customWidth="1"/>
    <col min="22" max="22" width="4.625" style="42" customWidth="1"/>
    <col min="23" max="23" width="8" style="42" customWidth="1"/>
    <col min="24" max="24" width="11.5" style="42" customWidth="1"/>
    <col min="25" max="25" width="11.625" style="42" customWidth="1"/>
    <col min="26" max="26" width="13.125" style="42" customWidth="1"/>
    <col min="27" max="27" width="10" style="42" customWidth="1"/>
    <col min="28" max="28" width="11.25" style="42" customWidth="1"/>
    <col min="29" max="16384" width="9" style="42"/>
  </cols>
  <sheetData>
    <row r="1" spans="1:29" s="27" customFormat="1" ht="16.5" customHeight="1" x14ac:dyDescent="0.15">
      <c r="A1" s="91"/>
      <c r="B1" s="91"/>
      <c r="C1" s="91"/>
      <c r="D1" s="91"/>
      <c r="E1" s="91"/>
      <c r="F1" s="91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26"/>
      <c r="Y1" s="26"/>
      <c r="Z1" s="26"/>
      <c r="AA1" s="26"/>
      <c r="AB1" s="26"/>
      <c r="AC1" s="26"/>
    </row>
    <row r="2" spans="1:29" s="27" customFormat="1" ht="30.75" customHeight="1" x14ac:dyDescent="0.15">
      <c r="A2" s="93"/>
      <c r="B2" s="93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26"/>
      <c r="U2" s="26"/>
      <c r="V2" s="26"/>
      <c r="W2" s="26"/>
      <c r="X2" s="1" t="s">
        <v>164</v>
      </c>
      <c r="Y2" s="1"/>
      <c r="Z2" s="1"/>
      <c r="AA2" s="1"/>
      <c r="AB2" s="1"/>
      <c r="AC2" s="26"/>
    </row>
    <row r="3" spans="1:29" s="27" customFormat="1" ht="34.5" customHeight="1" thickBot="1" x14ac:dyDescent="0.2">
      <c r="A3" s="28" t="s">
        <v>165</v>
      </c>
      <c r="B3" s="28"/>
      <c r="C3" s="29"/>
      <c r="D3" s="29"/>
      <c r="E3" s="29"/>
      <c r="F3" s="76" t="s">
        <v>166</v>
      </c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X3" s="75"/>
      <c r="Y3" s="75"/>
      <c r="Z3" s="75"/>
      <c r="AA3" s="75"/>
      <c r="AB3" s="75"/>
    </row>
    <row r="4" spans="1:29" s="27" customFormat="1" ht="28.5" customHeight="1" thickBot="1" x14ac:dyDescent="0.2">
      <c r="A4" s="77" t="s">
        <v>167</v>
      </c>
      <c r="B4" s="78"/>
      <c r="C4" s="81" t="s">
        <v>168</v>
      </c>
      <c r="D4" s="82"/>
      <c r="E4" s="30"/>
      <c r="F4" s="85" t="s">
        <v>216</v>
      </c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31"/>
      <c r="V4" s="86" t="s">
        <v>169</v>
      </c>
      <c r="W4" s="87"/>
      <c r="X4" s="32" t="s">
        <v>170</v>
      </c>
      <c r="Y4" s="32" t="s">
        <v>171</v>
      </c>
      <c r="Z4" s="32" t="s">
        <v>172</v>
      </c>
      <c r="AA4" s="33" t="s">
        <v>173</v>
      </c>
      <c r="AB4" s="34" t="s">
        <v>174</v>
      </c>
      <c r="AC4" s="35"/>
    </row>
    <row r="5" spans="1:29" s="27" customFormat="1" ht="36" customHeight="1" thickBot="1" x14ac:dyDescent="0.2">
      <c r="A5" s="79"/>
      <c r="B5" s="80"/>
      <c r="C5" s="83"/>
      <c r="D5" s="84"/>
      <c r="E5" s="36"/>
      <c r="F5" s="88" t="s">
        <v>175</v>
      </c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V5" s="89"/>
      <c r="W5" s="90"/>
      <c r="X5" s="37"/>
      <c r="Y5" s="37"/>
      <c r="Z5" s="38"/>
      <c r="AA5" s="39"/>
      <c r="AB5" s="40"/>
      <c r="AC5" s="35"/>
    </row>
    <row r="6" spans="1:29" ht="36.75" customHeight="1" thickBot="1" x14ac:dyDescent="0.2">
      <c r="A6" s="118" t="s">
        <v>176</v>
      </c>
      <c r="B6" s="119"/>
      <c r="C6" s="119"/>
      <c r="D6" s="41" t="s">
        <v>177</v>
      </c>
      <c r="E6" s="120" t="s">
        <v>178</v>
      </c>
      <c r="F6" s="121"/>
      <c r="G6" s="121"/>
      <c r="H6" s="121"/>
      <c r="I6" s="122"/>
      <c r="J6" s="123" t="s">
        <v>179</v>
      </c>
      <c r="K6" s="123"/>
      <c r="L6" s="123"/>
      <c r="M6" s="123"/>
      <c r="N6" s="123"/>
      <c r="O6" s="120" t="s">
        <v>180</v>
      </c>
      <c r="P6" s="121"/>
      <c r="Q6" s="121"/>
      <c r="R6" s="121"/>
      <c r="S6" s="121"/>
      <c r="T6" s="121"/>
      <c r="U6" s="122"/>
      <c r="V6" s="123" t="s">
        <v>181</v>
      </c>
      <c r="W6" s="123"/>
      <c r="X6" s="95" t="s">
        <v>182</v>
      </c>
      <c r="Y6" s="124"/>
      <c r="Z6" s="125"/>
      <c r="AA6" s="95" t="s">
        <v>183</v>
      </c>
      <c r="AB6" s="96"/>
    </row>
    <row r="7" spans="1:29" ht="24.95" customHeight="1" x14ac:dyDescent="0.15">
      <c r="A7" s="97"/>
      <c r="B7" s="98"/>
      <c r="C7" s="99"/>
      <c r="D7" s="43">
        <v>1</v>
      </c>
      <c r="E7" s="106" t="s">
        <v>208</v>
      </c>
      <c r="F7" s="107"/>
      <c r="G7" s="107"/>
      <c r="H7" s="107"/>
      <c r="I7" s="108"/>
      <c r="J7" s="109" t="s">
        <v>215</v>
      </c>
      <c r="K7" s="109"/>
      <c r="L7" s="109"/>
      <c r="M7" s="109"/>
      <c r="N7" s="109"/>
      <c r="O7" s="110"/>
      <c r="P7" s="111"/>
      <c r="Q7" s="111"/>
      <c r="R7" s="111"/>
      <c r="S7" s="111"/>
      <c r="T7" s="111"/>
      <c r="U7" s="112"/>
      <c r="V7" s="106"/>
      <c r="W7" s="108"/>
      <c r="X7" s="113"/>
      <c r="Y7" s="114"/>
      <c r="Z7" s="115"/>
      <c r="AA7" s="116"/>
      <c r="AB7" s="117"/>
    </row>
    <row r="8" spans="1:29" ht="24.95" customHeight="1" x14ac:dyDescent="0.15">
      <c r="A8" s="100"/>
      <c r="B8" s="101"/>
      <c r="C8" s="102"/>
      <c r="D8" s="44">
        <v>2</v>
      </c>
      <c r="E8" s="106" t="s">
        <v>209</v>
      </c>
      <c r="F8" s="107"/>
      <c r="G8" s="107"/>
      <c r="H8" s="107"/>
      <c r="I8" s="108"/>
      <c r="J8" s="109" t="s">
        <v>217</v>
      </c>
      <c r="K8" s="109"/>
      <c r="L8" s="109"/>
      <c r="M8" s="109"/>
      <c r="N8" s="109"/>
      <c r="O8" s="110"/>
      <c r="P8" s="111"/>
      <c r="Q8" s="111"/>
      <c r="R8" s="111"/>
      <c r="S8" s="111"/>
      <c r="T8" s="111"/>
      <c r="U8" s="112"/>
      <c r="V8" s="106"/>
      <c r="W8" s="108"/>
      <c r="X8" s="113"/>
      <c r="Y8" s="114"/>
      <c r="Z8" s="115"/>
      <c r="AA8" s="116"/>
      <c r="AB8" s="117"/>
    </row>
    <row r="9" spans="1:29" ht="24.95" customHeight="1" x14ac:dyDescent="0.15">
      <c r="A9" s="100"/>
      <c r="B9" s="101"/>
      <c r="C9" s="102"/>
      <c r="D9" s="45">
        <v>3</v>
      </c>
      <c r="E9" s="106" t="s">
        <v>211</v>
      </c>
      <c r="F9" s="107"/>
      <c r="G9" s="107"/>
      <c r="H9" s="107"/>
      <c r="I9" s="108"/>
      <c r="J9" s="109" t="s">
        <v>219</v>
      </c>
      <c r="K9" s="109"/>
      <c r="L9" s="109"/>
      <c r="M9" s="109"/>
      <c r="N9" s="109"/>
      <c r="O9" s="110"/>
      <c r="P9" s="111"/>
      <c r="Q9" s="111"/>
      <c r="R9" s="111"/>
      <c r="S9" s="111"/>
      <c r="T9" s="111"/>
      <c r="U9" s="112"/>
      <c r="V9" s="106"/>
      <c r="W9" s="108"/>
      <c r="X9" s="113"/>
      <c r="Y9" s="114"/>
      <c r="Z9" s="115"/>
      <c r="AA9" s="116"/>
      <c r="AB9" s="117"/>
    </row>
    <row r="10" spans="1:29" ht="24.95" customHeight="1" x14ac:dyDescent="0.15">
      <c r="A10" s="100"/>
      <c r="B10" s="101"/>
      <c r="C10" s="102"/>
      <c r="D10" s="45">
        <v>4</v>
      </c>
      <c r="E10" s="106" t="s">
        <v>213</v>
      </c>
      <c r="F10" s="107"/>
      <c r="G10" s="107"/>
      <c r="H10" s="107"/>
      <c r="I10" s="108"/>
      <c r="J10" s="109" t="s">
        <v>220</v>
      </c>
      <c r="K10" s="109"/>
      <c r="L10" s="109"/>
      <c r="M10" s="109"/>
      <c r="N10" s="109"/>
      <c r="O10" s="106"/>
      <c r="P10" s="107"/>
      <c r="Q10" s="107"/>
      <c r="R10" s="107"/>
      <c r="S10" s="107"/>
      <c r="T10" s="107"/>
      <c r="U10" s="108"/>
      <c r="V10" s="106"/>
      <c r="W10" s="108"/>
      <c r="X10" s="113"/>
      <c r="Y10" s="114"/>
      <c r="Z10" s="115"/>
      <c r="AA10" s="116"/>
      <c r="AB10" s="117"/>
    </row>
    <row r="11" spans="1:29" ht="24.95" customHeight="1" x14ac:dyDescent="0.15">
      <c r="A11" s="100"/>
      <c r="B11" s="101"/>
      <c r="C11" s="102"/>
      <c r="D11" s="45">
        <v>5</v>
      </c>
      <c r="E11" s="106" t="s">
        <v>214</v>
      </c>
      <c r="F11" s="107"/>
      <c r="G11" s="107"/>
      <c r="H11" s="107"/>
      <c r="I11" s="108"/>
      <c r="J11" s="109" t="s">
        <v>221</v>
      </c>
      <c r="K11" s="109"/>
      <c r="L11" s="109"/>
      <c r="M11" s="109"/>
      <c r="N11" s="109"/>
      <c r="O11" s="106"/>
      <c r="P11" s="107"/>
      <c r="Q11" s="107"/>
      <c r="R11" s="107"/>
      <c r="S11" s="107"/>
      <c r="T11" s="107"/>
      <c r="U11" s="108"/>
      <c r="V11" s="106"/>
      <c r="W11" s="108"/>
      <c r="X11" s="113"/>
      <c r="Y11" s="114"/>
      <c r="Z11" s="115"/>
      <c r="AA11" s="116"/>
      <c r="AB11" s="117"/>
    </row>
    <row r="12" spans="1:29" ht="24.95" customHeight="1" x14ac:dyDescent="0.15">
      <c r="A12" s="100"/>
      <c r="B12" s="101"/>
      <c r="C12" s="102"/>
      <c r="D12" s="45">
        <v>6</v>
      </c>
      <c r="E12" s="106" t="s">
        <v>231</v>
      </c>
      <c r="F12" s="107"/>
      <c r="G12" s="107"/>
      <c r="H12" s="107"/>
      <c r="I12" s="108"/>
      <c r="J12" s="106" t="s">
        <v>231</v>
      </c>
      <c r="K12" s="107"/>
      <c r="L12" s="107"/>
      <c r="M12" s="107"/>
      <c r="N12" s="108"/>
      <c r="O12" s="106"/>
      <c r="P12" s="107"/>
      <c r="Q12" s="107"/>
      <c r="R12" s="107"/>
      <c r="S12" s="107"/>
      <c r="T12" s="107"/>
      <c r="U12" s="108"/>
      <c r="V12" s="106"/>
      <c r="W12" s="108"/>
      <c r="X12" s="113"/>
      <c r="Y12" s="114"/>
      <c r="Z12" s="115"/>
      <c r="AA12" s="116"/>
      <c r="AB12" s="117"/>
    </row>
    <row r="13" spans="1:29" ht="24.95" customHeight="1" x14ac:dyDescent="0.15">
      <c r="A13" s="100"/>
      <c r="B13" s="101"/>
      <c r="C13" s="102"/>
      <c r="D13" s="45">
        <v>7</v>
      </c>
      <c r="E13" s="106"/>
      <c r="F13" s="107"/>
      <c r="G13" s="107"/>
      <c r="H13" s="107"/>
      <c r="I13" s="108"/>
      <c r="J13" s="109"/>
      <c r="K13" s="109"/>
      <c r="L13" s="109"/>
      <c r="M13" s="109"/>
      <c r="N13" s="109"/>
      <c r="O13" s="106"/>
      <c r="P13" s="107"/>
      <c r="Q13" s="107"/>
      <c r="R13" s="107"/>
      <c r="S13" s="107"/>
      <c r="T13" s="107"/>
      <c r="U13" s="108"/>
      <c r="V13" s="106"/>
      <c r="W13" s="108"/>
      <c r="X13" s="113"/>
      <c r="Y13" s="114"/>
      <c r="Z13" s="115"/>
      <c r="AA13" s="126"/>
      <c r="AB13" s="127"/>
    </row>
    <row r="14" spans="1:29" ht="24.95" customHeight="1" x14ac:dyDescent="0.15">
      <c r="A14" s="100"/>
      <c r="B14" s="101"/>
      <c r="C14" s="102"/>
      <c r="D14" s="45">
        <v>8</v>
      </c>
      <c r="E14" s="106"/>
      <c r="F14" s="107"/>
      <c r="G14" s="107"/>
      <c r="H14" s="107"/>
      <c r="I14" s="108"/>
      <c r="J14" s="109"/>
      <c r="K14" s="109"/>
      <c r="L14" s="109"/>
      <c r="M14" s="109"/>
      <c r="N14" s="109"/>
      <c r="O14" s="106"/>
      <c r="P14" s="107"/>
      <c r="Q14" s="107"/>
      <c r="R14" s="107"/>
      <c r="S14" s="107"/>
      <c r="T14" s="107"/>
      <c r="U14" s="108"/>
      <c r="V14" s="106"/>
      <c r="W14" s="108"/>
      <c r="X14" s="113"/>
      <c r="Y14" s="114"/>
      <c r="Z14" s="115"/>
      <c r="AA14" s="116"/>
      <c r="AB14" s="117"/>
    </row>
    <row r="15" spans="1:29" ht="24.95" customHeight="1" x14ac:dyDescent="0.15">
      <c r="A15" s="100"/>
      <c r="B15" s="101"/>
      <c r="C15" s="102"/>
      <c r="D15" s="45">
        <v>9</v>
      </c>
      <c r="E15" s="106"/>
      <c r="F15" s="107"/>
      <c r="G15" s="107"/>
      <c r="H15" s="107"/>
      <c r="I15" s="108"/>
      <c r="J15" s="106"/>
      <c r="K15" s="107"/>
      <c r="L15" s="107"/>
      <c r="M15" s="107"/>
      <c r="N15" s="108"/>
      <c r="O15" s="110"/>
      <c r="P15" s="111"/>
      <c r="Q15" s="111"/>
      <c r="R15" s="111"/>
      <c r="S15" s="111"/>
      <c r="T15" s="111"/>
      <c r="U15" s="112"/>
      <c r="V15" s="106"/>
      <c r="W15" s="108"/>
      <c r="X15" s="113"/>
      <c r="Y15" s="114"/>
      <c r="Z15" s="115"/>
      <c r="AA15" s="130"/>
      <c r="AB15" s="117"/>
    </row>
    <row r="16" spans="1:29" ht="24.95" customHeight="1" thickBot="1" x14ac:dyDescent="0.2">
      <c r="A16" s="103"/>
      <c r="B16" s="104"/>
      <c r="C16" s="105"/>
      <c r="D16" s="45">
        <v>10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28"/>
      <c r="P16" s="128"/>
      <c r="Q16" s="128"/>
      <c r="R16" s="128"/>
      <c r="S16" s="128"/>
      <c r="T16" s="128"/>
      <c r="U16" s="128"/>
      <c r="V16" s="109"/>
      <c r="W16" s="109"/>
      <c r="X16" s="129"/>
      <c r="Y16" s="129"/>
      <c r="Z16" s="129"/>
      <c r="AA16" s="130"/>
      <c r="AB16" s="117"/>
    </row>
    <row r="17" spans="1:28" ht="29.25" customHeight="1" x14ac:dyDescent="0.15">
      <c r="A17" s="139" t="s">
        <v>184</v>
      </c>
      <c r="B17" s="139"/>
      <c r="C17" s="139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37"/>
      <c r="AB17" s="138"/>
    </row>
    <row r="18" spans="1:28" ht="33.75" customHeight="1" x14ac:dyDescent="0.15">
      <c r="A18" s="46" t="s">
        <v>185</v>
      </c>
      <c r="B18" s="116" t="s">
        <v>186</v>
      </c>
      <c r="C18" s="116"/>
      <c r="D18" s="47" t="s">
        <v>187</v>
      </c>
      <c r="E18" s="46" t="s">
        <v>188</v>
      </c>
      <c r="F18" s="47" t="s">
        <v>189</v>
      </c>
      <c r="G18" s="53" t="s">
        <v>227</v>
      </c>
      <c r="H18" s="53" t="s">
        <v>205</v>
      </c>
      <c r="I18" s="53" t="s">
        <v>206</v>
      </c>
      <c r="J18" s="116" t="s">
        <v>191</v>
      </c>
      <c r="K18" s="116"/>
      <c r="L18" s="116"/>
      <c r="M18" s="116" t="s">
        <v>192</v>
      </c>
      <c r="N18" s="116"/>
      <c r="O18" s="116"/>
      <c r="P18" s="48" t="s">
        <v>185</v>
      </c>
      <c r="Q18" s="116" t="s">
        <v>193</v>
      </c>
      <c r="R18" s="116"/>
      <c r="S18" s="116" t="s">
        <v>194</v>
      </c>
      <c r="T18" s="116"/>
      <c r="U18" s="47" t="s">
        <v>189</v>
      </c>
      <c r="V18" s="116" t="s">
        <v>190</v>
      </c>
      <c r="W18" s="116"/>
      <c r="X18" s="116"/>
      <c r="Y18" s="116" t="s">
        <v>191</v>
      </c>
      <c r="Z18" s="116"/>
      <c r="AA18" s="130" t="s">
        <v>192</v>
      </c>
      <c r="AB18" s="117"/>
    </row>
    <row r="19" spans="1:28" ht="24.95" customHeight="1" x14ac:dyDescent="0.15">
      <c r="A19" s="47">
        <f>ROW()-18</f>
        <v>1</v>
      </c>
      <c r="B19" s="116"/>
      <c r="C19" s="116"/>
      <c r="D19" s="47" t="s">
        <v>195</v>
      </c>
      <c r="E19" s="116" t="s">
        <v>196</v>
      </c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48"/>
      <c r="Q19" s="131"/>
      <c r="R19" s="130"/>
      <c r="S19" s="131"/>
      <c r="T19" s="130"/>
      <c r="U19" s="47"/>
      <c r="V19" s="131"/>
      <c r="W19" s="137"/>
      <c r="X19" s="130"/>
      <c r="Y19" s="131"/>
      <c r="Z19" s="130"/>
      <c r="AA19" s="131"/>
      <c r="AB19" s="138"/>
    </row>
    <row r="20" spans="1:28" ht="24.95" customHeight="1" x14ac:dyDescent="0.15">
      <c r="A20" s="47">
        <f t="shared" ref="A20:A32" si="0">ROW()-18</f>
        <v>2</v>
      </c>
      <c r="B20" s="132"/>
      <c r="C20" s="133"/>
      <c r="D20" s="53" t="s">
        <v>197</v>
      </c>
      <c r="E20" s="53"/>
      <c r="F20" s="53"/>
      <c r="G20" s="53"/>
      <c r="H20" s="53"/>
      <c r="I20" s="53"/>
      <c r="J20" s="134"/>
      <c r="K20" s="134"/>
      <c r="L20" s="134"/>
      <c r="M20" s="116"/>
      <c r="N20" s="116"/>
      <c r="O20" s="116"/>
      <c r="P20" s="49"/>
      <c r="Q20" s="135"/>
      <c r="R20" s="136"/>
      <c r="S20" s="141"/>
      <c r="T20" s="142"/>
      <c r="U20" s="50"/>
      <c r="V20" s="143"/>
      <c r="W20" s="143"/>
      <c r="X20" s="143"/>
      <c r="Y20" s="143"/>
      <c r="Z20" s="143"/>
      <c r="AA20" s="142"/>
      <c r="AB20" s="144"/>
    </row>
    <row r="21" spans="1:28" ht="24.95" customHeight="1" x14ac:dyDescent="0.15">
      <c r="A21" s="47">
        <f t="shared" si="0"/>
        <v>3</v>
      </c>
      <c r="B21" s="132">
        <v>44422</v>
      </c>
      <c r="C21" s="133"/>
      <c r="D21" s="53" t="s">
        <v>199</v>
      </c>
      <c r="E21" s="53" t="s">
        <v>203</v>
      </c>
      <c r="F21" s="53" t="s">
        <v>204</v>
      </c>
      <c r="G21" s="53" t="s">
        <v>202</v>
      </c>
      <c r="H21" s="53"/>
      <c r="I21" s="53"/>
      <c r="J21" s="134" t="s">
        <v>207</v>
      </c>
      <c r="K21" s="134"/>
      <c r="L21" s="134"/>
      <c r="M21" s="116" t="s">
        <v>201</v>
      </c>
      <c r="N21" s="116"/>
      <c r="O21" s="116"/>
      <c r="P21" s="49"/>
      <c r="Q21" s="135"/>
      <c r="R21" s="136"/>
      <c r="S21" s="141"/>
      <c r="T21" s="142"/>
      <c r="U21" s="50"/>
      <c r="V21" s="141"/>
      <c r="W21" s="145"/>
      <c r="X21" s="142"/>
      <c r="Y21" s="141"/>
      <c r="Z21" s="142"/>
      <c r="AA21" s="146"/>
      <c r="AB21" s="147"/>
    </row>
    <row r="22" spans="1:28" ht="34.5" x14ac:dyDescent="0.15">
      <c r="A22" s="47">
        <f t="shared" si="0"/>
        <v>4</v>
      </c>
      <c r="B22" s="132">
        <v>44524</v>
      </c>
      <c r="C22" s="133"/>
      <c r="D22" s="53" t="s">
        <v>200</v>
      </c>
      <c r="E22" s="53" t="s">
        <v>222</v>
      </c>
      <c r="F22" s="53" t="s">
        <v>223</v>
      </c>
      <c r="G22" s="53" t="s">
        <v>226</v>
      </c>
      <c r="H22" s="53" t="s">
        <v>228</v>
      </c>
      <c r="I22" s="53" t="s">
        <v>229</v>
      </c>
      <c r="J22" s="134" t="s">
        <v>224</v>
      </c>
      <c r="K22" s="134"/>
      <c r="L22" s="134"/>
      <c r="M22" s="116" t="s">
        <v>225</v>
      </c>
      <c r="N22" s="116"/>
      <c r="O22" s="116"/>
      <c r="P22" s="49"/>
      <c r="Q22" s="148"/>
      <c r="R22" s="148"/>
      <c r="S22" s="143"/>
      <c r="T22" s="143"/>
      <c r="U22" s="51"/>
      <c r="V22" s="143"/>
      <c r="W22" s="143"/>
      <c r="X22" s="143"/>
      <c r="Y22" s="141"/>
      <c r="Z22" s="142"/>
      <c r="AA22" s="141"/>
      <c r="AB22" s="149"/>
    </row>
    <row r="23" spans="1:28" ht="34.5" x14ac:dyDescent="0.15">
      <c r="A23" s="47">
        <f t="shared" si="0"/>
        <v>5</v>
      </c>
      <c r="B23" s="132">
        <v>44524</v>
      </c>
      <c r="C23" s="133"/>
      <c r="D23" s="53" t="s">
        <v>200</v>
      </c>
      <c r="E23" s="53" t="s">
        <v>208</v>
      </c>
      <c r="F23" s="53" t="s">
        <v>215</v>
      </c>
      <c r="G23" s="53" t="s">
        <v>226</v>
      </c>
      <c r="H23" s="53" t="s">
        <v>228</v>
      </c>
      <c r="I23" s="53" t="s">
        <v>229</v>
      </c>
      <c r="J23" s="134" t="s">
        <v>224</v>
      </c>
      <c r="K23" s="134"/>
      <c r="L23" s="134"/>
      <c r="M23" s="116" t="s">
        <v>225</v>
      </c>
      <c r="N23" s="116"/>
      <c r="O23" s="116"/>
      <c r="P23" s="49"/>
      <c r="Q23" s="148"/>
      <c r="R23" s="148"/>
      <c r="S23" s="143"/>
      <c r="T23" s="143"/>
      <c r="U23" s="51"/>
      <c r="V23" s="143"/>
      <c r="W23" s="143"/>
      <c r="X23" s="143"/>
      <c r="Y23" s="141"/>
      <c r="Z23" s="142"/>
      <c r="AA23" s="141"/>
      <c r="AB23" s="149"/>
    </row>
    <row r="24" spans="1:28" ht="49.5" customHeight="1" x14ac:dyDescent="0.15">
      <c r="A24" s="47">
        <f t="shared" si="0"/>
        <v>6</v>
      </c>
      <c r="B24" s="132">
        <v>45176</v>
      </c>
      <c r="C24" s="133"/>
      <c r="D24" s="53" t="s">
        <v>232</v>
      </c>
      <c r="E24" s="53" t="s">
        <v>236</v>
      </c>
      <c r="F24" s="53" t="s">
        <v>234</v>
      </c>
      <c r="G24" s="53" t="s">
        <v>235</v>
      </c>
      <c r="H24" s="53" t="s">
        <v>237</v>
      </c>
      <c r="I24" s="53" t="s">
        <v>238</v>
      </c>
      <c r="J24" s="134" t="s">
        <v>239</v>
      </c>
      <c r="K24" s="134"/>
      <c r="L24" s="134"/>
      <c r="M24" s="116" t="s">
        <v>233</v>
      </c>
      <c r="N24" s="116"/>
      <c r="O24" s="116"/>
      <c r="P24" s="49"/>
      <c r="Q24" s="148"/>
      <c r="R24" s="148"/>
      <c r="S24" s="143"/>
      <c r="T24" s="143"/>
      <c r="U24" s="51"/>
      <c r="V24" s="143"/>
      <c r="W24" s="143"/>
      <c r="X24" s="143"/>
      <c r="Y24" s="141"/>
      <c r="Z24" s="142"/>
      <c r="AA24" s="141"/>
      <c r="AB24" s="149"/>
    </row>
    <row r="25" spans="1:28" ht="24.95" customHeight="1" x14ac:dyDescent="0.15">
      <c r="A25" s="47">
        <f t="shared" si="0"/>
        <v>7</v>
      </c>
      <c r="B25" s="132">
        <v>45236</v>
      </c>
      <c r="C25" s="133"/>
      <c r="D25" s="53" t="s">
        <v>244</v>
      </c>
      <c r="E25" s="53" t="s">
        <v>248</v>
      </c>
      <c r="F25" s="53" t="s">
        <v>246</v>
      </c>
      <c r="G25" s="53" t="s">
        <v>247</v>
      </c>
      <c r="H25" s="53" t="s">
        <v>245</v>
      </c>
      <c r="I25" s="53" t="s">
        <v>248</v>
      </c>
      <c r="J25" s="134" t="s">
        <v>249</v>
      </c>
      <c r="K25" s="134"/>
      <c r="L25" s="134"/>
      <c r="M25" s="116" t="s">
        <v>250</v>
      </c>
      <c r="N25" s="116"/>
      <c r="O25" s="116"/>
      <c r="P25" s="49"/>
      <c r="Q25" s="148"/>
      <c r="R25" s="148"/>
      <c r="S25" s="143"/>
      <c r="T25" s="143"/>
      <c r="U25" s="51"/>
      <c r="V25" s="143"/>
      <c r="W25" s="143"/>
      <c r="X25" s="143"/>
      <c r="Y25" s="141"/>
      <c r="Z25" s="142"/>
      <c r="AA25" s="141"/>
      <c r="AB25" s="149"/>
    </row>
    <row r="26" spans="1:28" ht="24.95" customHeight="1" x14ac:dyDescent="0.15">
      <c r="A26" s="47">
        <f t="shared" si="0"/>
        <v>8</v>
      </c>
      <c r="B26" s="132">
        <v>45405</v>
      </c>
      <c r="C26" s="133"/>
      <c r="D26" s="53" t="s">
        <v>266</v>
      </c>
      <c r="E26" s="53" t="s">
        <v>255</v>
      </c>
      <c r="F26" s="53" t="s">
        <v>256</v>
      </c>
      <c r="G26" s="53" t="s">
        <v>257</v>
      </c>
      <c r="H26" s="53"/>
      <c r="I26" s="53"/>
      <c r="J26" s="134" t="s">
        <v>258</v>
      </c>
      <c r="K26" s="134"/>
      <c r="L26" s="134"/>
      <c r="M26" s="116" t="s">
        <v>259</v>
      </c>
      <c r="N26" s="116"/>
      <c r="O26" s="116"/>
      <c r="P26" s="49"/>
      <c r="Q26" s="148"/>
      <c r="R26" s="148"/>
      <c r="S26" s="143"/>
      <c r="T26" s="143"/>
      <c r="U26" s="51"/>
      <c r="V26" s="143"/>
      <c r="W26" s="143"/>
      <c r="X26" s="143"/>
      <c r="Y26" s="141"/>
      <c r="Z26" s="142"/>
      <c r="AA26" s="141"/>
      <c r="AB26" s="149"/>
    </row>
    <row r="27" spans="1:28" ht="24.95" customHeight="1" x14ac:dyDescent="0.15">
      <c r="A27" s="47">
        <f t="shared" si="0"/>
        <v>9</v>
      </c>
      <c r="B27" s="132">
        <v>45405</v>
      </c>
      <c r="C27" s="133"/>
      <c r="D27" s="53" t="s">
        <v>266</v>
      </c>
      <c r="E27" s="53" t="s">
        <v>260</v>
      </c>
      <c r="F27" s="53" t="s">
        <v>261</v>
      </c>
      <c r="G27" s="53" t="s">
        <v>262</v>
      </c>
      <c r="H27" s="53"/>
      <c r="I27" s="53"/>
      <c r="J27" s="134" t="s">
        <v>258</v>
      </c>
      <c r="K27" s="134"/>
      <c r="L27" s="134"/>
      <c r="M27" s="116" t="s">
        <v>259</v>
      </c>
      <c r="N27" s="116"/>
      <c r="O27" s="116"/>
      <c r="P27" s="49"/>
      <c r="Q27" s="148"/>
      <c r="R27" s="148"/>
      <c r="S27" s="143"/>
      <c r="T27" s="143"/>
      <c r="U27" s="51"/>
      <c r="V27" s="143"/>
      <c r="W27" s="143"/>
      <c r="X27" s="143"/>
      <c r="Y27" s="141"/>
      <c r="Z27" s="142"/>
      <c r="AA27" s="141"/>
      <c r="AB27" s="149"/>
    </row>
    <row r="28" spans="1:28" ht="24.95" customHeight="1" x14ac:dyDescent="0.15">
      <c r="A28" s="47">
        <f t="shared" si="0"/>
        <v>10</v>
      </c>
      <c r="B28" s="132"/>
      <c r="C28" s="133"/>
      <c r="D28" s="53"/>
      <c r="E28" s="53"/>
      <c r="F28" s="53"/>
      <c r="G28" s="53"/>
      <c r="H28" s="53"/>
      <c r="I28" s="53"/>
      <c r="J28" s="134"/>
      <c r="K28" s="134"/>
      <c r="L28" s="134"/>
      <c r="M28" s="116"/>
      <c r="N28" s="116"/>
      <c r="O28" s="116"/>
      <c r="P28" s="49"/>
      <c r="Q28" s="148"/>
      <c r="R28" s="148"/>
      <c r="S28" s="143"/>
      <c r="T28" s="143"/>
      <c r="U28" s="51"/>
      <c r="V28" s="143"/>
      <c r="W28" s="143"/>
      <c r="X28" s="143"/>
      <c r="Y28" s="141"/>
      <c r="Z28" s="142"/>
      <c r="AA28" s="141"/>
      <c r="AB28" s="149"/>
    </row>
    <row r="29" spans="1:28" ht="24.95" customHeight="1" x14ac:dyDescent="0.15">
      <c r="A29" s="47">
        <f t="shared" si="0"/>
        <v>11</v>
      </c>
      <c r="B29" s="132"/>
      <c r="C29" s="133"/>
      <c r="D29" s="53"/>
      <c r="E29" s="53"/>
      <c r="F29" s="53"/>
      <c r="G29" s="53"/>
      <c r="H29" s="53"/>
      <c r="I29" s="53"/>
      <c r="J29" s="134"/>
      <c r="K29" s="134"/>
      <c r="L29" s="134"/>
      <c r="M29" s="116"/>
      <c r="N29" s="116"/>
      <c r="O29" s="116"/>
      <c r="P29" s="49"/>
      <c r="Q29" s="148"/>
      <c r="R29" s="148"/>
      <c r="S29" s="143"/>
      <c r="T29" s="143"/>
      <c r="U29" s="51"/>
      <c r="V29" s="143"/>
      <c r="W29" s="143"/>
      <c r="X29" s="143"/>
      <c r="Y29" s="141"/>
      <c r="Z29" s="142"/>
      <c r="AA29" s="141"/>
      <c r="AB29" s="149"/>
    </row>
    <row r="30" spans="1:28" ht="24.95" customHeight="1" x14ac:dyDescent="0.15">
      <c r="A30" s="47">
        <f t="shared" si="0"/>
        <v>12</v>
      </c>
      <c r="B30" s="132"/>
      <c r="C30" s="133"/>
      <c r="D30" s="53"/>
      <c r="E30" s="53"/>
      <c r="F30" s="53"/>
      <c r="G30" s="53"/>
      <c r="H30" s="53"/>
      <c r="I30" s="53"/>
      <c r="J30" s="134"/>
      <c r="K30" s="134"/>
      <c r="L30" s="134"/>
      <c r="M30" s="116"/>
      <c r="N30" s="116"/>
      <c r="O30" s="116"/>
      <c r="P30" s="49"/>
      <c r="Q30" s="148"/>
      <c r="R30" s="148"/>
      <c r="S30" s="143"/>
      <c r="T30" s="143"/>
      <c r="U30" s="54"/>
      <c r="V30" s="143"/>
      <c r="W30" s="143"/>
      <c r="X30" s="143"/>
      <c r="Y30" s="141"/>
      <c r="Z30" s="142"/>
      <c r="AA30" s="141"/>
      <c r="AB30" s="149"/>
    </row>
    <row r="31" spans="1:28" ht="24.95" customHeight="1" x14ac:dyDescent="0.15">
      <c r="A31" s="47">
        <f t="shared" si="0"/>
        <v>13</v>
      </c>
      <c r="B31" s="132"/>
      <c r="C31" s="133"/>
      <c r="D31" s="53"/>
      <c r="E31" s="53"/>
      <c r="F31" s="53"/>
      <c r="G31" s="53"/>
      <c r="H31" s="53"/>
      <c r="I31" s="53"/>
      <c r="J31" s="134"/>
      <c r="K31" s="134"/>
      <c r="L31" s="134"/>
      <c r="M31" s="116"/>
      <c r="N31" s="116"/>
      <c r="O31" s="116"/>
      <c r="P31" s="49"/>
      <c r="Q31" s="148"/>
      <c r="R31" s="148"/>
      <c r="S31" s="143"/>
      <c r="T31" s="143"/>
      <c r="U31" s="51"/>
      <c r="V31" s="143"/>
      <c r="W31" s="143"/>
      <c r="X31" s="143"/>
      <c r="Y31" s="141"/>
      <c r="Z31" s="142"/>
      <c r="AA31" s="141"/>
      <c r="AB31" s="149"/>
    </row>
    <row r="32" spans="1:28" ht="24.95" customHeight="1" x14ac:dyDescent="0.15">
      <c r="A32" s="47">
        <f t="shared" si="0"/>
        <v>14</v>
      </c>
      <c r="B32" s="132"/>
      <c r="C32" s="133"/>
      <c r="D32" s="53"/>
      <c r="E32" s="53"/>
      <c r="F32" s="53"/>
      <c r="G32" s="53"/>
      <c r="H32" s="53"/>
      <c r="I32" s="53"/>
      <c r="J32" s="134"/>
      <c r="K32" s="134"/>
      <c r="L32" s="134"/>
      <c r="M32" s="116"/>
      <c r="N32" s="116"/>
      <c r="O32" s="116"/>
      <c r="P32" s="49"/>
      <c r="Q32" s="148"/>
      <c r="R32" s="148"/>
      <c r="S32" s="143"/>
      <c r="T32" s="143"/>
      <c r="U32" s="54"/>
      <c r="V32" s="143"/>
      <c r="W32" s="143"/>
      <c r="X32" s="143"/>
      <c r="Y32" s="141"/>
      <c r="Z32" s="142"/>
      <c r="AA32" s="141"/>
      <c r="AB32" s="149"/>
    </row>
  </sheetData>
  <mergeCells count="208">
    <mergeCell ref="S19:T19"/>
    <mergeCell ref="V19:X19"/>
    <mergeCell ref="Y19:Z19"/>
    <mergeCell ref="AA19:AB19"/>
    <mergeCell ref="Y31:Z31"/>
    <mergeCell ref="AA31:AB31"/>
    <mergeCell ref="B32:C32"/>
    <mergeCell ref="J32:L32"/>
    <mergeCell ref="M32:O32"/>
    <mergeCell ref="Q32:R32"/>
    <mergeCell ref="S32:T32"/>
    <mergeCell ref="V32:X32"/>
    <mergeCell ref="Y32:Z32"/>
    <mergeCell ref="AA32:AB32"/>
    <mergeCell ref="B31:C31"/>
    <mergeCell ref="J31:L31"/>
    <mergeCell ref="M31:O31"/>
    <mergeCell ref="Q31:R31"/>
    <mergeCell ref="S31:T31"/>
    <mergeCell ref="V31:X31"/>
    <mergeCell ref="Y29:Z29"/>
    <mergeCell ref="AA29:AB29"/>
    <mergeCell ref="B30:C30"/>
    <mergeCell ref="J30:L30"/>
    <mergeCell ref="M30:O30"/>
    <mergeCell ref="Q30:R30"/>
    <mergeCell ref="S30:T30"/>
    <mergeCell ref="V30:X30"/>
    <mergeCell ref="Y30:Z30"/>
    <mergeCell ref="AA30:AB30"/>
    <mergeCell ref="B29:C29"/>
    <mergeCell ref="J29:L29"/>
    <mergeCell ref="M29:O29"/>
    <mergeCell ref="Q29:R29"/>
    <mergeCell ref="S29:T29"/>
    <mergeCell ref="V29:X29"/>
    <mergeCell ref="Y27:Z27"/>
    <mergeCell ref="AA27:AB27"/>
    <mergeCell ref="B28:C28"/>
    <mergeCell ref="J28:L28"/>
    <mergeCell ref="M28:O28"/>
    <mergeCell ref="Q28:R28"/>
    <mergeCell ref="S28:T28"/>
    <mergeCell ref="V28:X28"/>
    <mergeCell ref="Y28:Z28"/>
    <mergeCell ref="AA28:AB28"/>
    <mergeCell ref="B27:C27"/>
    <mergeCell ref="J27:L27"/>
    <mergeCell ref="M27:O27"/>
    <mergeCell ref="Q27:R27"/>
    <mergeCell ref="S27:T27"/>
    <mergeCell ref="V27:X27"/>
    <mergeCell ref="Y25:Z25"/>
    <mergeCell ref="AA25:AB25"/>
    <mergeCell ref="B26:C26"/>
    <mergeCell ref="J26:L26"/>
    <mergeCell ref="M26:O26"/>
    <mergeCell ref="Q26:R26"/>
    <mergeCell ref="S26:T26"/>
    <mergeCell ref="V26:X26"/>
    <mergeCell ref="Y26:Z26"/>
    <mergeCell ref="AA26:AB26"/>
    <mergeCell ref="B25:C25"/>
    <mergeCell ref="J25:L25"/>
    <mergeCell ref="M25:O25"/>
    <mergeCell ref="Q25:R25"/>
    <mergeCell ref="S25:T25"/>
    <mergeCell ref="V25:X25"/>
    <mergeCell ref="B24:C24"/>
    <mergeCell ref="J24:L24"/>
    <mergeCell ref="M24:O24"/>
    <mergeCell ref="Q24:R24"/>
    <mergeCell ref="S24:T24"/>
    <mergeCell ref="V24:X24"/>
    <mergeCell ref="Y24:Z24"/>
    <mergeCell ref="AA24:AB24"/>
    <mergeCell ref="B23:C23"/>
    <mergeCell ref="J23:L23"/>
    <mergeCell ref="M23:O23"/>
    <mergeCell ref="Q23:R23"/>
    <mergeCell ref="S23:T23"/>
    <mergeCell ref="V23:X23"/>
    <mergeCell ref="B22:C22"/>
    <mergeCell ref="J22:L22"/>
    <mergeCell ref="M22:O22"/>
    <mergeCell ref="Q22:R22"/>
    <mergeCell ref="S22:T22"/>
    <mergeCell ref="V22:X22"/>
    <mergeCell ref="Y22:Z22"/>
    <mergeCell ref="AA22:AB22"/>
    <mergeCell ref="Y23:Z23"/>
    <mergeCell ref="AA23:AB23"/>
    <mergeCell ref="Y20:Z20"/>
    <mergeCell ref="AA20:AB20"/>
    <mergeCell ref="B21:C21"/>
    <mergeCell ref="J21:L21"/>
    <mergeCell ref="M21:O21"/>
    <mergeCell ref="Q21:R21"/>
    <mergeCell ref="S21:T21"/>
    <mergeCell ref="V21:X21"/>
    <mergeCell ref="Y21:Z21"/>
    <mergeCell ref="AA21:AB21"/>
    <mergeCell ref="B19:C19"/>
    <mergeCell ref="E19:O19"/>
    <mergeCell ref="Q19:R19"/>
    <mergeCell ref="B20:C20"/>
    <mergeCell ref="J20:L20"/>
    <mergeCell ref="M20:O20"/>
    <mergeCell ref="Q20:R20"/>
    <mergeCell ref="AA17:AB17"/>
    <mergeCell ref="B18:C18"/>
    <mergeCell ref="J18:L18"/>
    <mergeCell ref="M18:O18"/>
    <mergeCell ref="Q18:R18"/>
    <mergeCell ref="S18:T18"/>
    <mergeCell ref="V18:X18"/>
    <mergeCell ref="Y18:Z18"/>
    <mergeCell ref="AA18:AB18"/>
    <mergeCell ref="A17:C17"/>
    <mergeCell ref="E17:I17"/>
    <mergeCell ref="J17:N17"/>
    <mergeCell ref="O17:U17"/>
    <mergeCell ref="V17:W17"/>
    <mergeCell ref="X17:Z17"/>
    <mergeCell ref="S20:T20"/>
    <mergeCell ref="V20:X20"/>
    <mergeCell ref="E16:I16"/>
    <mergeCell ref="J16:N16"/>
    <mergeCell ref="O16:U16"/>
    <mergeCell ref="V16:W16"/>
    <mergeCell ref="X16:Z16"/>
    <mergeCell ref="AA16:AB16"/>
    <mergeCell ref="E15:I15"/>
    <mergeCell ref="J15:N15"/>
    <mergeCell ref="O15:U15"/>
    <mergeCell ref="V15:W15"/>
    <mergeCell ref="X15:Z15"/>
    <mergeCell ref="AA15:AB15"/>
    <mergeCell ref="E14:I14"/>
    <mergeCell ref="J14:N14"/>
    <mergeCell ref="O14:U14"/>
    <mergeCell ref="V14:W14"/>
    <mergeCell ref="X14:Z14"/>
    <mergeCell ref="AA14:AB14"/>
    <mergeCell ref="E13:I13"/>
    <mergeCell ref="J13:N13"/>
    <mergeCell ref="O13:U13"/>
    <mergeCell ref="V13:W13"/>
    <mergeCell ref="X13:Z13"/>
    <mergeCell ref="AA13:AB13"/>
    <mergeCell ref="X8:Z8"/>
    <mergeCell ref="AA8:AB8"/>
    <mergeCell ref="E9:I9"/>
    <mergeCell ref="J9:N9"/>
    <mergeCell ref="O9:U9"/>
    <mergeCell ref="V9:W9"/>
    <mergeCell ref="X9:Z9"/>
    <mergeCell ref="AA9:AB9"/>
    <mergeCell ref="E12:I12"/>
    <mergeCell ref="J12:N12"/>
    <mergeCell ref="O12:U12"/>
    <mergeCell ref="V12:W12"/>
    <mergeCell ref="X12:Z12"/>
    <mergeCell ref="AA12:AB12"/>
    <mergeCell ref="E11:I11"/>
    <mergeCell ref="J11:N11"/>
    <mergeCell ref="O11:U11"/>
    <mergeCell ref="V11:W11"/>
    <mergeCell ref="X11:Z11"/>
    <mergeCell ref="AA11:AB11"/>
    <mergeCell ref="AA6:AB6"/>
    <mergeCell ref="A7:C16"/>
    <mergeCell ref="E7:I7"/>
    <mergeCell ref="J7:N7"/>
    <mergeCell ref="O7:U7"/>
    <mergeCell ref="V7:W7"/>
    <mergeCell ref="X7:Z7"/>
    <mergeCell ref="AA7:AB7"/>
    <mergeCell ref="E8:I8"/>
    <mergeCell ref="J8:N8"/>
    <mergeCell ref="A6:C6"/>
    <mergeCell ref="E6:I6"/>
    <mergeCell ref="J6:N6"/>
    <mergeCell ref="O6:U6"/>
    <mergeCell ref="V6:W6"/>
    <mergeCell ref="X6:Z6"/>
    <mergeCell ref="E10:I10"/>
    <mergeCell ref="J10:N10"/>
    <mergeCell ref="O10:U10"/>
    <mergeCell ref="V10:W10"/>
    <mergeCell ref="X10:Z10"/>
    <mergeCell ref="AA10:AB10"/>
    <mergeCell ref="O8:U8"/>
    <mergeCell ref="V8:W8"/>
    <mergeCell ref="X2:AB3"/>
    <mergeCell ref="F3:S3"/>
    <mergeCell ref="A4:B5"/>
    <mergeCell ref="C4:D5"/>
    <mergeCell ref="F4:T4"/>
    <mergeCell ref="V4:W4"/>
    <mergeCell ref="F5:S5"/>
    <mergeCell ref="V5:W5"/>
    <mergeCell ref="A1:B1"/>
    <mergeCell ref="C1:F1"/>
    <mergeCell ref="G1:W1"/>
    <mergeCell ref="A2:B2"/>
    <mergeCell ref="C2:F2"/>
    <mergeCell ref="G2:S2"/>
  </mergeCells>
  <phoneticPr fontId="1" type="noConversion"/>
  <pageMargins left="0.70866141732283505" right="0.70866141732283505" top="0.74803149606299202" bottom="0.74803149606299202" header="0.31496062992126" footer="0.31496062992126"/>
  <pageSetup paperSize="8" scale="6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47"/>
  <sheetViews>
    <sheetView showGridLines="0" tabSelected="1" view="pageBreakPreview" zoomScaleNormal="85" zoomScaleSheetLayoutView="100" workbookViewId="0">
      <pane xSplit="13" ySplit="7" topLeftCell="N29" activePane="bottomRight" state="frozen"/>
      <selection pane="topRight" activeCell="N1" sqref="N1"/>
      <selection pane="bottomLeft" activeCell="A9" sqref="A9"/>
      <selection pane="bottomRight" activeCell="AB33" sqref="AB33"/>
    </sheetView>
  </sheetViews>
  <sheetFormatPr defaultRowHeight="20.100000000000001" customHeight="1" x14ac:dyDescent="0.15"/>
  <cols>
    <col min="1" max="1" width="4.5" style="10" customWidth="1"/>
    <col min="2" max="11" width="2.625" style="10" customWidth="1"/>
    <col min="12" max="12" width="13.75" style="10" customWidth="1"/>
    <col min="13" max="13" width="19.5" style="10" customWidth="1"/>
    <col min="14" max="14" width="11.125" style="12" customWidth="1"/>
    <col min="15" max="15" width="5.625" style="10" customWidth="1"/>
    <col min="16" max="16" width="4.875" style="10" customWidth="1"/>
    <col min="17" max="17" width="7.375" style="10" customWidth="1"/>
    <col min="18" max="18" width="6.25" style="10" customWidth="1"/>
    <col min="19" max="19" width="11.25" style="55" customWidth="1"/>
    <col min="20" max="20" width="5.25" style="16" customWidth="1"/>
    <col min="21" max="21" width="8.375" style="10" customWidth="1"/>
    <col min="22" max="22" width="7.625" style="10" customWidth="1"/>
    <col min="23" max="23" width="11.375" style="10" customWidth="1"/>
    <col min="24" max="24" width="7.75" style="10" customWidth="1"/>
    <col min="25" max="25" width="17.75" style="10" customWidth="1"/>
    <col min="26" max="26" width="13.25" style="10" customWidth="1"/>
    <col min="27" max="27" width="8.75" style="15" customWidth="1"/>
    <col min="28" max="28" width="13.625" style="10" customWidth="1"/>
    <col min="29" max="29" width="8.25" style="10" customWidth="1"/>
    <col min="30" max="30" width="10.375" style="10" customWidth="1"/>
    <col min="31" max="31" width="9.5" style="10" customWidth="1"/>
    <col min="32" max="16384" width="9" style="10"/>
  </cols>
  <sheetData>
    <row r="1" spans="1:31" ht="19.5" customHeight="1" x14ac:dyDescent="0.15">
      <c r="A1" s="180" t="s">
        <v>51</v>
      </c>
      <c r="B1" s="181"/>
      <c r="C1" s="181"/>
      <c r="D1" s="181"/>
      <c r="E1" s="182"/>
      <c r="F1" s="180" t="s">
        <v>6</v>
      </c>
      <c r="G1" s="181"/>
      <c r="H1" s="181"/>
      <c r="I1" s="181"/>
      <c r="J1" s="181"/>
      <c r="K1" s="182"/>
      <c r="L1" s="171" t="s">
        <v>23</v>
      </c>
      <c r="M1" s="171"/>
      <c r="N1" s="167" t="s">
        <v>38</v>
      </c>
      <c r="O1" s="168"/>
      <c r="P1" s="168"/>
      <c r="Q1" s="168"/>
      <c r="R1" s="168"/>
      <c r="S1" s="169"/>
      <c r="T1" s="168"/>
      <c r="U1" s="168"/>
      <c r="V1" s="168"/>
      <c r="W1" s="168"/>
      <c r="X1" s="168"/>
      <c r="Y1" s="168"/>
      <c r="Z1" s="168"/>
      <c r="AA1" s="168"/>
      <c r="AB1" s="168"/>
      <c r="AC1" s="5" t="s">
        <v>1</v>
      </c>
      <c r="AD1" s="6" t="s">
        <v>94</v>
      </c>
      <c r="AE1" s="6" t="s">
        <v>95</v>
      </c>
    </row>
    <row r="2" spans="1:31" ht="30" customHeight="1" x14ac:dyDescent="0.15">
      <c r="A2" s="170" t="s">
        <v>3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67"/>
      <c r="O2" s="168"/>
      <c r="P2" s="168"/>
      <c r="Q2" s="168"/>
      <c r="R2" s="168"/>
      <c r="S2" s="169"/>
      <c r="T2" s="168"/>
      <c r="U2" s="168"/>
      <c r="V2" s="168"/>
      <c r="W2" s="168"/>
      <c r="X2" s="168"/>
      <c r="Y2" s="168"/>
      <c r="Z2" s="168"/>
      <c r="AA2" s="168"/>
      <c r="AB2" s="168"/>
      <c r="AC2" s="5" t="s">
        <v>4</v>
      </c>
      <c r="AD2" s="13" t="s">
        <v>39</v>
      </c>
      <c r="AE2" s="13" t="s">
        <v>40</v>
      </c>
    </row>
    <row r="3" spans="1:31" ht="21" customHeight="1" x14ac:dyDescent="0.15">
      <c r="A3" s="171" t="s">
        <v>52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 t="s">
        <v>5</v>
      </c>
      <c r="M3" s="171"/>
      <c r="N3" s="167"/>
      <c r="O3" s="168"/>
      <c r="P3" s="168"/>
      <c r="Q3" s="168"/>
      <c r="R3" s="168"/>
      <c r="S3" s="169"/>
      <c r="T3" s="168"/>
      <c r="U3" s="168"/>
      <c r="V3" s="168"/>
      <c r="W3" s="168"/>
      <c r="X3" s="168"/>
      <c r="Y3" s="168"/>
      <c r="Z3" s="168"/>
      <c r="AA3" s="168"/>
      <c r="AB3" s="168"/>
      <c r="AC3" s="5" t="s">
        <v>7</v>
      </c>
      <c r="AD3" s="7"/>
      <c r="AE3" s="7"/>
    </row>
    <row r="4" spans="1:31" ht="15.75" customHeight="1" x14ac:dyDescent="0.15">
      <c r="A4" s="171" t="s">
        <v>253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67"/>
      <c r="O4" s="168"/>
      <c r="P4" s="168"/>
      <c r="Q4" s="168"/>
      <c r="R4" s="168"/>
      <c r="S4" s="169"/>
      <c r="T4" s="168"/>
      <c r="U4" s="168"/>
      <c r="V4" s="168"/>
      <c r="W4" s="168"/>
      <c r="X4" s="168"/>
      <c r="Y4" s="168"/>
      <c r="Z4" s="168"/>
      <c r="AA4" s="168"/>
      <c r="AB4" s="168"/>
      <c r="AC4" s="5" t="s">
        <v>8</v>
      </c>
      <c r="AD4" s="7"/>
      <c r="AE4" s="7"/>
    </row>
    <row r="5" spans="1:31" ht="16.5" customHeight="1" x14ac:dyDescent="0.15">
      <c r="A5" s="172" t="s">
        <v>148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4"/>
      <c r="N5" s="167"/>
      <c r="O5" s="168"/>
      <c r="P5" s="168"/>
      <c r="Q5" s="168"/>
      <c r="R5" s="168"/>
      <c r="S5" s="169"/>
      <c r="T5" s="168"/>
      <c r="U5" s="168"/>
      <c r="V5" s="168"/>
      <c r="W5" s="168"/>
      <c r="X5" s="168"/>
      <c r="Y5" s="168"/>
      <c r="Z5" s="168"/>
      <c r="AA5" s="168"/>
      <c r="AB5" s="168"/>
      <c r="AC5" s="5" t="s">
        <v>22</v>
      </c>
      <c r="AD5" s="8"/>
      <c r="AE5" s="8"/>
    </row>
    <row r="6" spans="1:31" s="11" customFormat="1" ht="15" customHeight="1" x14ac:dyDescent="0.15">
      <c r="A6" s="175" t="s">
        <v>0</v>
      </c>
      <c r="B6" s="177" t="s">
        <v>9</v>
      </c>
      <c r="C6" s="178"/>
      <c r="D6" s="178"/>
      <c r="E6" s="178"/>
      <c r="F6" s="178"/>
      <c r="G6" s="178"/>
      <c r="H6" s="178"/>
      <c r="I6" s="178"/>
      <c r="J6" s="178"/>
      <c r="K6" s="179"/>
      <c r="L6" s="160" t="s">
        <v>1</v>
      </c>
      <c r="M6" s="154" t="s">
        <v>2</v>
      </c>
      <c r="N6" s="154" t="s">
        <v>10</v>
      </c>
      <c r="O6" s="154" t="s">
        <v>11</v>
      </c>
      <c r="P6" s="154" t="s">
        <v>12</v>
      </c>
      <c r="Q6" s="154" t="s">
        <v>13</v>
      </c>
      <c r="R6" s="164" t="s">
        <v>14</v>
      </c>
      <c r="S6" s="166" t="s">
        <v>36</v>
      </c>
      <c r="T6" s="158" t="s">
        <v>35</v>
      </c>
      <c r="U6" s="160" t="s">
        <v>15</v>
      </c>
      <c r="V6" s="162" t="s">
        <v>53</v>
      </c>
      <c r="W6" s="162" t="s">
        <v>54</v>
      </c>
      <c r="X6" s="162" t="s">
        <v>16</v>
      </c>
      <c r="Y6" s="162" t="s">
        <v>17</v>
      </c>
      <c r="Z6" s="150" t="s">
        <v>18</v>
      </c>
      <c r="AA6" s="156" t="s">
        <v>19</v>
      </c>
      <c r="AB6" s="154" t="s">
        <v>20</v>
      </c>
      <c r="AC6" s="152" t="s">
        <v>55</v>
      </c>
      <c r="AD6" s="154" t="s">
        <v>21</v>
      </c>
      <c r="AE6" s="154" t="s">
        <v>21</v>
      </c>
    </row>
    <row r="7" spans="1:31" s="14" customFormat="1" ht="18" customHeight="1" x14ac:dyDescent="0.15">
      <c r="A7" s="176"/>
      <c r="B7" s="5">
        <v>0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9">
        <v>9</v>
      </c>
      <c r="L7" s="161"/>
      <c r="M7" s="155"/>
      <c r="N7" s="155"/>
      <c r="O7" s="155"/>
      <c r="P7" s="155"/>
      <c r="Q7" s="155"/>
      <c r="R7" s="165"/>
      <c r="S7" s="166"/>
      <c r="T7" s="159"/>
      <c r="U7" s="161"/>
      <c r="V7" s="163"/>
      <c r="W7" s="163"/>
      <c r="X7" s="163"/>
      <c r="Y7" s="163"/>
      <c r="Z7" s="151"/>
      <c r="AA7" s="157"/>
      <c r="AB7" s="155"/>
      <c r="AC7" s="153"/>
      <c r="AD7" s="155"/>
      <c r="AE7" s="155"/>
    </row>
    <row r="8" spans="1:31" ht="30" customHeight="1" x14ac:dyDescent="0.15">
      <c r="A8" s="5">
        <f>ROW()-7</f>
        <v>1</v>
      </c>
      <c r="B8" s="5" t="s">
        <v>137</v>
      </c>
      <c r="C8" s="5"/>
      <c r="D8" s="5"/>
      <c r="E8" s="5"/>
      <c r="F8" s="5"/>
      <c r="G8" s="5"/>
      <c r="H8" s="5"/>
      <c r="I8" s="5"/>
      <c r="J8" s="5"/>
      <c r="K8" s="5"/>
      <c r="L8" s="5" t="s">
        <v>230</v>
      </c>
      <c r="M8" s="18" t="s">
        <v>122</v>
      </c>
      <c r="N8" s="17" t="s">
        <v>78</v>
      </c>
      <c r="O8" s="56" t="s">
        <v>34</v>
      </c>
      <c r="P8" s="5" t="s">
        <v>41</v>
      </c>
      <c r="Q8" s="5"/>
      <c r="R8" s="5" t="s">
        <v>198</v>
      </c>
      <c r="S8" s="5" t="s">
        <v>42</v>
      </c>
      <c r="T8" s="5" t="s">
        <v>198</v>
      </c>
      <c r="U8" s="4" t="s">
        <v>43</v>
      </c>
      <c r="V8" s="4" t="s">
        <v>24</v>
      </c>
      <c r="W8" s="4" t="s">
        <v>29</v>
      </c>
      <c r="X8" s="5" t="s">
        <v>44</v>
      </c>
      <c r="Y8" s="4" t="s">
        <v>32</v>
      </c>
      <c r="Z8" s="5" t="s">
        <v>45</v>
      </c>
      <c r="AA8" s="24">
        <f>AA9+AA10*2+AA11</f>
        <v>0.45130000000000003</v>
      </c>
      <c r="AB8" s="5" t="s">
        <v>56</v>
      </c>
      <c r="AC8" s="5"/>
      <c r="AD8" s="5">
        <v>1</v>
      </c>
      <c r="AE8" s="5">
        <v>1</v>
      </c>
    </row>
    <row r="9" spans="1:31" ht="30" customHeight="1" x14ac:dyDescent="0.15">
      <c r="A9" s="5">
        <f t="shared" ref="A9:A34" si="0">ROW()-7</f>
        <v>2</v>
      </c>
      <c r="B9" s="5"/>
      <c r="C9" s="5" t="s">
        <v>136</v>
      </c>
      <c r="D9" s="5"/>
      <c r="E9" s="5"/>
      <c r="F9" s="5"/>
      <c r="G9" s="5"/>
      <c r="H9" s="5"/>
      <c r="I9" s="5"/>
      <c r="J9" s="5"/>
      <c r="K9" s="5"/>
      <c r="L9" s="5" t="s">
        <v>149</v>
      </c>
      <c r="M9" s="18" t="s">
        <v>118</v>
      </c>
      <c r="N9" s="17" t="s">
        <v>78</v>
      </c>
      <c r="O9" s="56" t="s">
        <v>50</v>
      </c>
      <c r="P9" s="5" t="s">
        <v>41</v>
      </c>
      <c r="Q9" s="5"/>
      <c r="R9" s="5" t="s">
        <v>37</v>
      </c>
      <c r="S9" s="5" t="s">
        <v>42</v>
      </c>
      <c r="T9" s="5" t="s">
        <v>37</v>
      </c>
      <c r="U9" s="4" t="s">
        <v>43</v>
      </c>
      <c r="V9" s="4" t="s">
        <v>24</v>
      </c>
      <c r="W9" s="4" t="s">
        <v>25</v>
      </c>
      <c r="X9" s="5" t="s">
        <v>57</v>
      </c>
      <c r="Y9" s="5" t="s">
        <v>101</v>
      </c>
      <c r="Z9" s="5" t="s">
        <v>58</v>
      </c>
      <c r="AA9" s="24">
        <v>0.14330000000000001</v>
      </c>
      <c r="AB9" s="5" t="s">
        <v>56</v>
      </c>
      <c r="AC9" s="5"/>
      <c r="AD9" s="5">
        <v>1</v>
      </c>
      <c r="AE9" s="5">
        <v>1</v>
      </c>
    </row>
    <row r="10" spans="1:31" ht="30" customHeight="1" x14ac:dyDescent="0.15">
      <c r="A10" s="5">
        <f t="shared" si="0"/>
        <v>3</v>
      </c>
      <c r="B10" s="5"/>
      <c r="C10" s="5" t="s">
        <v>136</v>
      </c>
      <c r="D10" s="5"/>
      <c r="E10" s="5"/>
      <c r="F10" s="5"/>
      <c r="G10" s="5"/>
      <c r="H10" s="5"/>
      <c r="I10" s="5"/>
      <c r="J10" s="5"/>
      <c r="K10" s="5"/>
      <c r="L10" s="5" t="s">
        <v>150</v>
      </c>
      <c r="M10" s="18" t="s">
        <v>48</v>
      </c>
      <c r="N10" s="17" t="s">
        <v>78</v>
      </c>
      <c r="O10" s="56" t="s">
        <v>34</v>
      </c>
      <c r="P10" s="5" t="s">
        <v>41</v>
      </c>
      <c r="Q10" s="5"/>
      <c r="R10" s="5" t="s">
        <v>37</v>
      </c>
      <c r="S10" s="5" t="s">
        <v>42</v>
      </c>
      <c r="T10" s="5" t="s">
        <v>37</v>
      </c>
      <c r="U10" s="4" t="s">
        <v>43</v>
      </c>
      <c r="V10" s="4" t="s">
        <v>24</v>
      </c>
      <c r="W10" s="4" t="s">
        <v>93</v>
      </c>
      <c r="X10" s="5">
        <v>20</v>
      </c>
      <c r="Y10" s="5" t="s">
        <v>161</v>
      </c>
      <c r="Z10" s="5" t="s">
        <v>59</v>
      </c>
      <c r="AA10" s="24">
        <v>1.9699999999999999E-2</v>
      </c>
      <c r="AB10" s="5" t="s">
        <v>56</v>
      </c>
      <c r="AC10" s="5"/>
      <c r="AD10" s="5">
        <v>2</v>
      </c>
      <c r="AE10" s="5">
        <v>2</v>
      </c>
    </row>
    <row r="11" spans="1:31" ht="30" customHeight="1" x14ac:dyDescent="0.15">
      <c r="A11" s="5">
        <f t="shared" si="0"/>
        <v>4</v>
      </c>
      <c r="B11" s="5"/>
      <c r="C11" s="5" t="s">
        <v>136</v>
      </c>
      <c r="D11" s="5"/>
      <c r="E11" s="5"/>
      <c r="F11" s="5"/>
      <c r="G11" s="5"/>
      <c r="H11" s="5"/>
      <c r="I11" s="5"/>
      <c r="J11" s="5"/>
      <c r="K11" s="5"/>
      <c r="L11" s="5" t="s">
        <v>97</v>
      </c>
      <c r="M11" s="18" t="s">
        <v>96</v>
      </c>
      <c r="N11" s="17" t="s">
        <v>78</v>
      </c>
      <c r="O11" s="56" t="s">
        <v>34</v>
      </c>
      <c r="P11" s="5" t="s">
        <v>41</v>
      </c>
      <c r="Q11" s="5"/>
      <c r="R11" s="5" t="s">
        <v>198</v>
      </c>
      <c r="S11" s="5" t="s">
        <v>97</v>
      </c>
      <c r="T11" s="5" t="s">
        <v>198</v>
      </c>
      <c r="U11" s="4" t="s">
        <v>43</v>
      </c>
      <c r="V11" s="4" t="s">
        <v>24</v>
      </c>
      <c r="W11" s="4" t="s">
        <v>28</v>
      </c>
      <c r="X11" s="5">
        <v>35</v>
      </c>
      <c r="Y11" s="5" t="s">
        <v>161</v>
      </c>
      <c r="Z11" s="5" t="s">
        <v>61</v>
      </c>
      <c r="AA11" s="24">
        <v>0.26860000000000001</v>
      </c>
      <c r="AB11" s="5" t="s">
        <v>56</v>
      </c>
      <c r="AC11" s="5"/>
      <c r="AD11" s="5">
        <v>1</v>
      </c>
      <c r="AE11" s="5">
        <v>1</v>
      </c>
    </row>
    <row r="12" spans="1:31" ht="51.75" customHeight="1" x14ac:dyDescent="0.15">
      <c r="A12" s="5">
        <f t="shared" si="0"/>
        <v>5</v>
      </c>
      <c r="B12" s="5" t="s">
        <v>136</v>
      </c>
      <c r="C12" s="5"/>
      <c r="D12" s="5"/>
      <c r="E12" s="5"/>
      <c r="F12" s="5"/>
      <c r="G12" s="5"/>
      <c r="H12" s="5"/>
      <c r="I12" s="5"/>
      <c r="J12" s="5"/>
      <c r="K12" s="5"/>
      <c r="L12" s="18" t="s">
        <v>151</v>
      </c>
      <c r="M12" s="19" t="s">
        <v>105</v>
      </c>
      <c r="N12" s="17" t="s">
        <v>78</v>
      </c>
      <c r="O12" s="56" t="s">
        <v>34</v>
      </c>
      <c r="P12" s="5" t="s">
        <v>41</v>
      </c>
      <c r="Q12" s="5"/>
      <c r="R12" s="5" t="s">
        <v>37</v>
      </c>
      <c r="S12" s="18" t="s">
        <v>151</v>
      </c>
      <c r="T12" s="5" t="s">
        <v>37</v>
      </c>
      <c r="U12" s="4" t="s">
        <v>43</v>
      </c>
      <c r="V12" s="4" t="s">
        <v>24</v>
      </c>
      <c r="W12" s="4" t="s">
        <v>93</v>
      </c>
      <c r="X12" s="5" t="s">
        <v>98</v>
      </c>
      <c r="Y12" s="5" t="s">
        <v>99</v>
      </c>
      <c r="Z12" s="5" t="s">
        <v>60</v>
      </c>
      <c r="AA12" s="24">
        <v>4.99E-2</v>
      </c>
      <c r="AB12" s="5" t="s">
        <v>89</v>
      </c>
      <c r="AC12" s="5"/>
      <c r="AD12" s="5">
        <v>1</v>
      </c>
      <c r="AE12" s="5">
        <v>1</v>
      </c>
    </row>
    <row r="13" spans="1:31" ht="30" customHeight="1" x14ac:dyDescent="0.15">
      <c r="A13" s="5">
        <f t="shared" si="0"/>
        <v>6</v>
      </c>
      <c r="B13" s="5" t="s">
        <v>136</v>
      </c>
      <c r="C13" s="5"/>
      <c r="D13" s="5"/>
      <c r="E13" s="5"/>
      <c r="F13" s="5"/>
      <c r="G13" s="5"/>
      <c r="H13" s="5"/>
      <c r="I13" s="5"/>
      <c r="J13" s="5"/>
      <c r="K13" s="5"/>
      <c r="L13" s="19" t="s">
        <v>210</v>
      </c>
      <c r="M13" s="19" t="s">
        <v>218</v>
      </c>
      <c r="N13" s="17" t="s">
        <v>159</v>
      </c>
      <c r="O13" s="56" t="s">
        <v>34</v>
      </c>
      <c r="P13" s="5" t="s">
        <v>41</v>
      </c>
      <c r="Q13" s="5"/>
      <c r="R13" s="5" t="s">
        <v>37</v>
      </c>
      <c r="S13" s="5" t="s">
        <v>62</v>
      </c>
      <c r="T13" s="5" t="s">
        <v>37</v>
      </c>
      <c r="U13" s="4" t="s">
        <v>43</v>
      </c>
      <c r="V13" s="4" t="s">
        <v>24</v>
      </c>
      <c r="W13" s="4" t="s">
        <v>31</v>
      </c>
      <c r="X13" s="5" t="s">
        <v>160</v>
      </c>
      <c r="Y13" s="5"/>
      <c r="Z13" s="5" t="s">
        <v>63</v>
      </c>
      <c r="AA13" s="24">
        <v>1.2999999999999999E-2</v>
      </c>
      <c r="AB13" s="5" t="s">
        <v>162</v>
      </c>
      <c r="AC13" s="5"/>
      <c r="AD13" s="5">
        <v>1</v>
      </c>
      <c r="AE13" s="5">
        <v>1</v>
      </c>
    </row>
    <row r="14" spans="1:31" ht="30" customHeight="1" x14ac:dyDescent="0.15">
      <c r="A14" s="5">
        <f t="shared" si="0"/>
        <v>7</v>
      </c>
      <c r="B14" s="5" t="s">
        <v>136</v>
      </c>
      <c r="C14" s="5"/>
      <c r="D14" s="5"/>
      <c r="E14" s="5"/>
      <c r="F14" s="5"/>
      <c r="G14" s="5"/>
      <c r="H14" s="5"/>
      <c r="I14" s="5"/>
      <c r="J14" s="5"/>
      <c r="K14" s="5"/>
      <c r="L14" s="5" t="s">
        <v>212</v>
      </c>
      <c r="M14" s="18" t="s">
        <v>106</v>
      </c>
      <c r="N14" s="17" t="s">
        <v>79</v>
      </c>
      <c r="O14" s="56" t="s">
        <v>34</v>
      </c>
      <c r="P14" s="5" t="s">
        <v>41</v>
      </c>
      <c r="Q14" s="5"/>
      <c r="R14" s="5" t="s">
        <v>243</v>
      </c>
      <c r="S14" s="5" t="s">
        <v>64</v>
      </c>
      <c r="T14" s="5" t="s">
        <v>243</v>
      </c>
      <c r="U14" s="4" t="s">
        <v>43</v>
      </c>
      <c r="V14" s="4" t="s">
        <v>24</v>
      </c>
      <c r="W14" s="4" t="s">
        <v>30</v>
      </c>
      <c r="X14" s="5" t="s">
        <v>44</v>
      </c>
      <c r="Y14" s="4" t="s">
        <v>152</v>
      </c>
      <c r="Z14" s="5" t="s">
        <v>66</v>
      </c>
      <c r="AA14" s="24">
        <f>AA16+AA22+AA23+AA24+AA25+AA26+AA28+AA29+AA31*3+AA32+AA33+AA34</f>
        <v>0.85339999999999994</v>
      </c>
      <c r="AB14" s="5"/>
      <c r="AC14" s="5"/>
      <c r="AD14" s="5">
        <v>1</v>
      </c>
      <c r="AE14" s="5">
        <v>0</v>
      </c>
    </row>
    <row r="15" spans="1:31" ht="30" customHeight="1" x14ac:dyDescent="0.15">
      <c r="A15" s="5">
        <f t="shared" si="0"/>
        <v>8</v>
      </c>
      <c r="B15" s="5" t="s">
        <v>136</v>
      </c>
      <c r="C15" s="5"/>
      <c r="D15" s="5"/>
      <c r="E15" s="5"/>
      <c r="F15" s="5"/>
      <c r="G15" s="5"/>
      <c r="H15" s="5"/>
      <c r="I15" s="5"/>
      <c r="J15" s="5"/>
      <c r="K15" s="5"/>
      <c r="L15" s="5" t="s">
        <v>124</v>
      </c>
      <c r="M15" s="18" t="s">
        <v>107</v>
      </c>
      <c r="N15" s="17" t="s">
        <v>79</v>
      </c>
      <c r="O15" s="56" t="s">
        <v>34</v>
      </c>
      <c r="P15" s="5" t="s">
        <v>41</v>
      </c>
      <c r="Q15" s="5"/>
      <c r="R15" s="5" t="s">
        <v>243</v>
      </c>
      <c r="S15" s="5" t="s">
        <v>64</v>
      </c>
      <c r="T15" s="5" t="s">
        <v>243</v>
      </c>
      <c r="U15" s="4" t="s">
        <v>26</v>
      </c>
      <c r="V15" s="4" t="s">
        <v>24</v>
      </c>
      <c r="W15" s="4" t="s">
        <v>30</v>
      </c>
      <c r="X15" s="5" t="s">
        <v>65</v>
      </c>
      <c r="Y15" s="4" t="s">
        <v>32</v>
      </c>
      <c r="Z15" s="5" t="s">
        <v>66</v>
      </c>
      <c r="AA15" s="24">
        <f>AA19+AA22+AA23+AA24+AA25+AA27+AA28+AA30+AA31*3+AA32+AA33+AA34</f>
        <v>0.85339999999999994</v>
      </c>
      <c r="AB15" s="5"/>
      <c r="AC15" s="5"/>
      <c r="AD15" s="5">
        <v>0</v>
      </c>
      <c r="AE15" s="5">
        <v>1</v>
      </c>
    </row>
    <row r="16" spans="1:31" ht="30" customHeight="1" x14ac:dyDescent="0.15">
      <c r="A16" s="5">
        <f t="shared" si="0"/>
        <v>9</v>
      </c>
      <c r="B16" s="5"/>
      <c r="C16" s="5" t="s">
        <v>136</v>
      </c>
      <c r="D16" s="5"/>
      <c r="E16" s="5"/>
      <c r="F16" s="5"/>
      <c r="G16" s="5"/>
      <c r="H16" s="5"/>
      <c r="I16" s="5"/>
      <c r="J16" s="5"/>
      <c r="K16" s="5"/>
      <c r="L16" s="5" t="s">
        <v>125</v>
      </c>
      <c r="M16" s="18" t="s">
        <v>110</v>
      </c>
      <c r="N16" s="17" t="s">
        <v>79</v>
      </c>
      <c r="O16" s="56" t="s">
        <v>34</v>
      </c>
      <c r="P16" s="5" t="s">
        <v>41</v>
      </c>
      <c r="Q16" s="5"/>
      <c r="R16" s="5" t="s">
        <v>37</v>
      </c>
      <c r="S16" s="5" t="s">
        <v>67</v>
      </c>
      <c r="T16" s="5" t="s">
        <v>37</v>
      </c>
      <c r="U16" s="4" t="s">
        <v>43</v>
      </c>
      <c r="V16" s="4" t="s">
        <v>24</v>
      </c>
      <c r="W16" s="4" t="s">
        <v>31</v>
      </c>
      <c r="X16" s="5" t="s">
        <v>44</v>
      </c>
      <c r="Y16" s="4" t="s">
        <v>32</v>
      </c>
      <c r="Z16" s="5" t="s">
        <v>68</v>
      </c>
      <c r="AA16" s="24">
        <f>AA17+AA18</f>
        <v>0.24</v>
      </c>
      <c r="AB16" s="5"/>
      <c r="AC16" s="5"/>
      <c r="AD16" s="5">
        <v>1</v>
      </c>
      <c r="AE16" s="5">
        <v>0</v>
      </c>
    </row>
    <row r="17" spans="1:31" ht="30" customHeight="1" x14ac:dyDescent="0.15">
      <c r="A17" s="5">
        <f t="shared" si="0"/>
        <v>10</v>
      </c>
      <c r="B17" s="5"/>
      <c r="C17" s="5"/>
      <c r="D17" s="5" t="s">
        <v>136</v>
      </c>
      <c r="E17" s="5"/>
      <c r="F17" s="5"/>
      <c r="G17" s="5"/>
      <c r="H17" s="5"/>
      <c r="I17" s="5"/>
      <c r="J17" s="5"/>
      <c r="K17" s="5"/>
      <c r="L17" s="5" t="s">
        <v>126</v>
      </c>
      <c r="M17" s="18" t="s">
        <v>108</v>
      </c>
      <c r="N17" s="17" t="s">
        <v>79</v>
      </c>
      <c r="O17" s="56" t="s">
        <v>34</v>
      </c>
      <c r="P17" s="5" t="s">
        <v>41</v>
      </c>
      <c r="Q17" s="5"/>
      <c r="R17" s="5" t="s">
        <v>37</v>
      </c>
      <c r="S17" s="5" t="s">
        <v>67</v>
      </c>
      <c r="T17" s="5" t="s">
        <v>37</v>
      </c>
      <c r="U17" s="4" t="s">
        <v>43</v>
      </c>
      <c r="V17" s="4" t="s">
        <v>24</v>
      </c>
      <c r="W17" s="4" t="s">
        <v>92</v>
      </c>
      <c r="X17" s="5" t="s">
        <v>69</v>
      </c>
      <c r="Y17" s="4" t="s">
        <v>32</v>
      </c>
      <c r="Z17" s="5" t="s">
        <v>68</v>
      </c>
      <c r="AA17" s="24">
        <v>0.152</v>
      </c>
      <c r="AB17" s="5"/>
      <c r="AC17" s="5"/>
      <c r="AD17" s="5">
        <v>1</v>
      </c>
      <c r="AE17" s="5">
        <v>0</v>
      </c>
    </row>
    <row r="18" spans="1:31" ht="30" customHeight="1" x14ac:dyDescent="0.15">
      <c r="A18" s="5">
        <f t="shared" si="0"/>
        <v>11</v>
      </c>
      <c r="B18" s="5"/>
      <c r="C18" s="5"/>
      <c r="D18" s="5" t="s">
        <v>136</v>
      </c>
      <c r="E18" s="5"/>
      <c r="F18" s="5"/>
      <c r="G18" s="5"/>
      <c r="H18" s="5"/>
      <c r="I18" s="5"/>
      <c r="J18" s="5"/>
      <c r="K18" s="5"/>
      <c r="L18" s="5" t="s">
        <v>127</v>
      </c>
      <c r="M18" s="18" t="s">
        <v>109</v>
      </c>
      <c r="N18" s="17" t="s">
        <v>103</v>
      </c>
      <c r="O18" s="56" t="s">
        <v>34</v>
      </c>
      <c r="P18" s="5" t="s">
        <v>41</v>
      </c>
      <c r="Q18" s="5"/>
      <c r="R18" s="5" t="s">
        <v>37</v>
      </c>
      <c r="S18" s="5" t="s">
        <v>67</v>
      </c>
      <c r="T18" s="5" t="s">
        <v>37</v>
      </c>
      <c r="U18" s="4" t="s">
        <v>43</v>
      </c>
      <c r="V18" s="4" t="s">
        <v>24</v>
      </c>
      <c r="W18" s="4" t="s">
        <v>31</v>
      </c>
      <c r="X18" s="5" t="s">
        <v>70</v>
      </c>
      <c r="Y18" s="5" t="s">
        <v>102</v>
      </c>
      <c r="Z18" s="5" t="s">
        <v>71</v>
      </c>
      <c r="AA18" s="24">
        <v>8.7999999999999995E-2</v>
      </c>
      <c r="AB18" s="5"/>
      <c r="AC18" s="5"/>
      <c r="AD18" s="5">
        <v>1</v>
      </c>
      <c r="AE18" s="5">
        <v>0</v>
      </c>
    </row>
    <row r="19" spans="1:31" ht="30" customHeight="1" x14ac:dyDescent="0.15">
      <c r="A19" s="5">
        <f t="shared" si="0"/>
        <v>12</v>
      </c>
      <c r="B19" s="5"/>
      <c r="C19" s="5" t="s">
        <v>136</v>
      </c>
      <c r="D19" s="5"/>
      <c r="E19" s="5"/>
      <c r="F19" s="5"/>
      <c r="G19" s="5"/>
      <c r="H19" s="5"/>
      <c r="I19" s="5"/>
      <c r="J19" s="5"/>
      <c r="K19" s="5"/>
      <c r="L19" s="2" t="s">
        <v>128</v>
      </c>
      <c r="M19" s="18" t="s">
        <v>111</v>
      </c>
      <c r="N19" s="17" t="s">
        <v>79</v>
      </c>
      <c r="O19" s="56" t="s">
        <v>34</v>
      </c>
      <c r="P19" s="5" t="s">
        <v>41</v>
      </c>
      <c r="Q19" s="5"/>
      <c r="R19" s="5" t="s">
        <v>37</v>
      </c>
      <c r="S19" s="5" t="s">
        <v>67</v>
      </c>
      <c r="T19" s="5" t="s">
        <v>37</v>
      </c>
      <c r="U19" s="4" t="s">
        <v>43</v>
      </c>
      <c r="V19" s="4" t="s">
        <v>24</v>
      </c>
      <c r="W19" s="4" t="s">
        <v>31</v>
      </c>
      <c r="X19" s="5" t="s">
        <v>44</v>
      </c>
      <c r="Y19" s="4" t="s">
        <v>32</v>
      </c>
      <c r="Z19" s="5" t="s">
        <v>68</v>
      </c>
      <c r="AA19" s="24">
        <f>AA20+AA21</f>
        <v>0.24</v>
      </c>
      <c r="AB19" s="5"/>
      <c r="AC19" s="5"/>
      <c r="AD19" s="5">
        <v>0</v>
      </c>
      <c r="AE19" s="5">
        <v>1</v>
      </c>
    </row>
    <row r="20" spans="1:31" ht="30" customHeight="1" x14ac:dyDescent="0.15">
      <c r="A20" s="5">
        <f t="shared" si="0"/>
        <v>13</v>
      </c>
      <c r="B20" s="5"/>
      <c r="C20" s="5"/>
      <c r="D20" s="5" t="s">
        <v>136</v>
      </c>
      <c r="E20" s="5"/>
      <c r="F20" s="5"/>
      <c r="G20" s="5"/>
      <c r="H20" s="5"/>
      <c r="I20" s="5"/>
      <c r="J20" s="5"/>
      <c r="K20" s="5"/>
      <c r="L20" s="2" t="s">
        <v>129</v>
      </c>
      <c r="M20" s="18" t="s">
        <v>112</v>
      </c>
      <c r="N20" s="17" t="s">
        <v>79</v>
      </c>
      <c r="O20" s="56" t="s">
        <v>34</v>
      </c>
      <c r="P20" s="5" t="s">
        <v>41</v>
      </c>
      <c r="Q20" s="5"/>
      <c r="R20" s="5" t="s">
        <v>37</v>
      </c>
      <c r="S20" s="5" t="s">
        <v>67</v>
      </c>
      <c r="T20" s="5" t="s">
        <v>37</v>
      </c>
      <c r="U20" s="4" t="s">
        <v>43</v>
      </c>
      <c r="V20" s="4" t="s">
        <v>24</v>
      </c>
      <c r="W20" s="4" t="s">
        <v>92</v>
      </c>
      <c r="X20" s="5" t="s">
        <v>69</v>
      </c>
      <c r="Y20" s="4" t="s">
        <v>32</v>
      </c>
      <c r="Z20" s="5" t="s">
        <v>68</v>
      </c>
      <c r="AA20" s="24">
        <v>0.152</v>
      </c>
      <c r="AB20" s="5"/>
      <c r="AC20" s="5"/>
      <c r="AD20" s="5">
        <v>0</v>
      </c>
      <c r="AE20" s="5">
        <v>1</v>
      </c>
    </row>
    <row r="21" spans="1:31" ht="30" customHeight="1" x14ac:dyDescent="0.15">
      <c r="A21" s="5">
        <f t="shared" si="0"/>
        <v>14</v>
      </c>
      <c r="B21" s="5"/>
      <c r="C21" s="5"/>
      <c r="D21" s="5" t="s">
        <v>136</v>
      </c>
      <c r="E21" s="5"/>
      <c r="F21" s="5"/>
      <c r="G21" s="5"/>
      <c r="H21" s="5"/>
      <c r="I21" s="5"/>
      <c r="J21" s="5"/>
      <c r="K21" s="5"/>
      <c r="L21" s="2" t="s">
        <v>119</v>
      </c>
      <c r="M21" s="18" t="s">
        <v>109</v>
      </c>
      <c r="N21" s="17" t="s">
        <v>103</v>
      </c>
      <c r="O21" s="56" t="s">
        <v>34</v>
      </c>
      <c r="P21" s="5" t="s">
        <v>41</v>
      </c>
      <c r="Q21" s="5"/>
      <c r="R21" s="5" t="s">
        <v>37</v>
      </c>
      <c r="S21" s="5" t="s">
        <v>67</v>
      </c>
      <c r="T21" s="5" t="s">
        <v>37</v>
      </c>
      <c r="U21" s="4" t="s">
        <v>43</v>
      </c>
      <c r="V21" s="4" t="s">
        <v>24</v>
      </c>
      <c r="W21" s="4" t="s">
        <v>31</v>
      </c>
      <c r="X21" s="5" t="s">
        <v>70</v>
      </c>
      <c r="Y21" s="5" t="s">
        <v>102</v>
      </c>
      <c r="Z21" s="5" t="s">
        <v>71</v>
      </c>
      <c r="AA21" s="24">
        <v>8.7999999999999995E-2</v>
      </c>
      <c r="AB21" s="5"/>
      <c r="AC21" s="5"/>
      <c r="AD21" s="5">
        <v>0</v>
      </c>
      <c r="AE21" s="5">
        <v>1</v>
      </c>
    </row>
    <row r="22" spans="1:31" ht="30" customHeight="1" x14ac:dyDescent="0.15">
      <c r="A22" s="5">
        <f t="shared" si="0"/>
        <v>15</v>
      </c>
      <c r="B22" s="5"/>
      <c r="C22" s="5" t="s">
        <v>136</v>
      </c>
      <c r="D22" s="5"/>
      <c r="E22" s="5"/>
      <c r="F22" s="5"/>
      <c r="G22" s="5"/>
      <c r="H22" s="5"/>
      <c r="I22" s="5"/>
      <c r="J22" s="5"/>
      <c r="K22" s="5"/>
      <c r="L22" s="2" t="s">
        <v>130</v>
      </c>
      <c r="M22" s="20" t="s">
        <v>120</v>
      </c>
      <c r="N22" s="17" t="s">
        <v>121</v>
      </c>
      <c r="O22" s="56" t="s">
        <v>74</v>
      </c>
      <c r="P22" s="5" t="s">
        <v>72</v>
      </c>
      <c r="Q22" s="5"/>
      <c r="R22" s="5" t="s">
        <v>73</v>
      </c>
      <c r="S22" s="2" t="s">
        <v>130</v>
      </c>
      <c r="T22" s="5" t="s">
        <v>73</v>
      </c>
      <c r="U22" s="4" t="s">
        <v>26</v>
      </c>
      <c r="V22" s="4" t="s">
        <v>24</v>
      </c>
      <c r="W22" s="4" t="s">
        <v>31</v>
      </c>
      <c r="X22" s="5" t="s">
        <v>75</v>
      </c>
      <c r="Y22" s="4" t="s">
        <v>32</v>
      </c>
      <c r="Z22" s="5" t="s">
        <v>76</v>
      </c>
      <c r="AA22" s="24">
        <v>0.38800000000000001</v>
      </c>
      <c r="AB22" s="5" t="s">
        <v>162</v>
      </c>
      <c r="AC22" s="5"/>
      <c r="AD22" s="5">
        <v>1</v>
      </c>
      <c r="AE22" s="5">
        <v>1</v>
      </c>
    </row>
    <row r="23" spans="1:31" ht="30" customHeight="1" x14ac:dyDescent="0.15">
      <c r="A23" s="5">
        <f t="shared" si="0"/>
        <v>16</v>
      </c>
      <c r="B23" s="5"/>
      <c r="C23" s="5" t="s">
        <v>136</v>
      </c>
      <c r="D23" s="5"/>
      <c r="E23" s="5"/>
      <c r="F23" s="5"/>
      <c r="G23" s="5"/>
      <c r="H23" s="5"/>
      <c r="I23" s="5"/>
      <c r="J23" s="5"/>
      <c r="K23" s="5"/>
      <c r="L23" s="5" t="s">
        <v>131</v>
      </c>
      <c r="M23" s="18" t="s">
        <v>123</v>
      </c>
      <c r="N23" s="17" t="s">
        <v>77</v>
      </c>
      <c r="O23" s="56" t="s">
        <v>34</v>
      </c>
      <c r="P23" s="5" t="s">
        <v>72</v>
      </c>
      <c r="Q23" s="5"/>
      <c r="R23" s="5" t="s">
        <v>73</v>
      </c>
      <c r="S23" s="5" t="s">
        <v>46</v>
      </c>
      <c r="T23" s="5" t="s">
        <v>73</v>
      </c>
      <c r="U23" s="4" t="s">
        <v>43</v>
      </c>
      <c r="V23" s="4" t="s">
        <v>24</v>
      </c>
      <c r="W23" s="4" t="s">
        <v>31</v>
      </c>
      <c r="X23" s="5" t="s">
        <v>80</v>
      </c>
      <c r="Y23" s="5" t="s">
        <v>102</v>
      </c>
      <c r="Z23" s="5" t="s">
        <v>81</v>
      </c>
      <c r="AA23" s="24">
        <v>6.7000000000000004E-2</v>
      </c>
      <c r="AB23" s="5" t="s">
        <v>163</v>
      </c>
      <c r="AC23" s="5"/>
      <c r="AD23" s="5">
        <v>1</v>
      </c>
      <c r="AE23" s="5">
        <v>1</v>
      </c>
    </row>
    <row r="24" spans="1:31" ht="30" customHeight="1" x14ac:dyDescent="0.15">
      <c r="A24" s="5">
        <f t="shared" si="0"/>
        <v>17</v>
      </c>
      <c r="B24" s="5"/>
      <c r="C24" s="5" t="s">
        <v>136</v>
      </c>
      <c r="D24" s="5"/>
      <c r="E24" s="5"/>
      <c r="F24" s="5"/>
      <c r="G24" s="5"/>
      <c r="H24" s="5"/>
      <c r="I24" s="5"/>
      <c r="J24" s="5"/>
      <c r="K24" s="5"/>
      <c r="L24" s="5" t="s">
        <v>132</v>
      </c>
      <c r="M24" s="18" t="s">
        <v>113</v>
      </c>
      <c r="N24" s="17" t="s">
        <v>77</v>
      </c>
      <c r="O24" s="56" t="s">
        <v>34</v>
      </c>
      <c r="P24" s="5" t="s">
        <v>72</v>
      </c>
      <c r="Q24" s="5"/>
      <c r="R24" s="5" t="s">
        <v>73</v>
      </c>
      <c r="S24" s="5" t="s">
        <v>47</v>
      </c>
      <c r="T24" s="5" t="s">
        <v>73</v>
      </c>
      <c r="U24" s="4" t="s">
        <v>43</v>
      </c>
      <c r="V24" s="4" t="s">
        <v>24</v>
      </c>
      <c r="W24" s="4" t="s">
        <v>31</v>
      </c>
      <c r="X24" s="5" t="s">
        <v>82</v>
      </c>
      <c r="Y24" s="4" t="s">
        <v>32</v>
      </c>
      <c r="Z24" s="2" t="s">
        <v>83</v>
      </c>
      <c r="AA24" s="25">
        <v>4.0000000000000001E-3</v>
      </c>
      <c r="AB24" s="5"/>
      <c r="AC24" s="5"/>
      <c r="AD24" s="5">
        <v>1</v>
      </c>
      <c r="AE24" s="5">
        <v>1</v>
      </c>
    </row>
    <row r="25" spans="1:31" ht="30" customHeight="1" x14ac:dyDescent="0.15">
      <c r="A25" s="5">
        <f t="shared" si="0"/>
        <v>18</v>
      </c>
      <c r="B25" s="5"/>
      <c r="C25" s="5" t="s">
        <v>136</v>
      </c>
      <c r="D25" s="5"/>
      <c r="E25" s="5"/>
      <c r="F25" s="5"/>
      <c r="G25" s="5"/>
      <c r="H25" s="5"/>
      <c r="I25" s="5"/>
      <c r="J25" s="5"/>
      <c r="K25" s="5"/>
      <c r="L25" s="5" t="s">
        <v>138</v>
      </c>
      <c r="M25" s="18" t="s">
        <v>114</v>
      </c>
      <c r="N25" s="17" t="s">
        <v>77</v>
      </c>
      <c r="O25" s="56" t="s">
        <v>34</v>
      </c>
      <c r="P25" s="5" t="s">
        <v>72</v>
      </c>
      <c r="Q25" s="5"/>
      <c r="R25" s="5" t="s">
        <v>73</v>
      </c>
      <c r="S25" s="5" t="s">
        <v>138</v>
      </c>
      <c r="T25" s="5" t="s">
        <v>73</v>
      </c>
      <c r="U25" s="4" t="s">
        <v>43</v>
      </c>
      <c r="V25" s="4" t="s">
        <v>24</v>
      </c>
      <c r="W25" s="4" t="s">
        <v>31</v>
      </c>
      <c r="X25" s="5" t="s">
        <v>82</v>
      </c>
      <c r="Y25" s="4" t="s">
        <v>32</v>
      </c>
      <c r="Z25" s="2" t="s">
        <v>84</v>
      </c>
      <c r="AA25" s="25">
        <v>1E-3</v>
      </c>
      <c r="AB25" s="5"/>
      <c r="AC25" s="5"/>
      <c r="AD25" s="5">
        <v>1</v>
      </c>
      <c r="AE25" s="5">
        <v>1</v>
      </c>
    </row>
    <row r="26" spans="1:31" ht="30" customHeight="1" x14ac:dyDescent="0.15">
      <c r="A26" s="5">
        <f t="shared" si="0"/>
        <v>19</v>
      </c>
      <c r="B26" s="5"/>
      <c r="C26" s="5" t="s">
        <v>136</v>
      </c>
      <c r="D26" s="5"/>
      <c r="E26" s="5"/>
      <c r="F26" s="5"/>
      <c r="G26" s="5"/>
      <c r="H26" s="5"/>
      <c r="I26" s="5"/>
      <c r="J26" s="5"/>
      <c r="K26" s="5"/>
      <c r="L26" s="5" t="s">
        <v>139</v>
      </c>
      <c r="M26" s="18" t="s">
        <v>135</v>
      </c>
      <c r="N26" s="17"/>
      <c r="O26" s="56" t="s">
        <v>34</v>
      </c>
      <c r="P26" s="5" t="s">
        <v>72</v>
      </c>
      <c r="Q26" s="5"/>
      <c r="R26" s="5" t="s">
        <v>73</v>
      </c>
      <c r="S26" s="5" t="s">
        <v>104</v>
      </c>
      <c r="T26" s="5" t="s">
        <v>73</v>
      </c>
      <c r="U26" s="4" t="s">
        <v>43</v>
      </c>
      <c r="V26" s="4" t="s">
        <v>24</v>
      </c>
      <c r="W26" s="4" t="s">
        <v>93</v>
      </c>
      <c r="X26" s="5" t="s">
        <v>85</v>
      </c>
      <c r="Y26" s="5" t="s">
        <v>100</v>
      </c>
      <c r="Z26" s="5" t="s">
        <v>86</v>
      </c>
      <c r="AA26" s="24">
        <v>0.127</v>
      </c>
      <c r="AB26" s="5"/>
      <c r="AC26" s="5"/>
      <c r="AD26" s="5">
        <v>1</v>
      </c>
      <c r="AE26" s="5">
        <v>0</v>
      </c>
    </row>
    <row r="27" spans="1:31" ht="30" customHeight="1" x14ac:dyDescent="0.15">
      <c r="A27" s="5">
        <f t="shared" si="0"/>
        <v>20</v>
      </c>
      <c r="B27" s="5"/>
      <c r="C27" s="5" t="s">
        <v>136</v>
      </c>
      <c r="D27" s="5"/>
      <c r="E27" s="5"/>
      <c r="F27" s="5"/>
      <c r="G27" s="5"/>
      <c r="H27" s="5"/>
      <c r="I27" s="5"/>
      <c r="J27" s="5"/>
      <c r="K27" s="5"/>
      <c r="L27" s="5" t="s">
        <v>140</v>
      </c>
      <c r="M27" s="18" t="s">
        <v>115</v>
      </c>
      <c r="N27" s="17"/>
      <c r="O27" s="56" t="s">
        <v>34</v>
      </c>
      <c r="P27" s="5" t="s">
        <v>41</v>
      </c>
      <c r="Q27" s="5"/>
      <c r="R27" s="5" t="s">
        <v>37</v>
      </c>
      <c r="S27" s="5" t="s">
        <v>104</v>
      </c>
      <c r="T27" s="5" t="s">
        <v>37</v>
      </c>
      <c r="U27" s="4" t="s">
        <v>33</v>
      </c>
      <c r="V27" s="4" t="s">
        <v>24</v>
      </c>
      <c r="W27" s="4" t="s">
        <v>93</v>
      </c>
      <c r="X27" s="5" t="s">
        <v>85</v>
      </c>
      <c r="Y27" s="5" t="s">
        <v>100</v>
      </c>
      <c r="Z27" s="5" t="s">
        <v>86</v>
      </c>
      <c r="AA27" s="24">
        <v>0.127</v>
      </c>
      <c r="AB27" s="5"/>
      <c r="AC27" s="5"/>
      <c r="AD27" s="5">
        <v>0</v>
      </c>
      <c r="AE27" s="5">
        <v>1</v>
      </c>
    </row>
    <row r="28" spans="1:31" ht="30" customHeight="1" x14ac:dyDescent="0.15">
      <c r="A28" s="5">
        <f t="shared" si="0"/>
        <v>21</v>
      </c>
      <c r="B28" s="5"/>
      <c r="C28" s="5" t="s">
        <v>136</v>
      </c>
      <c r="D28" s="5"/>
      <c r="E28" s="5"/>
      <c r="F28" s="5"/>
      <c r="G28" s="5"/>
      <c r="H28" s="5"/>
      <c r="I28" s="5"/>
      <c r="J28" s="5"/>
      <c r="K28" s="5"/>
      <c r="L28" s="65" t="s">
        <v>240</v>
      </c>
      <c r="M28" s="18" t="s">
        <v>116</v>
      </c>
      <c r="N28" s="17" t="s">
        <v>77</v>
      </c>
      <c r="O28" s="56" t="s">
        <v>74</v>
      </c>
      <c r="P28" s="5" t="s">
        <v>72</v>
      </c>
      <c r="Q28" s="5"/>
      <c r="R28" s="5" t="s">
        <v>73</v>
      </c>
      <c r="S28" s="5" t="s">
        <v>240</v>
      </c>
      <c r="T28" s="5" t="s">
        <v>73</v>
      </c>
      <c r="U28" s="4" t="s">
        <v>43</v>
      </c>
      <c r="V28" s="4" t="s">
        <v>24</v>
      </c>
      <c r="W28" s="4" t="s">
        <v>241</v>
      </c>
      <c r="X28" s="5" t="s">
        <v>242</v>
      </c>
      <c r="Y28" s="4" t="s">
        <v>32</v>
      </c>
      <c r="Z28" s="5" t="s">
        <v>87</v>
      </c>
      <c r="AA28" s="24">
        <v>2.0000000000000001E-4</v>
      </c>
      <c r="AB28" s="5"/>
      <c r="AC28" s="5"/>
      <c r="AD28" s="5">
        <v>1</v>
      </c>
      <c r="AE28" s="5">
        <v>1</v>
      </c>
    </row>
    <row r="29" spans="1:31" ht="30" customHeight="1" x14ac:dyDescent="0.15">
      <c r="A29" s="5">
        <f t="shared" si="0"/>
        <v>22</v>
      </c>
      <c r="B29" s="5"/>
      <c r="C29" s="5" t="s">
        <v>136</v>
      </c>
      <c r="D29" s="5"/>
      <c r="E29" s="5"/>
      <c r="F29" s="5"/>
      <c r="G29" s="5"/>
      <c r="H29" s="5"/>
      <c r="I29" s="5"/>
      <c r="J29" s="5"/>
      <c r="K29" s="5"/>
      <c r="L29" s="5" t="s">
        <v>141</v>
      </c>
      <c r="M29" s="19" t="s">
        <v>134</v>
      </c>
      <c r="N29" s="17"/>
      <c r="O29" s="56" t="s">
        <v>34</v>
      </c>
      <c r="P29" s="5" t="s">
        <v>72</v>
      </c>
      <c r="Q29" s="5"/>
      <c r="R29" s="5" t="s">
        <v>73</v>
      </c>
      <c r="S29" s="5" t="s">
        <v>141</v>
      </c>
      <c r="T29" s="5" t="s">
        <v>73</v>
      </c>
      <c r="U29" s="4" t="s">
        <v>43</v>
      </c>
      <c r="V29" s="4" t="s">
        <v>24</v>
      </c>
      <c r="W29" s="4" t="s">
        <v>93</v>
      </c>
      <c r="X29" s="5" t="s">
        <v>98</v>
      </c>
      <c r="Y29" s="5" t="s">
        <v>99</v>
      </c>
      <c r="Z29" s="5" t="s">
        <v>88</v>
      </c>
      <c r="AA29" s="25">
        <v>1.0999999999999999E-2</v>
      </c>
      <c r="AB29" s="23" t="s">
        <v>90</v>
      </c>
      <c r="AC29" s="5"/>
      <c r="AD29" s="5">
        <v>1</v>
      </c>
      <c r="AE29" s="5">
        <v>0</v>
      </c>
    </row>
    <row r="30" spans="1:31" ht="30" customHeight="1" x14ac:dyDescent="0.15">
      <c r="A30" s="5">
        <f t="shared" si="0"/>
        <v>23</v>
      </c>
      <c r="B30" s="5"/>
      <c r="C30" s="5" t="s">
        <v>136</v>
      </c>
      <c r="D30" s="5"/>
      <c r="E30" s="5"/>
      <c r="F30" s="5"/>
      <c r="G30" s="5"/>
      <c r="H30" s="5"/>
      <c r="I30" s="5"/>
      <c r="J30" s="5"/>
      <c r="K30" s="5"/>
      <c r="L30" s="5" t="s">
        <v>142</v>
      </c>
      <c r="M30" s="19" t="s">
        <v>117</v>
      </c>
      <c r="N30" s="17"/>
      <c r="O30" s="56" t="s">
        <v>34</v>
      </c>
      <c r="P30" s="5" t="s">
        <v>41</v>
      </c>
      <c r="Q30" s="5"/>
      <c r="R30" s="5" t="s">
        <v>37</v>
      </c>
      <c r="S30" s="5" t="s">
        <v>141</v>
      </c>
      <c r="T30" s="5" t="s">
        <v>37</v>
      </c>
      <c r="U30" s="4" t="s">
        <v>43</v>
      </c>
      <c r="V30" s="4" t="s">
        <v>24</v>
      </c>
      <c r="W30" s="4" t="s">
        <v>93</v>
      </c>
      <c r="X30" s="5" t="s">
        <v>98</v>
      </c>
      <c r="Y30" s="5" t="s">
        <v>99</v>
      </c>
      <c r="Z30" s="5" t="s">
        <v>88</v>
      </c>
      <c r="AA30" s="25">
        <v>1.0999999999999999E-2</v>
      </c>
      <c r="AB30" s="23" t="s">
        <v>89</v>
      </c>
      <c r="AC30" s="5"/>
      <c r="AD30" s="5">
        <v>0</v>
      </c>
      <c r="AE30" s="5">
        <v>1</v>
      </c>
    </row>
    <row r="31" spans="1:31" ht="30" customHeight="1" x14ac:dyDescent="0.15">
      <c r="A31" s="5">
        <f t="shared" si="0"/>
        <v>24</v>
      </c>
      <c r="B31" s="5"/>
      <c r="C31" s="5" t="s">
        <v>136</v>
      </c>
      <c r="D31" s="5"/>
      <c r="E31" s="5"/>
      <c r="F31" s="5"/>
      <c r="G31" s="5"/>
      <c r="H31" s="5"/>
      <c r="I31" s="5"/>
      <c r="J31" s="5"/>
      <c r="K31" s="5"/>
      <c r="L31" s="18" t="s">
        <v>156</v>
      </c>
      <c r="M31" s="18" t="s">
        <v>133</v>
      </c>
      <c r="N31" s="17" t="s">
        <v>77</v>
      </c>
      <c r="O31" s="56" t="s">
        <v>34</v>
      </c>
      <c r="P31" s="5" t="s">
        <v>72</v>
      </c>
      <c r="Q31" s="5"/>
      <c r="R31" s="5" t="s">
        <v>73</v>
      </c>
      <c r="S31" s="4" t="s">
        <v>32</v>
      </c>
      <c r="T31" s="5" t="s">
        <v>73</v>
      </c>
      <c r="U31" s="4" t="s">
        <v>43</v>
      </c>
      <c r="V31" s="4" t="s">
        <v>24</v>
      </c>
      <c r="W31" s="4" t="s">
        <v>27</v>
      </c>
      <c r="X31" s="5" t="s">
        <v>155</v>
      </c>
      <c r="Y31" s="5" t="s">
        <v>154</v>
      </c>
      <c r="Z31" s="22" t="s">
        <v>158</v>
      </c>
      <c r="AA31" s="25">
        <v>3.0000000000000001E-3</v>
      </c>
      <c r="AB31" s="23" t="s">
        <v>157</v>
      </c>
      <c r="AC31" s="5"/>
      <c r="AD31" s="5">
        <v>3</v>
      </c>
      <c r="AE31" s="5">
        <v>3</v>
      </c>
    </row>
    <row r="32" spans="1:31" s="74" customFormat="1" ht="30" customHeight="1" x14ac:dyDescent="0.15">
      <c r="A32" s="68">
        <f t="shared" si="0"/>
        <v>25</v>
      </c>
      <c r="B32" s="68"/>
      <c r="C32" s="68" t="s">
        <v>136</v>
      </c>
      <c r="D32" s="68"/>
      <c r="E32" s="68"/>
      <c r="F32" s="68"/>
      <c r="G32" s="68"/>
      <c r="H32" s="68"/>
      <c r="I32" s="68"/>
      <c r="J32" s="68"/>
      <c r="K32" s="68"/>
      <c r="L32" s="69" t="s">
        <v>251</v>
      </c>
      <c r="M32" s="69" t="s">
        <v>49</v>
      </c>
      <c r="N32" s="70" t="s">
        <v>77</v>
      </c>
      <c r="O32" s="66" t="s">
        <v>34</v>
      </c>
      <c r="P32" s="68" t="s">
        <v>72</v>
      </c>
      <c r="Q32" s="68"/>
      <c r="R32" s="68" t="s">
        <v>73</v>
      </c>
      <c r="S32" s="4" t="s">
        <v>32</v>
      </c>
      <c r="T32" s="68" t="s">
        <v>73</v>
      </c>
      <c r="U32" s="4" t="s">
        <v>43</v>
      </c>
      <c r="V32" s="4" t="s">
        <v>24</v>
      </c>
      <c r="W32" s="4" t="s">
        <v>27</v>
      </c>
      <c r="X32" s="68" t="s">
        <v>91</v>
      </c>
      <c r="Y32" s="68" t="s">
        <v>153</v>
      </c>
      <c r="Z32" s="71" t="s">
        <v>252</v>
      </c>
      <c r="AA32" s="72">
        <v>5.0000000000000001E-4</v>
      </c>
      <c r="AB32" s="73" t="s">
        <v>254</v>
      </c>
      <c r="AC32" s="68"/>
      <c r="AD32" s="68">
        <v>1</v>
      </c>
      <c r="AE32" s="68">
        <v>1</v>
      </c>
    </row>
    <row r="33" spans="1:31" ht="30" customHeight="1" x14ac:dyDescent="0.15">
      <c r="A33" s="5">
        <f t="shared" si="0"/>
        <v>26</v>
      </c>
      <c r="B33" s="5"/>
      <c r="C33" s="5" t="s">
        <v>136</v>
      </c>
      <c r="D33" s="5"/>
      <c r="E33" s="5"/>
      <c r="F33" s="5"/>
      <c r="G33" s="5"/>
      <c r="H33" s="5"/>
      <c r="I33" s="5"/>
      <c r="J33" s="5"/>
      <c r="K33" s="5"/>
      <c r="L33" s="19" t="s">
        <v>144</v>
      </c>
      <c r="M33" s="19" t="s">
        <v>145</v>
      </c>
      <c r="N33" s="17" t="s">
        <v>77</v>
      </c>
      <c r="O33" s="56" t="s">
        <v>34</v>
      </c>
      <c r="P33" s="5" t="s">
        <v>41</v>
      </c>
      <c r="Q33" s="5"/>
      <c r="R33" s="5" t="s">
        <v>37</v>
      </c>
      <c r="S33" s="19" t="s">
        <v>144</v>
      </c>
      <c r="T33" s="5" t="s">
        <v>37</v>
      </c>
      <c r="U33" s="4" t="s">
        <v>33</v>
      </c>
      <c r="V33" s="4" t="s">
        <v>24</v>
      </c>
      <c r="W33" s="5" t="s">
        <v>146</v>
      </c>
      <c r="X33" s="5" t="s">
        <v>91</v>
      </c>
      <c r="Y33" s="5" t="s">
        <v>147</v>
      </c>
      <c r="Z33" s="21" t="s">
        <v>143</v>
      </c>
      <c r="AA33" s="25">
        <v>5.3E-3</v>
      </c>
      <c r="AB33" s="5"/>
      <c r="AC33" s="5"/>
      <c r="AD33" s="5">
        <v>1</v>
      </c>
      <c r="AE33" s="5">
        <v>1</v>
      </c>
    </row>
    <row r="34" spans="1:31" s="61" customFormat="1" ht="30" customHeight="1" x14ac:dyDescent="0.15">
      <c r="A34" s="57">
        <f t="shared" si="0"/>
        <v>27</v>
      </c>
      <c r="B34" s="57"/>
      <c r="C34" s="57" t="s">
        <v>136</v>
      </c>
      <c r="D34" s="57"/>
      <c r="E34" s="57"/>
      <c r="F34" s="57"/>
      <c r="G34" s="57"/>
      <c r="H34" s="57"/>
      <c r="I34" s="57"/>
      <c r="J34" s="57"/>
      <c r="K34" s="57"/>
      <c r="L34" s="62" t="s">
        <v>263</v>
      </c>
      <c r="M34" s="62" t="s">
        <v>264</v>
      </c>
      <c r="N34" s="58" t="s">
        <v>77</v>
      </c>
      <c r="O34" s="59" t="s">
        <v>50</v>
      </c>
      <c r="P34" s="57" t="s">
        <v>41</v>
      </c>
      <c r="Q34" s="67"/>
      <c r="R34" s="57" t="s">
        <v>37</v>
      </c>
      <c r="S34" s="62" t="s">
        <v>263</v>
      </c>
      <c r="T34" s="57" t="s">
        <v>37</v>
      </c>
      <c r="U34" s="60" t="s">
        <v>33</v>
      </c>
      <c r="V34" s="60" t="s">
        <v>24</v>
      </c>
      <c r="W34" s="60" t="s">
        <v>146</v>
      </c>
      <c r="X34" s="57" t="s">
        <v>91</v>
      </c>
      <c r="Y34" s="57" t="s">
        <v>147</v>
      </c>
      <c r="Z34" s="63" t="s">
        <v>265</v>
      </c>
      <c r="AA34" s="64">
        <v>4.0000000000000002E-4</v>
      </c>
      <c r="AB34" s="57" t="s">
        <v>267</v>
      </c>
      <c r="AC34" s="57"/>
      <c r="AD34" s="57">
        <v>1</v>
      </c>
      <c r="AE34" s="57">
        <v>1</v>
      </c>
    </row>
    <row r="35" spans="1:31" ht="20.100000000000001" customHeight="1" x14ac:dyDescent="0.15">
      <c r="O35" s="11"/>
      <c r="T35" s="10"/>
      <c r="W35" s="3"/>
    </row>
    <row r="36" spans="1:31" ht="20.100000000000001" customHeight="1" x14ac:dyDescent="0.15">
      <c r="O36" s="11"/>
      <c r="T36" s="10"/>
      <c r="W36" s="3"/>
    </row>
    <row r="37" spans="1:31" ht="20.100000000000001" customHeight="1" x14ac:dyDescent="0.15">
      <c r="O37" s="11"/>
      <c r="T37" s="10"/>
      <c r="W37" s="3"/>
    </row>
    <row r="38" spans="1:31" ht="20.100000000000001" customHeight="1" x14ac:dyDescent="0.15">
      <c r="O38" s="11"/>
      <c r="T38" s="10"/>
      <c r="W38" s="3"/>
    </row>
    <row r="39" spans="1:31" ht="20.100000000000001" customHeight="1" x14ac:dyDescent="0.15">
      <c r="O39" s="11"/>
      <c r="T39" s="10"/>
      <c r="W39" s="3"/>
    </row>
    <row r="40" spans="1:31" ht="20.100000000000001" customHeight="1" x14ac:dyDescent="0.15">
      <c r="O40" s="11"/>
      <c r="T40" s="10"/>
      <c r="W40" s="3"/>
    </row>
    <row r="41" spans="1:31" ht="20.100000000000001" customHeight="1" x14ac:dyDescent="0.15">
      <c r="O41" s="11"/>
      <c r="T41" s="10"/>
      <c r="W41" s="3"/>
    </row>
    <row r="42" spans="1:31" ht="20.100000000000001" customHeight="1" x14ac:dyDescent="0.15">
      <c r="O42" s="11"/>
      <c r="T42" s="10"/>
      <c r="W42" s="3"/>
    </row>
    <row r="43" spans="1:31" ht="20.100000000000001" customHeight="1" x14ac:dyDescent="0.15">
      <c r="O43" s="11"/>
      <c r="T43" s="10"/>
      <c r="W43" s="3"/>
    </row>
    <row r="44" spans="1:31" ht="20.100000000000001" customHeight="1" x14ac:dyDescent="0.15">
      <c r="O44" s="11"/>
      <c r="T44" s="10"/>
      <c r="W44" s="3"/>
    </row>
    <row r="45" spans="1:31" ht="20.100000000000001" customHeight="1" x14ac:dyDescent="0.15">
      <c r="O45" s="11"/>
      <c r="T45" s="10"/>
      <c r="W45" s="3"/>
    </row>
    <row r="46" spans="1:31" ht="20.100000000000001" customHeight="1" x14ac:dyDescent="0.15">
      <c r="O46" s="11"/>
      <c r="T46" s="10"/>
      <c r="W46" s="3"/>
    </row>
    <row r="47" spans="1:31" ht="20.100000000000001" customHeight="1" x14ac:dyDescent="0.15">
      <c r="O47" s="11"/>
      <c r="T47" s="10"/>
      <c r="W47" s="3"/>
    </row>
    <row r="48" spans="1:31" ht="20.100000000000001" customHeight="1" x14ac:dyDescent="0.15">
      <c r="O48" s="11"/>
      <c r="T48" s="10"/>
      <c r="W48" s="3"/>
    </row>
    <row r="49" spans="15:20" ht="20.100000000000001" customHeight="1" x14ac:dyDescent="0.15">
      <c r="O49" s="11"/>
      <c r="T49" s="10"/>
    </row>
    <row r="50" spans="15:20" ht="20.100000000000001" customHeight="1" x14ac:dyDescent="0.15">
      <c r="O50" s="11"/>
      <c r="T50" s="10"/>
    </row>
    <row r="51" spans="15:20" ht="20.100000000000001" customHeight="1" x14ac:dyDescent="0.15">
      <c r="O51" s="11"/>
      <c r="T51" s="10"/>
    </row>
    <row r="52" spans="15:20" ht="20.100000000000001" customHeight="1" x14ac:dyDescent="0.15">
      <c r="O52" s="11"/>
      <c r="T52" s="10"/>
    </row>
    <row r="53" spans="15:20" ht="20.100000000000001" customHeight="1" x14ac:dyDescent="0.15">
      <c r="T53" s="10"/>
    </row>
    <row r="54" spans="15:20" ht="20.100000000000001" customHeight="1" x14ac:dyDescent="0.15">
      <c r="T54" s="10"/>
    </row>
    <row r="55" spans="15:20" ht="20.100000000000001" customHeight="1" x14ac:dyDescent="0.15">
      <c r="T55" s="10"/>
    </row>
    <row r="56" spans="15:20" ht="20.100000000000001" customHeight="1" x14ac:dyDescent="0.15">
      <c r="T56" s="10"/>
    </row>
    <row r="57" spans="15:20" ht="20.100000000000001" customHeight="1" x14ac:dyDescent="0.15">
      <c r="T57" s="10"/>
    </row>
    <row r="58" spans="15:20" ht="20.100000000000001" customHeight="1" x14ac:dyDescent="0.15">
      <c r="T58" s="10"/>
    </row>
    <row r="59" spans="15:20" ht="20.100000000000001" customHeight="1" x14ac:dyDescent="0.15">
      <c r="T59" s="10"/>
    </row>
    <row r="60" spans="15:20" ht="20.100000000000001" customHeight="1" x14ac:dyDescent="0.15">
      <c r="T60" s="10"/>
    </row>
    <row r="61" spans="15:20" ht="20.100000000000001" customHeight="1" x14ac:dyDescent="0.15">
      <c r="T61" s="10"/>
    </row>
    <row r="62" spans="15:20" ht="20.100000000000001" customHeight="1" x14ac:dyDescent="0.15">
      <c r="T62" s="10"/>
    </row>
    <row r="63" spans="15:20" ht="20.100000000000001" customHeight="1" x14ac:dyDescent="0.15">
      <c r="T63" s="10"/>
    </row>
    <row r="64" spans="15:20" ht="20.100000000000001" customHeight="1" x14ac:dyDescent="0.15">
      <c r="T64" s="10"/>
    </row>
    <row r="65" spans="20:20" ht="20.100000000000001" customHeight="1" x14ac:dyDescent="0.15">
      <c r="T65" s="10"/>
    </row>
    <row r="66" spans="20:20" ht="20.100000000000001" customHeight="1" x14ac:dyDescent="0.15">
      <c r="T66" s="10"/>
    </row>
    <row r="67" spans="20:20" ht="20.100000000000001" customHeight="1" x14ac:dyDescent="0.15">
      <c r="T67" s="10"/>
    </row>
    <row r="68" spans="20:20" ht="20.100000000000001" customHeight="1" x14ac:dyDescent="0.15">
      <c r="T68" s="10"/>
    </row>
    <row r="69" spans="20:20" ht="20.100000000000001" customHeight="1" x14ac:dyDescent="0.15">
      <c r="T69" s="10"/>
    </row>
    <row r="70" spans="20:20" ht="20.100000000000001" customHeight="1" x14ac:dyDescent="0.15">
      <c r="T70" s="10"/>
    </row>
    <row r="71" spans="20:20" ht="20.100000000000001" customHeight="1" x14ac:dyDescent="0.15">
      <c r="T71" s="10"/>
    </row>
    <row r="72" spans="20:20" ht="20.100000000000001" customHeight="1" x14ac:dyDescent="0.15">
      <c r="T72" s="10"/>
    </row>
    <row r="73" spans="20:20" ht="20.100000000000001" customHeight="1" x14ac:dyDescent="0.15">
      <c r="T73" s="10"/>
    </row>
    <row r="74" spans="20:20" ht="20.100000000000001" customHeight="1" x14ac:dyDescent="0.15">
      <c r="T74" s="10"/>
    </row>
    <row r="75" spans="20:20" ht="20.100000000000001" customHeight="1" x14ac:dyDescent="0.15">
      <c r="T75" s="10"/>
    </row>
    <row r="76" spans="20:20" ht="20.100000000000001" customHeight="1" x14ac:dyDescent="0.15">
      <c r="T76" s="10"/>
    </row>
    <row r="77" spans="20:20" ht="20.100000000000001" customHeight="1" x14ac:dyDescent="0.15">
      <c r="T77" s="10"/>
    </row>
    <row r="78" spans="20:20" ht="20.100000000000001" customHeight="1" x14ac:dyDescent="0.15">
      <c r="T78" s="10"/>
    </row>
    <row r="79" spans="20:20" ht="20.100000000000001" customHeight="1" x14ac:dyDescent="0.15">
      <c r="T79" s="10"/>
    </row>
    <row r="80" spans="20:20" ht="20.100000000000001" customHeight="1" x14ac:dyDescent="0.15">
      <c r="T80" s="10"/>
    </row>
    <row r="81" spans="20:20" ht="20.100000000000001" customHeight="1" x14ac:dyDescent="0.15">
      <c r="T81" s="10"/>
    </row>
    <row r="82" spans="20:20" ht="20.100000000000001" customHeight="1" x14ac:dyDescent="0.15">
      <c r="T82" s="10"/>
    </row>
    <row r="83" spans="20:20" ht="20.100000000000001" customHeight="1" x14ac:dyDescent="0.15">
      <c r="T83" s="10"/>
    </row>
    <row r="84" spans="20:20" ht="20.100000000000001" customHeight="1" x14ac:dyDescent="0.15">
      <c r="T84" s="10"/>
    </row>
    <row r="85" spans="20:20" ht="20.100000000000001" customHeight="1" x14ac:dyDescent="0.15">
      <c r="T85" s="10"/>
    </row>
    <row r="86" spans="20:20" ht="20.100000000000001" customHeight="1" x14ac:dyDescent="0.15">
      <c r="T86" s="10"/>
    </row>
    <row r="87" spans="20:20" ht="20.100000000000001" customHeight="1" x14ac:dyDescent="0.15">
      <c r="T87" s="10"/>
    </row>
    <row r="88" spans="20:20" ht="20.100000000000001" customHeight="1" x14ac:dyDescent="0.15">
      <c r="T88" s="10"/>
    </row>
    <row r="89" spans="20:20" ht="20.100000000000001" customHeight="1" x14ac:dyDescent="0.15">
      <c r="T89" s="10"/>
    </row>
    <row r="90" spans="20:20" ht="20.100000000000001" customHeight="1" x14ac:dyDescent="0.15">
      <c r="T90" s="10"/>
    </row>
    <row r="91" spans="20:20" ht="20.100000000000001" customHeight="1" x14ac:dyDescent="0.15">
      <c r="T91" s="10"/>
    </row>
    <row r="92" spans="20:20" ht="20.100000000000001" customHeight="1" x14ac:dyDescent="0.15">
      <c r="T92" s="10"/>
    </row>
    <row r="93" spans="20:20" ht="20.100000000000001" customHeight="1" x14ac:dyDescent="0.15">
      <c r="T93" s="10"/>
    </row>
    <row r="94" spans="20:20" ht="20.100000000000001" customHeight="1" x14ac:dyDescent="0.15">
      <c r="T94" s="10"/>
    </row>
    <row r="95" spans="20:20" ht="20.100000000000001" customHeight="1" x14ac:dyDescent="0.15">
      <c r="T95" s="10"/>
    </row>
    <row r="96" spans="20:20" ht="20.100000000000001" customHeight="1" x14ac:dyDescent="0.15">
      <c r="T96" s="10"/>
    </row>
    <row r="97" spans="20:20" ht="20.100000000000001" customHeight="1" x14ac:dyDescent="0.15">
      <c r="T97" s="10"/>
    </row>
    <row r="98" spans="20:20" ht="20.100000000000001" customHeight="1" x14ac:dyDescent="0.15">
      <c r="T98" s="10"/>
    </row>
    <row r="99" spans="20:20" ht="20.100000000000001" customHeight="1" x14ac:dyDescent="0.15">
      <c r="T99" s="10"/>
    </row>
    <row r="100" spans="20:20" ht="20.100000000000001" customHeight="1" x14ac:dyDescent="0.15">
      <c r="T100" s="10"/>
    </row>
    <row r="101" spans="20:20" ht="20.100000000000001" customHeight="1" x14ac:dyDescent="0.15">
      <c r="T101" s="10"/>
    </row>
    <row r="102" spans="20:20" ht="20.100000000000001" customHeight="1" x14ac:dyDescent="0.15">
      <c r="T102" s="10"/>
    </row>
    <row r="103" spans="20:20" ht="20.100000000000001" customHeight="1" x14ac:dyDescent="0.15">
      <c r="T103" s="10"/>
    </row>
    <row r="104" spans="20:20" ht="20.100000000000001" customHeight="1" x14ac:dyDescent="0.15">
      <c r="T104" s="10"/>
    </row>
    <row r="105" spans="20:20" ht="20.100000000000001" customHeight="1" x14ac:dyDescent="0.15">
      <c r="T105" s="10"/>
    </row>
    <row r="106" spans="20:20" ht="20.100000000000001" customHeight="1" x14ac:dyDescent="0.15">
      <c r="T106" s="10"/>
    </row>
    <row r="107" spans="20:20" ht="20.100000000000001" customHeight="1" x14ac:dyDescent="0.15">
      <c r="T107" s="10"/>
    </row>
    <row r="108" spans="20:20" ht="20.100000000000001" customHeight="1" x14ac:dyDescent="0.15">
      <c r="T108" s="10"/>
    </row>
    <row r="109" spans="20:20" ht="20.100000000000001" customHeight="1" x14ac:dyDescent="0.15">
      <c r="T109" s="10"/>
    </row>
    <row r="110" spans="20:20" ht="20.100000000000001" customHeight="1" x14ac:dyDescent="0.15">
      <c r="T110" s="10"/>
    </row>
    <row r="111" spans="20:20" ht="20.100000000000001" customHeight="1" x14ac:dyDescent="0.15">
      <c r="T111" s="10"/>
    </row>
    <row r="112" spans="20:20" ht="20.100000000000001" customHeight="1" x14ac:dyDescent="0.15">
      <c r="T112" s="10"/>
    </row>
    <row r="113" spans="20:20" ht="20.100000000000001" customHeight="1" x14ac:dyDescent="0.15">
      <c r="T113" s="10"/>
    </row>
    <row r="114" spans="20:20" ht="20.100000000000001" customHeight="1" x14ac:dyDescent="0.15">
      <c r="T114" s="10"/>
    </row>
    <row r="115" spans="20:20" ht="20.100000000000001" customHeight="1" x14ac:dyDescent="0.15">
      <c r="T115" s="10"/>
    </row>
    <row r="116" spans="20:20" ht="20.100000000000001" customHeight="1" x14ac:dyDescent="0.15">
      <c r="T116" s="10"/>
    </row>
    <row r="117" spans="20:20" ht="20.100000000000001" customHeight="1" x14ac:dyDescent="0.15">
      <c r="T117" s="10"/>
    </row>
    <row r="118" spans="20:20" ht="20.100000000000001" customHeight="1" x14ac:dyDescent="0.15">
      <c r="T118" s="10"/>
    </row>
    <row r="119" spans="20:20" ht="20.100000000000001" customHeight="1" x14ac:dyDescent="0.15">
      <c r="T119" s="10"/>
    </row>
    <row r="120" spans="20:20" ht="20.100000000000001" customHeight="1" x14ac:dyDescent="0.15">
      <c r="T120" s="10"/>
    </row>
    <row r="121" spans="20:20" ht="20.100000000000001" customHeight="1" x14ac:dyDescent="0.15">
      <c r="T121" s="10"/>
    </row>
    <row r="122" spans="20:20" ht="20.100000000000001" customHeight="1" x14ac:dyDescent="0.15">
      <c r="T122" s="10"/>
    </row>
    <row r="123" spans="20:20" ht="20.100000000000001" customHeight="1" x14ac:dyDescent="0.15">
      <c r="T123" s="10"/>
    </row>
    <row r="124" spans="20:20" ht="20.100000000000001" customHeight="1" x14ac:dyDescent="0.15">
      <c r="T124" s="10"/>
    </row>
    <row r="125" spans="20:20" ht="20.100000000000001" customHeight="1" x14ac:dyDescent="0.15">
      <c r="T125" s="10"/>
    </row>
    <row r="126" spans="20:20" ht="20.100000000000001" customHeight="1" x14ac:dyDescent="0.15">
      <c r="T126" s="10"/>
    </row>
    <row r="127" spans="20:20" ht="20.100000000000001" customHeight="1" x14ac:dyDescent="0.15">
      <c r="T127" s="10"/>
    </row>
    <row r="128" spans="20:20" ht="20.100000000000001" customHeight="1" x14ac:dyDescent="0.15">
      <c r="T128" s="10"/>
    </row>
    <row r="129" spans="20:20" ht="20.100000000000001" customHeight="1" x14ac:dyDescent="0.15">
      <c r="T129" s="10"/>
    </row>
    <row r="130" spans="20:20" ht="20.100000000000001" customHeight="1" x14ac:dyDescent="0.15">
      <c r="T130" s="10"/>
    </row>
    <row r="131" spans="20:20" ht="20.100000000000001" customHeight="1" x14ac:dyDescent="0.15">
      <c r="T131" s="10"/>
    </row>
    <row r="132" spans="20:20" ht="20.100000000000001" customHeight="1" x14ac:dyDescent="0.15">
      <c r="T132" s="10"/>
    </row>
    <row r="133" spans="20:20" ht="20.100000000000001" customHeight="1" x14ac:dyDescent="0.15">
      <c r="T133" s="10"/>
    </row>
    <row r="134" spans="20:20" ht="20.100000000000001" customHeight="1" x14ac:dyDescent="0.15">
      <c r="T134" s="10"/>
    </row>
    <row r="135" spans="20:20" ht="20.100000000000001" customHeight="1" x14ac:dyDescent="0.15">
      <c r="T135" s="10"/>
    </row>
    <row r="136" spans="20:20" ht="20.100000000000001" customHeight="1" x14ac:dyDescent="0.15">
      <c r="T136" s="10"/>
    </row>
    <row r="137" spans="20:20" ht="20.100000000000001" customHeight="1" x14ac:dyDescent="0.15">
      <c r="T137" s="10"/>
    </row>
    <row r="138" spans="20:20" ht="20.100000000000001" customHeight="1" x14ac:dyDescent="0.15">
      <c r="T138" s="10"/>
    </row>
    <row r="139" spans="20:20" ht="20.100000000000001" customHeight="1" x14ac:dyDescent="0.15">
      <c r="T139" s="10"/>
    </row>
    <row r="140" spans="20:20" ht="20.100000000000001" customHeight="1" x14ac:dyDescent="0.15">
      <c r="T140" s="10"/>
    </row>
    <row r="141" spans="20:20" ht="20.100000000000001" customHeight="1" x14ac:dyDescent="0.15">
      <c r="T141" s="10"/>
    </row>
    <row r="142" spans="20:20" ht="20.100000000000001" customHeight="1" x14ac:dyDescent="0.15">
      <c r="T142" s="10"/>
    </row>
    <row r="143" spans="20:20" ht="20.100000000000001" customHeight="1" x14ac:dyDescent="0.15">
      <c r="T143" s="10"/>
    </row>
    <row r="144" spans="20:20" ht="20.100000000000001" customHeight="1" x14ac:dyDescent="0.15">
      <c r="T144" s="10"/>
    </row>
    <row r="145" spans="20:20" ht="20.100000000000001" customHeight="1" x14ac:dyDescent="0.15">
      <c r="T145" s="10"/>
    </row>
    <row r="146" spans="20:20" ht="20.100000000000001" customHeight="1" x14ac:dyDescent="0.15">
      <c r="T146" s="10"/>
    </row>
    <row r="147" spans="20:20" ht="20.100000000000001" customHeight="1" x14ac:dyDescent="0.15">
      <c r="T147" s="10"/>
    </row>
  </sheetData>
  <autoFilter ref="A7:AE33" xr:uid="{00000000-0009-0000-0000-000002000000}"/>
  <mergeCells count="31">
    <mergeCell ref="AE6:AE7"/>
    <mergeCell ref="N6:N7"/>
    <mergeCell ref="N1:AB5"/>
    <mergeCell ref="A2:M2"/>
    <mergeCell ref="A3:K3"/>
    <mergeCell ref="L3:M3"/>
    <mergeCell ref="A4:M4"/>
    <mergeCell ref="A5:M5"/>
    <mergeCell ref="A6:A7"/>
    <mergeCell ref="B6:K6"/>
    <mergeCell ref="A1:E1"/>
    <mergeCell ref="F1:K1"/>
    <mergeCell ref="L1:M1"/>
    <mergeCell ref="L6:L7"/>
    <mergeCell ref="M6:M7"/>
    <mergeCell ref="Y6:Y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Z6:Z7"/>
    <mergeCell ref="AC6:AC7"/>
    <mergeCell ref="AB6:AB7"/>
    <mergeCell ref="AD6:AD7"/>
    <mergeCell ref="AA6:AA7"/>
  </mergeCells>
  <phoneticPr fontId="12" type="noConversion"/>
  <conditionalFormatting sqref="W8:W18 W22:W26 W31:W32 W35:W48 W29">
    <cfRule type="cellIs" dxfId="13" priority="2526" stopIfTrue="1" operator="equal">
      <formula>“总成件”</formula>
    </cfRule>
  </conditionalFormatting>
  <conditionalFormatting sqref="L35:L1048576 L1:L7">
    <cfRule type="duplicateValues" dxfId="12" priority="3165"/>
  </conditionalFormatting>
  <conditionalFormatting sqref="L8">
    <cfRule type="duplicateValues" dxfId="11" priority="42"/>
  </conditionalFormatting>
  <conditionalFormatting sqref="W19:W21">
    <cfRule type="cellIs" dxfId="10" priority="36" stopIfTrue="1" operator="equal">
      <formula>“总成件”</formula>
    </cfRule>
  </conditionalFormatting>
  <conditionalFormatting sqref="L19:L21">
    <cfRule type="duplicateValues" dxfId="9" priority="28"/>
  </conditionalFormatting>
  <conditionalFormatting sqref="L22">
    <cfRule type="duplicateValues" dxfId="8" priority="27"/>
  </conditionalFormatting>
  <conditionalFormatting sqref="W30">
    <cfRule type="cellIs" dxfId="7" priority="21" stopIfTrue="1" operator="equal">
      <formula>“总成件”</formula>
    </cfRule>
  </conditionalFormatting>
  <conditionalFormatting sqref="L30">
    <cfRule type="duplicateValues" dxfId="6" priority="14"/>
  </conditionalFormatting>
  <conditionalFormatting sqref="W27">
    <cfRule type="cellIs" dxfId="5" priority="12" stopIfTrue="1" operator="equal">
      <formula>“总成件”</formula>
    </cfRule>
  </conditionalFormatting>
  <conditionalFormatting sqref="S22">
    <cfRule type="duplicateValues" dxfId="4" priority="4"/>
  </conditionalFormatting>
  <conditionalFormatting sqref="S25">
    <cfRule type="duplicateValues" dxfId="3" priority="3"/>
  </conditionalFormatting>
  <conditionalFormatting sqref="S29">
    <cfRule type="duplicateValues" dxfId="2" priority="2"/>
  </conditionalFormatting>
  <conditionalFormatting sqref="S30">
    <cfRule type="duplicateValues" dxfId="1" priority="1"/>
  </conditionalFormatting>
  <conditionalFormatting sqref="L23:L29 L9:L11 L14:L18">
    <cfRule type="duplicateValues" dxfId="0" priority="3168"/>
  </conditionalFormatting>
  <dataValidations disablePrompts="1" count="4">
    <dataValidation type="list" allowBlank="1" showInputMessage="1" showErrorMessage="1" sqref="U8:U19" xr:uid="{00000000-0002-0000-0200-000000000000}">
      <formula1>"Y,N"</formula1>
    </dataValidation>
    <dataValidation type="list" allowBlank="1" showInputMessage="1" showErrorMessage="1" sqref="W1:W27 W35:W1048576 W29:W32" xr:uid="{00000000-0002-0000-0200-000002000000}">
      <formula1>"装配总成件,焊接总成件,钣金件,机加工件,冷镦件,注塑件,标准件,非标件,发泡件,"</formula1>
    </dataValidation>
    <dataValidation type="list" allowBlank="1" showInputMessage="1" showErrorMessage="1" sqref="W34" xr:uid="{4B6CEC38-7858-459E-BC32-EB204ECCEE8A}">
      <formula1>"装配总成件,焊接总成件,钣金件,机加工件,冷镦件,注塑件,标准件,非标件,发泡件,弹簧"</formula1>
    </dataValidation>
    <dataValidation type="list" allowBlank="1" showInputMessage="1" showErrorMessage="1" sqref="O8:O52" xr:uid="{00000000-0002-0000-0200-000001000000}">
      <formula1>"A,B,C,"</formula1>
    </dataValidation>
  </dataValidations>
  <pageMargins left="0.7" right="0.7" top="0.75" bottom="0.75" header="0.3" footer="0.3"/>
  <pageSetup paperSize="8" scale="71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首页</vt:lpstr>
      <vt:lpstr>H6扶手EBOM</vt:lpstr>
      <vt:lpstr>H6扶手EBOM!Print_Area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2024-04-23T08:00:56Z</dcterms:modified>
</cp:coreProperties>
</file>