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北京!$A$1:$N$23</definedName>
    <definedName name="_xlnm.Print_Area" localSheetId="0">'北京 (2)'!$A$1:$N$22</definedName>
  </definedNames>
  <calcPr calcId="145621"/>
</workbook>
</file>

<file path=xl/calcChain.xml><?xml version="1.0" encoding="utf-8"?>
<calcChain xmlns="http://schemas.openxmlformats.org/spreadsheetml/2006/main">
  <c r="L9" i="10" l="1"/>
  <c r="M9" i="10"/>
  <c r="K9" i="10"/>
  <c r="M10" i="9" l="1"/>
  <c r="M9" i="9"/>
  <c r="K10" i="9"/>
  <c r="K9" i="9"/>
  <c r="L9" i="9" l="1"/>
  <c r="L10" i="9"/>
</calcChain>
</file>

<file path=xl/sharedStrings.xml><?xml version="1.0" encoding="utf-8"?>
<sst xmlns="http://schemas.openxmlformats.org/spreadsheetml/2006/main" count="99" uniqueCount="50">
  <si>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</si>
  <si>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</si>
  <si>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</si>
  <si>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</si>
  <si>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</si>
  <si>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</si>
  <si>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</si>
  <si>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</si>
  <si>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</si>
  <si>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</si>
  <si>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</si>
  <si>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</si>
  <si>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</si>
  <si>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</si>
  <si>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</si>
  <si>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</si>
  <si>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</si>
  <si>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</si>
  <si>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</si>
  <si>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</si>
  <si>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</si>
  <si>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</si>
  <si>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</si>
  <si>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</si>
  <si>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</si>
  <si>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</si>
  <si>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</si>
  <si>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</si>
  <si>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</si>
  <si>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</si>
  <si>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</si>
  <si>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</si>
  <si>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广东指南车科技有限公司</t>
    </r>
    <phoneticPr fontId="4" type="noConversion"/>
  </si>
  <si>
    <t xml:space="preserve">                                                 协议编号：GHRCJGXY-BJ-20240102-1</t>
    <phoneticPr fontId="7" type="noConversion"/>
  </si>
  <si>
    <t>TSY0010685</t>
  </si>
  <si>
    <t>PVC主料</t>
    <phoneticPr fontId="5" type="noConversion"/>
  </si>
  <si>
    <t>PVC辅料</t>
    <phoneticPr fontId="5" type="noConversion"/>
  </si>
  <si>
    <t>延米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</si>
  <si>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</si>
  <si>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5mm复合面料打孔通风海绵
幅宽1400mm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</si>
  <si>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</si>
  <si>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</si>
  <si>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</si>
  <si>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乙方：广东指南车科技有限公司</t>
    <phoneticPr fontId="5" type="noConversion"/>
  </si>
  <si>
    <t>TSY0010684</t>
    <phoneticPr fontId="5" type="noConversion"/>
  </si>
  <si>
    <t>3mm复合面料
幅宽1400mm</t>
    <phoneticPr fontId="5" type="noConversion"/>
  </si>
  <si>
    <t xml:space="preserve">                                                 协议编号：GHRCJGXY-BJ-20240506-1</t>
    <phoneticPr fontId="7" type="noConversion"/>
  </si>
  <si>
    <t>仅用于研发样件结算,
后期量产件由河北工厂重新定价</t>
    <phoneticPr fontId="5" type="noConversion"/>
  </si>
  <si>
    <t>5mm复合面料
幅宽1400mm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</si>
  <si>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5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</si>
</sst>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D20" sqref="D20"/>
    </sheetView>
  </sheetViews>
  <sheetFormatPr defaultRowHeight="14.25"/>
  <cols>
    <col min="1" max="1" width="5.5" style="3" customWidth="1"/>
    <col min="2" max="2" width="13.25" style="22" customWidth="1"/>
    <col min="3" max="3" width="18.5" style="3" customWidth="1"/>
    <col min="4" max="4" width="17.75" style="18" customWidth="1"/>
    <col min="5" max="5" width="8.875" style="19" customWidth="1"/>
    <col min="6" max="6" width="6.375" style="20" customWidth="1"/>
    <col min="7" max="7" width="7.25" style="20" customWidth="1"/>
    <col min="8" max="8" width="9.375" style="20" customWidth="1"/>
    <col min="9" max="9" width="7.875" style="20" customWidth="1"/>
    <col min="10" max="10" width="8" style="20" customWidth="1"/>
    <col min="11" max="11" width="12.25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47"/>
    </row>
    <row r="2" spans="1:205" ht="16.5" customHeight="1">
      <c r="A2" s="74" t="s">
        <v>46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8"/>
    </row>
    <row r="3" spans="1:205" ht="19.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49"/>
    </row>
    <row r="4" spans="1:205" ht="19.5" customHeight="1">
      <c r="A4" s="75" t="s">
        <v>32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49"/>
    </row>
    <row r="5" spans="1:205" ht="19.5" customHeight="1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50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51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7" t="s">
        <v>9</v>
      </c>
      <c r="L7" s="57" t="s">
        <v>10</v>
      </c>
      <c r="M7" s="57" t="s">
        <v>11</v>
      </c>
      <c r="N7" s="64" t="s">
        <v>5</v>
      </c>
      <c r="O7" s="6"/>
    </row>
    <row r="8" spans="1:205" ht="28.5" customHeight="1">
      <c r="A8" s="65"/>
      <c r="B8" s="66"/>
      <c r="C8" s="67"/>
      <c r="D8" s="67"/>
      <c r="E8" s="68"/>
      <c r="F8" s="53" t="s">
        <v>40</v>
      </c>
      <c r="G8" s="53" t="s">
        <v>41</v>
      </c>
      <c r="H8" s="8" t="s">
        <v>12</v>
      </c>
      <c r="I8" s="8" t="s">
        <v>13</v>
      </c>
      <c r="J8" s="8" t="s">
        <v>14</v>
      </c>
      <c r="K8" s="60" t="s">
        <v>41</v>
      </c>
      <c r="L8" s="60"/>
      <c r="M8" s="60"/>
      <c r="N8" s="64"/>
      <c r="O8" s="6"/>
    </row>
    <row r="9" spans="1:205" s="13" customFormat="1" ht="57" customHeight="1">
      <c r="A9" s="9">
        <v>1</v>
      </c>
      <c r="B9" s="39" t="s">
        <v>34</v>
      </c>
      <c r="C9" s="46" t="s">
        <v>36</v>
      </c>
      <c r="D9" s="39" t="s">
        <v>48</v>
      </c>
      <c r="E9" s="41" t="s">
        <v>37</v>
      </c>
      <c r="F9" s="40"/>
      <c r="G9" s="42">
        <v>49.9</v>
      </c>
      <c r="H9" s="43" t="s">
        <v>25</v>
      </c>
      <c r="I9" s="43" t="s">
        <v>25</v>
      </c>
      <c r="J9" s="43" t="s">
        <v>25</v>
      </c>
      <c r="K9" s="44">
        <f>G9</f>
        <v>49.9</v>
      </c>
      <c r="L9" s="44">
        <f>K9*0.13</f>
        <v>6.4870000000000001</v>
      </c>
      <c r="M9" s="45">
        <f>K9+L9</f>
        <v>56.387</v>
      </c>
      <c r="N9" s="54" t="s">
        <v>47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70" t="s">
        <v>27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52"/>
      <c r="P10" s="14"/>
    </row>
    <row r="11" spans="1:205" s="15" customFormat="1" ht="17.25" customHeight="1">
      <c r="A11" s="58" t="s">
        <v>49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5"/>
      <c r="P11" s="14"/>
    </row>
    <row r="12" spans="1:205" s="15" customFormat="1" ht="17.25" customHeight="1">
      <c r="A12" s="62" t="s">
        <v>21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55"/>
      <c r="P12" s="14"/>
    </row>
    <row r="13" spans="1:205" s="15" customFormat="1" ht="17.25" customHeight="1">
      <c r="A13" s="58" t="s">
        <v>28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5"/>
      <c r="P13" s="14"/>
    </row>
    <row r="14" spans="1:205" s="15" customFormat="1" ht="17.25" customHeight="1">
      <c r="A14" s="58" t="s">
        <v>24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5"/>
      <c r="P14" s="14"/>
    </row>
    <row r="15" spans="1:205" s="15" customFormat="1" ht="17.25" customHeight="1">
      <c r="A15" s="58" t="s">
        <v>22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5"/>
      <c r="P15" s="14"/>
    </row>
    <row r="16" spans="1:205" s="15" customFormat="1" ht="17.25" customHeight="1">
      <c r="A16" s="59" t="s">
        <v>23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6"/>
      <c r="P16" s="14"/>
    </row>
    <row r="17" spans="1:16" s="15" customFormat="1" ht="8.25" customHeight="1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29"/>
      <c r="L17" s="56"/>
      <c r="M17" s="56"/>
      <c r="N17" s="56"/>
      <c r="O17" s="56"/>
      <c r="P17" s="14"/>
    </row>
    <row r="18" spans="1:16" s="15" customFormat="1" ht="17.25" customHeight="1">
      <c r="A18" s="30" t="s">
        <v>31</v>
      </c>
      <c r="B18" s="31"/>
      <c r="C18" s="32"/>
      <c r="H18" s="15" t="s">
        <v>43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 ht="409.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2:N12"/>
    <mergeCell ref="A13:N13"/>
    <mergeCell ref="A14:N14"/>
    <mergeCell ref="A15:N15"/>
    <mergeCell ref="A16:N16"/>
    <mergeCell ref="H7:J7"/>
    <mergeCell ref="N7:N8"/>
    <mergeCell ref="K8:M8"/>
    <mergeCell ref="A10:N10"/>
    <mergeCell ref="A11:N11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3:D1048576 I18:I22 D1:D8 D10:D17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N9" sqref="N9:N10"/>
    </sheetView>
  </sheetViews>
  <sheetFormatPr defaultRowHeight="14.25"/>
  <cols>
    <col min="1" max="1" width="5.5" style="3" customWidth="1"/>
    <col min="2" max="2" width="11.25" style="22" customWidth="1"/>
    <col min="3" max="3" width="18.5" style="3" customWidth="1"/>
    <col min="4" max="4" width="17.75" style="18" customWidth="1"/>
    <col min="5" max="5" width="8.875" style="19" customWidth="1"/>
    <col min="6" max="6" width="6.375" style="20" customWidth="1"/>
    <col min="7" max="7" width="7.25" style="20" customWidth="1"/>
    <col min="8" max="8" width="9.375" style="20" customWidth="1"/>
    <col min="9" max="9" width="7.875" style="20" customWidth="1"/>
    <col min="10" max="10" width="8" style="20" customWidth="1"/>
    <col min="11" max="11" width="12.25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73" t="s">
        <v>29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1"/>
    </row>
    <row r="2" spans="1:205" ht="16.5" customHeight="1">
      <c r="A2" s="74" t="s">
        <v>33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4"/>
    </row>
    <row r="3" spans="1:205" ht="19.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23"/>
    </row>
    <row r="4" spans="1:205" ht="19.5" customHeight="1">
      <c r="A4" s="75" t="s">
        <v>32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23"/>
    </row>
    <row r="5" spans="1:205" ht="19.5" customHeight="1">
      <c r="A5" s="76" t="s">
        <v>6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24"/>
    </row>
    <row r="6" spans="1:205" ht="19.5" customHeight="1">
      <c r="A6" s="61" t="s">
        <v>26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25"/>
    </row>
    <row r="7" spans="1:205" ht="33.75" customHeight="1">
      <c r="A7" s="65" t="s">
        <v>0</v>
      </c>
      <c r="B7" s="66" t="s">
        <v>1</v>
      </c>
      <c r="C7" s="67" t="s">
        <v>2</v>
      </c>
      <c r="D7" s="67" t="s">
        <v>3</v>
      </c>
      <c r="E7" s="68" t="s">
        <v>4</v>
      </c>
      <c r="F7" s="69" t="s">
        <v>7</v>
      </c>
      <c r="G7" s="69"/>
      <c r="H7" s="63" t="s">
        <v>8</v>
      </c>
      <c r="I7" s="63"/>
      <c r="J7" s="63"/>
      <c r="K7" s="5" t="s">
        <v>9</v>
      </c>
      <c r="L7" s="5" t="s">
        <v>10</v>
      </c>
      <c r="M7" s="5" t="s">
        <v>11</v>
      </c>
      <c r="N7" s="64" t="s">
        <v>5</v>
      </c>
      <c r="O7" s="6"/>
    </row>
    <row r="8" spans="1:205" ht="28.5" customHeight="1">
      <c r="A8" s="65"/>
      <c r="B8" s="66"/>
      <c r="C8" s="67"/>
      <c r="D8" s="67"/>
      <c r="E8" s="68"/>
      <c r="F8" s="7" t="s">
        <v>40</v>
      </c>
      <c r="G8" s="7" t="s">
        <v>41</v>
      </c>
      <c r="H8" s="8" t="s">
        <v>12</v>
      </c>
      <c r="I8" s="8" t="s">
        <v>13</v>
      </c>
      <c r="J8" s="8" t="s">
        <v>14</v>
      </c>
      <c r="K8" s="60" t="s">
        <v>42</v>
      </c>
      <c r="L8" s="60"/>
      <c r="M8" s="60"/>
      <c r="N8" s="64"/>
      <c r="O8" s="6"/>
    </row>
    <row r="9" spans="1:205" s="13" customFormat="1" ht="57" customHeight="1">
      <c r="A9" s="9">
        <v>1</v>
      </c>
      <c r="B9" s="39" t="s">
        <v>44</v>
      </c>
      <c r="C9" s="46" t="s">
        <v>35</v>
      </c>
      <c r="D9" s="39" t="s">
        <v>39</v>
      </c>
      <c r="E9" s="41" t="s">
        <v>37</v>
      </c>
      <c r="F9" s="40"/>
      <c r="G9" s="42">
        <v>64.11999999999999</v>
      </c>
      <c r="H9" s="43" t="s">
        <v>25</v>
      </c>
      <c r="I9" s="43" t="s">
        <v>25</v>
      </c>
      <c r="J9" s="43" t="s">
        <v>25</v>
      </c>
      <c r="K9" s="44">
        <f>G9</f>
        <v>64.11999999999999</v>
      </c>
      <c r="L9" s="44">
        <f>K9*0.13</f>
        <v>8.3355999999999995</v>
      </c>
      <c r="M9" s="45">
        <f>K9+L9</f>
        <v>72.45559999999999</v>
      </c>
      <c r="N9" s="71" t="s">
        <v>47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39" t="s">
        <v>34</v>
      </c>
      <c r="C10" s="46" t="s">
        <v>36</v>
      </c>
      <c r="D10" s="39" t="s">
        <v>45</v>
      </c>
      <c r="E10" s="41" t="s">
        <v>37</v>
      </c>
      <c r="F10" s="40"/>
      <c r="G10" s="42">
        <v>46.9</v>
      </c>
      <c r="H10" s="43" t="s">
        <v>25</v>
      </c>
      <c r="I10" s="43" t="s">
        <v>25</v>
      </c>
      <c r="J10" s="43" t="s">
        <v>25</v>
      </c>
      <c r="K10" s="44">
        <f>G10</f>
        <v>46.9</v>
      </c>
      <c r="L10" s="44">
        <f>K10*0.13</f>
        <v>6.0970000000000004</v>
      </c>
      <c r="M10" s="45">
        <f>K10+L10</f>
        <v>52.997</v>
      </c>
      <c r="N10" s="72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0" t="s">
        <v>27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26"/>
      <c r="P11" s="14"/>
    </row>
    <row r="12" spans="1:205" s="15" customFormat="1" ht="17.25" customHeight="1">
      <c r="A12" s="58" t="s">
        <v>38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27"/>
      <c r="P12" s="14"/>
    </row>
    <row r="13" spans="1:205" s="15" customFormat="1" ht="17.25" customHeight="1">
      <c r="A13" s="62" t="s">
        <v>21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7"/>
      <c r="P13" s="14"/>
    </row>
    <row r="14" spans="1:205" s="15" customFormat="1" ht="17.25" customHeight="1">
      <c r="A14" s="58" t="s">
        <v>28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7"/>
      <c r="P14" s="14"/>
    </row>
    <row r="15" spans="1:205" s="15" customFormat="1" ht="17.25" customHeight="1">
      <c r="A15" s="58" t="s">
        <v>24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27"/>
      <c r="P15" s="14"/>
    </row>
    <row r="16" spans="1:205" s="15" customFormat="1" ht="17.25" customHeight="1">
      <c r="A16" s="58" t="s">
        <v>22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7"/>
      <c r="P16" s="14"/>
    </row>
    <row r="17" spans="1:16" s="15" customFormat="1" ht="17.25" customHeight="1">
      <c r="A17" s="59" t="s">
        <v>23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31</v>
      </c>
      <c r="B19" s="31"/>
      <c r="C19" s="32"/>
      <c r="H19" s="15" t="s">
        <v>43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2024-01-11T09:10:29Z</cp:lastPrinted>
  <dcterms:created xsi:type="dcterms:W3CDTF">2006-09-13T11:21:00Z</dcterms:created>
  <dcterms:modified xsi:type="dcterms:W3CDTF">2024-05-06T03:01:34Z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