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1.0防尘罩\"/>
    </mc:Choice>
  </mc:AlternateContent>
  <bookViews>
    <workbookView xWindow="0" yWindow="0" windowWidth="15735" windowHeight="7845"/>
  </bookViews>
  <sheets>
    <sheet name="上盖框" sheetId="1" r:id="rId1"/>
  </sheets>
  <definedNames>
    <definedName name="_xlnm.Print_Area" localSheetId="0">上盖框!$A$1:$T$45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1" l="1"/>
  <c r="E42" i="1" l="1"/>
  <c r="D42" i="1"/>
  <c r="M40" i="1"/>
  <c r="M36" i="1"/>
  <c r="M31" i="1"/>
  <c r="M29" i="1"/>
  <c r="M28" i="1"/>
  <c r="M27" i="1"/>
  <c r="M26" i="1"/>
  <c r="R19" i="1"/>
  <c r="R14" i="1"/>
  <c r="R13" i="1"/>
</calcChain>
</file>

<file path=xl/sharedStrings.xml><?xml version="1.0" encoding="utf-8"?>
<sst xmlns="http://schemas.openxmlformats.org/spreadsheetml/2006/main" count="93" uniqueCount="89">
  <si>
    <r>
      <t>山东晟泽模具成本核算报价单</t>
    </r>
    <r>
      <rPr>
        <b/>
        <sz val="18"/>
        <rFont val="Arial"/>
        <family val="2"/>
      </rPr>
      <t xml:space="preserve">  </t>
    </r>
  </si>
  <si>
    <t>产品名称：</t>
  </si>
  <si>
    <t>防尘罩</t>
  </si>
  <si>
    <t>产品图号：</t>
  </si>
  <si>
    <t>联系人：冯建</t>
  </si>
  <si>
    <t>产品尺寸：</t>
  </si>
  <si>
    <t>531X385X211</t>
  </si>
  <si>
    <t>注塑产品理论重量：</t>
  </si>
  <si>
    <t>模具穴数：</t>
  </si>
  <si>
    <t>1*1</t>
  </si>
  <si>
    <t>部品材质：</t>
  </si>
  <si>
    <t>TPE</t>
  </si>
  <si>
    <t>产品外观要求：</t>
  </si>
  <si>
    <t>普通皮纹</t>
  </si>
  <si>
    <t>模具编号：</t>
  </si>
  <si>
    <t>模具尺寸（长宽高）：</t>
  </si>
  <si>
    <t>1100*650*1000</t>
  </si>
  <si>
    <t>成型机台(T)：</t>
  </si>
  <si>
    <t>注塑成型周期：</t>
  </si>
  <si>
    <t>模具制作周期(日)：</t>
  </si>
  <si>
    <t>模具重量(T)：</t>
  </si>
  <si>
    <r>
      <rPr>
        <b/>
        <sz val="11"/>
        <rFont val="宋体"/>
        <family val="3"/>
        <charset val="134"/>
      </rPr>
      <t>一、模具材料费</t>
    </r>
  </si>
  <si>
    <r>
      <rPr>
        <b/>
        <sz val="10"/>
        <rFont val="宋体"/>
        <family val="3"/>
        <charset val="134"/>
      </rPr>
      <t>材料名称</t>
    </r>
  </si>
  <si>
    <t>型号及规格</t>
  </si>
  <si>
    <r>
      <rPr>
        <b/>
        <sz val="10"/>
        <rFont val="宋体"/>
        <family val="3"/>
        <charset val="134"/>
      </rPr>
      <t>规格尺寸</t>
    </r>
    <r>
      <rPr>
        <b/>
        <sz val="10"/>
        <rFont val="Arial"/>
        <family val="2"/>
      </rPr>
      <t>(mm)</t>
    </r>
  </si>
  <si>
    <r>
      <rPr>
        <b/>
        <sz val="10"/>
        <rFont val="宋体"/>
        <family val="3"/>
        <charset val="134"/>
      </rPr>
      <t>供应商</t>
    </r>
  </si>
  <si>
    <r>
      <rPr>
        <b/>
        <sz val="10"/>
        <rFont val="宋体"/>
        <family val="3"/>
        <charset val="134"/>
      </rPr>
      <t xml:space="preserve">重量
</t>
    </r>
    <r>
      <rPr>
        <b/>
        <sz val="10"/>
        <rFont val="Arial"/>
        <family val="2"/>
      </rPr>
      <t>(KG)</t>
    </r>
  </si>
  <si>
    <r>
      <rPr>
        <b/>
        <sz val="10"/>
        <rFont val="宋体"/>
        <family val="3"/>
        <charset val="134"/>
      </rPr>
      <t xml:space="preserve">数量
</t>
    </r>
    <r>
      <rPr>
        <b/>
        <sz val="10"/>
        <rFont val="Arial"/>
        <family val="2"/>
      </rPr>
      <t>(PCS)</t>
    </r>
  </si>
  <si>
    <t>计量单价
(CNY/KG)</t>
  </si>
  <si>
    <t>总价
(CNY)</t>
  </si>
  <si>
    <t>备注</t>
  </si>
  <si>
    <t>长</t>
  </si>
  <si>
    <t>宽</t>
  </si>
  <si>
    <t>高</t>
  </si>
  <si>
    <r>
      <rPr>
        <b/>
        <sz val="10"/>
        <rFont val="宋体"/>
        <family val="3"/>
        <charset val="134"/>
      </rPr>
      <t>模架</t>
    </r>
  </si>
  <si>
    <t>S50C</t>
  </si>
  <si>
    <t>科佳</t>
  </si>
  <si>
    <t>标准模架</t>
  </si>
  <si>
    <t>滑块</t>
  </si>
  <si>
    <t>LGP80</t>
  </si>
  <si>
    <t>龙广</t>
  </si>
  <si>
    <t>导柱，导套</t>
  </si>
  <si>
    <t>上下行位（滑块）</t>
  </si>
  <si>
    <t>左右行位（滑块）</t>
  </si>
  <si>
    <t>顶针、方顶</t>
  </si>
  <si>
    <r>
      <rPr>
        <b/>
        <sz val="10"/>
        <rFont val="宋体"/>
        <family val="3"/>
        <charset val="134"/>
      </rPr>
      <t>斜顶</t>
    </r>
  </si>
  <si>
    <t>油缸</t>
  </si>
  <si>
    <r>
      <rPr>
        <b/>
        <sz val="10"/>
        <rFont val="宋体"/>
        <family val="3"/>
        <charset val="134"/>
      </rPr>
      <t>热流道</t>
    </r>
  </si>
  <si>
    <t>换款镶件/备件</t>
  </si>
  <si>
    <t>铍铜镶件</t>
  </si>
  <si>
    <t>其他配件（螺栓、定位等）</t>
  </si>
  <si>
    <t>合计</t>
  </si>
  <si>
    <t>二、模具加工费</t>
  </si>
  <si>
    <t>项目</t>
  </si>
  <si>
    <r>
      <rPr>
        <b/>
        <sz val="10"/>
        <rFont val="宋体"/>
        <family val="3"/>
        <charset val="134"/>
      </rPr>
      <t>工时</t>
    </r>
  </si>
  <si>
    <t>单价(CNY/H)</t>
  </si>
  <si>
    <t>总价(CNY)</t>
  </si>
  <si>
    <r>
      <rPr>
        <b/>
        <sz val="10"/>
        <rFont val="宋体"/>
        <family val="3"/>
        <charset val="134"/>
      </rPr>
      <t>备注</t>
    </r>
  </si>
  <si>
    <t>设计费</t>
  </si>
  <si>
    <t>开粗开孔</t>
  </si>
  <si>
    <t>深孔钻</t>
  </si>
  <si>
    <r>
      <rPr>
        <b/>
        <sz val="10"/>
        <rFont val="Arial"/>
        <family val="2"/>
      </rPr>
      <t>CNC</t>
    </r>
    <r>
      <rPr>
        <b/>
        <sz val="10"/>
        <rFont val="宋体"/>
        <family val="3"/>
        <charset val="134"/>
      </rPr>
      <t>加工</t>
    </r>
  </si>
  <si>
    <t xml:space="preserve">线切割 </t>
  </si>
  <si>
    <t>电极材料及加工费</t>
  </si>
  <si>
    <t>电火花</t>
  </si>
  <si>
    <t>热处理</t>
  </si>
  <si>
    <r>
      <rPr>
        <sz val="10"/>
        <rFont val="Arial"/>
        <family val="2"/>
      </rPr>
      <t>1400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KG</t>
    </r>
    <r>
      <rPr>
        <sz val="10"/>
        <rFont val="宋体"/>
        <family val="3"/>
        <charset val="134"/>
      </rPr>
      <t>）</t>
    </r>
  </si>
  <si>
    <t>抛光</t>
  </si>
  <si>
    <t>配模</t>
  </si>
  <si>
    <t>皮纹</t>
  </si>
  <si>
    <t>三、试模费，运输费，售后服务</t>
  </si>
  <si>
    <t>试模费（含样件等）</t>
  </si>
  <si>
    <t>运输费</t>
  </si>
  <si>
    <r>
      <rPr>
        <b/>
        <sz val="11"/>
        <rFont val="宋体"/>
        <family val="3"/>
        <charset val="134"/>
      </rPr>
      <t>模具费用
合计</t>
    </r>
  </si>
  <si>
    <t>材料费</t>
  </si>
  <si>
    <t>加工费用</t>
  </si>
  <si>
    <t>运输及试模</t>
  </si>
  <si>
    <r>
      <rPr>
        <b/>
        <sz val="11"/>
        <rFont val="宋体"/>
        <family val="3"/>
        <charset val="134"/>
      </rPr>
      <t>管理费用</t>
    </r>
  </si>
  <si>
    <r>
      <rPr>
        <b/>
        <sz val="11"/>
        <rFont val="宋体"/>
        <family val="3"/>
        <charset val="134"/>
      </rPr>
      <t>利润</t>
    </r>
  </si>
  <si>
    <t>税费</t>
  </si>
  <si>
    <t>总价</t>
  </si>
  <si>
    <t>未税</t>
  </si>
  <si>
    <t>备注：</t>
  </si>
  <si>
    <t>1、无行位，模仁单边加50-80mm；2、有行位，模仁单边加80-100mm；3、无行位，模胚在模仁基础上单边加60-80mm；4、有行位，模胚在模仁基础上单边加80-120mm；5、前后模仁厚度根据产品结构（有无斜顶，内行位）高度各加30-60mm；6、电极1穴按1粗1精算，2穴按1粗2精算，4穴按2粗2精算；</t>
  </si>
  <si>
    <t>拟制：</t>
  </si>
  <si>
    <t>批准：</t>
  </si>
  <si>
    <r>
      <t>模具厂降价5</t>
    </r>
    <r>
      <rPr>
        <sz val="12"/>
        <rFont val="宋体"/>
        <family val="3"/>
        <charset val="134"/>
      </rPr>
      <t>000</t>
    </r>
    <phoneticPr fontId="10" type="noConversion"/>
  </si>
  <si>
    <r>
      <t>日照浩利承担2</t>
    </r>
    <r>
      <rPr>
        <sz val="12"/>
        <rFont val="宋体"/>
        <family val="3"/>
        <charset val="134"/>
      </rPr>
      <t>0000</t>
    </r>
    <phoneticPr fontId="10" type="noConversion"/>
  </si>
  <si>
    <t>10万件全部分摊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</si>
</sst>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;[Red]\-#,##0\ "/>
    <numFmt numFmtId="177" formatCode="0.00_ "/>
    <numFmt numFmtId="178" formatCode="0_ "/>
  </numFmts>
  <fonts count="12">
    <font>
      <sz val="12"/>
      <name val="宋体"/>
      <charset val="134"/>
    </font>
    <font>
      <b/>
      <sz val="18"/>
      <name val="黑体"/>
      <family val="3"/>
      <charset val="134"/>
    </font>
    <font>
      <b/>
      <sz val="18"/>
      <name val="Arial"/>
      <family val="2"/>
    </font>
    <font>
      <b/>
      <sz val="10"/>
      <name val="宋体"/>
      <family val="3"/>
      <charset val="134"/>
      <scheme val="major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>
      <alignment horizontal="center" vertical="center"/>
    </xf>
    <xf numFmtId="178" fontId="9" fillId="2" borderId="4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178" fontId="7" fillId="4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workbookViewId="0">
      <selection activeCell="T51" sqref="T51"/>
    </sheetView>
  </sheetViews>
  <sheetFormatPr defaultColWidth="9" defaultRowHeight="14.25"/>
  <cols>
    <col min="2" max="2" width="11.375" customWidth="1"/>
    <col min="3" max="3" width="0.875" customWidth="1"/>
    <col min="4" max="4" width="7.125" customWidth="1"/>
    <col min="5" max="5" width="3.375" customWidth="1"/>
    <col min="6" max="6" width="5" customWidth="1"/>
    <col min="7" max="9" width="7.125" customWidth="1"/>
    <col min="10" max="10" width="5.5" customWidth="1"/>
    <col min="11" max="11" width="4" customWidth="1"/>
    <col min="12" max="12" width="5.5" customWidth="1"/>
    <col min="13" max="13" width="2.25" customWidth="1"/>
    <col min="14" max="14" width="5.875" customWidth="1"/>
    <col min="15" max="15" width="2.375" customWidth="1"/>
    <col min="16" max="16" width="5.875" customWidth="1"/>
    <col min="17" max="17" width="3.625" customWidth="1"/>
    <col min="18" max="19" width="5.125" customWidth="1"/>
    <col min="20" max="21" width="17.125" customWidth="1"/>
    <col min="22" max="22" width="20.25" customWidth="1"/>
    <col min="23" max="23" width="15.75" customWidth="1"/>
  </cols>
  <sheetData>
    <row r="1" spans="1:20" ht="47.45" customHeight="1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7"/>
    </row>
    <row r="2" spans="1:20">
      <c r="A2" s="55" t="s">
        <v>1</v>
      </c>
      <c r="B2" s="55"/>
      <c r="C2" s="55"/>
      <c r="D2" s="55" t="s">
        <v>2</v>
      </c>
      <c r="E2" s="55"/>
      <c r="F2" s="55"/>
      <c r="G2" s="55" t="s">
        <v>3</v>
      </c>
      <c r="H2" s="55"/>
      <c r="I2" s="55"/>
      <c r="J2" s="68"/>
      <c r="K2" s="68"/>
      <c r="L2" s="68"/>
      <c r="M2" s="68"/>
      <c r="N2" s="55" t="s">
        <v>4</v>
      </c>
      <c r="O2" s="55"/>
      <c r="P2" s="55"/>
      <c r="Q2" s="56">
        <v>18611196015</v>
      </c>
      <c r="R2" s="57"/>
      <c r="S2" s="57"/>
      <c r="T2" s="58"/>
    </row>
    <row r="3" spans="1:20">
      <c r="A3" s="53" t="s">
        <v>5</v>
      </c>
      <c r="B3" s="53"/>
      <c r="C3" s="53"/>
      <c r="D3" s="68" t="s">
        <v>6</v>
      </c>
      <c r="E3" s="68"/>
      <c r="F3" s="68"/>
      <c r="G3" s="55" t="s">
        <v>7</v>
      </c>
      <c r="H3" s="55"/>
      <c r="I3" s="55"/>
      <c r="J3" s="68"/>
      <c r="K3" s="68"/>
      <c r="L3" s="68"/>
      <c r="M3" s="68"/>
      <c r="N3" s="53" t="s">
        <v>8</v>
      </c>
      <c r="O3" s="53"/>
      <c r="P3" s="53"/>
      <c r="Q3" s="69" t="s">
        <v>9</v>
      </c>
      <c r="R3" s="70"/>
      <c r="S3" s="70"/>
      <c r="T3" s="71"/>
    </row>
    <row r="4" spans="1:20">
      <c r="A4" s="55" t="s">
        <v>10</v>
      </c>
      <c r="B4" s="55"/>
      <c r="C4" s="55"/>
      <c r="D4" s="54" t="s">
        <v>11</v>
      </c>
      <c r="E4" s="54"/>
      <c r="F4" s="54"/>
      <c r="G4" s="53" t="s">
        <v>12</v>
      </c>
      <c r="H4" s="53"/>
      <c r="I4" s="53"/>
      <c r="J4" s="62" t="s">
        <v>13</v>
      </c>
      <c r="K4" s="63"/>
      <c r="L4" s="63"/>
      <c r="M4" s="63"/>
      <c r="N4" s="63"/>
      <c r="O4" s="63"/>
      <c r="P4" s="63"/>
      <c r="Q4" s="63"/>
      <c r="R4" s="63"/>
      <c r="S4" s="63"/>
      <c r="T4" s="64"/>
    </row>
    <row r="5" spans="1:20">
      <c r="A5" s="53" t="s">
        <v>14</v>
      </c>
      <c r="B5" s="53"/>
      <c r="C5" s="53"/>
      <c r="D5" s="54"/>
      <c r="E5" s="54"/>
      <c r="F5" s="54"/>
      <c r="G5" s="53" t="s">
        <v>15</v>
      </c>
      <c r="H5" s="53"/>
      <c r="I5" s="53"/>
      <c r="J5" s="54" t="s">
        <v>16</v>
      </c>
      <c r="K5" s="54"/>
      <c r="L5" s="54"/>
      <c r="M5" s="54"/>
      <c r="N5" s="53" t="s">
        <v>17</v>
      </c>
      <c r="O5" s="53"/>
      <c r="P5" s="53"/>
      <c r="Q5" s="56">
        <v>1200</v>
      </c>
      <c r="R5" s="57"/>
      <c r="S5" s="57"/>
      <c r="T5" s="58"/>
    </row>
    <row r="6" spans="1:20">
      <c r="A6" s="53" t="s">
        <v>18</v>
      </c>
      <c r="B6" s="53"/>
      <c r="C6" s="53"/>
      <c r="D6" s="54"/>
      <c r="E6" s="54"/>
      <c r="F6" s="54"/>
      <c r="G6" s="55" t="s">
        <v>19</v>
      </c>
      <c r="H6" s="55"/>
      <c r="I6" s="55"/>
      <c r="J6" s="54">
        <v>60</v>
      </c>
      <c r="K6" s="54"/>
      <c r="L6" s="54"/>
      <c r="M6" s="54"/>
      <c r="N6" s="53" t="s">
        <v>20</v>
      </c>
      <c r="O6" s="53"/>
      <c r="P6" s="53"/>
      <c r="Q6" s="56">
        <v>5</v>
      </c>
      <c r="R6" s="57"/>
      <c r="S6" s="57"/>
      <c r="T6" s="58"/>
    </row>
    <row r="7" spans="1:20" ht="15">
      <c r="A7" s="59" t="s">
        <v>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1"/>
    </row>
    <row r="8" spans="1:20">
      <c r="A8" s="14" t="s">
        <v>22</v>
      </c>
      <c r="B8" s="14"/>
      <c r="C8" s="14"/>
      <c r="D8" s="15" t="s">
        <v>23</v>
      </c>
      <c r="E8" s="14"/>
      <c r="F8" s="14"/>
      <c r="G8" s="16" t="s">
        <v>24</v>
      </c>
      <c r="H8" s="14"/>
      <c r="I8" s="14"/>
      <c r="J8" s="14" t="s">
        <v>25</v>
      </c>
      <c r="K8" s="14"/>
      <c r="L8" s="16" t="s">
        <v>26</v>
      </c>
      <c r="M8" s="16"/>
      <c r="N8" s="16" t="s">
        <v>27</v>
      </c>
      <c r="O8" s="16"/>
      <c r="P8" s="17" t="s">
        <v>28</v>
      </c>
      <c r="Q8" s="16"/>
      <c r="R8" s="17" t="s">
        <v>29</v>
      </c>
      <c r="S8" s="16"/>
      <c r="T8" s="12" t="s">
        <v>30</v>
      </c>
    </row>
    <row r="9" spans="1:20">
      <c r="A9" s="14"/>
      <c r="B9" s="14"/>
      <c r="C9" s="14"/>
      <c r="D9" s="14"/>
      <c r="E9" s="14"/>
      <c r="F9" s="14"/>
      <c r="G9" s="1" t="s">
        <v>31</v>
      </c>
      <c r="H9" s="1" t="s">
        <v>32</v>
      </c>
      <c r="I9" s="1" t="s">
        <v>33</v>
      </c>
      <c r="J9" s="14"/>
      <c r="K9" s="14"/>
      <c r="L9" s="16"/>
      <c r="M9" s="16"/>
      <c r="N9" s="16"/>
      <c r="O9" s="16"/>
      <c r="P9" s="16"/>
      <c r="Q9" s="16"/>
      <c r="R9" s="16"/>
      <c r="S9" s="16"/>
      <c r="T9" s="13"/>
    </row>
    <row r="10" spans="1:20">
      <c r="A10" s="36" t="s">
        <v>34</v>
      </c>
      <c r="B10" s="36"/>
      <c r="C10" s="36"/>
      <c r="D10" s="31" t="s">
        <v>35</v>
      </c>
      <c r="E10" s="31"/>
      <c r="F10" s="31"/>
      <c r="G10" s="3">
        <v>1100</v>
      </c>
      <c r="H10" s="3">
        <v>650</v>
      </c>
      <c r="I10" s="3">
        <v>1000</v>
      </c>
      <c r="J10" s="18" t="s">
        <v>36</v>
      </c>
      <c r="K10" s="31"/>
      <c r="L10" s="50"/>
      <c r="M10" s="50"/>
      <c r="N10" s="45">
        <v>1</v>
      </c>
      <c r="O10" s="45"/>
      <c r="P10" s="31"/>
      <c r="Q10" s="31"/>
      <c r="R10" s="51">
        <v>81900</v>
      </c>
      <c r="S10" s="51"/>
      <c r="T10" s="8" t="s">
        <v>37</v>
      </c>
    </row>
    <row r="11" spans="1:20">
      <c r="A11" s="11" t="s">
        <v>38</v>
      </c>
      <c r="B11" s="36"/>
      <c r="C11" s="36"/>
      <c r="D11" s="31" t="s">
        <v>39</v>
      </c>
      <c r="E11" s="31"/>
      <c r="F11" s="31"/>
      <c r="G11" s="3"/>
      <c r="H11" s="3"/>
      <c r="I11" s="3"/>
      <c r="J11" s="18" t="s">
        <v>40</v>
      </c>
      <c r="K11" s="31"/>
      <c r="L11" s="50"/>
      <c r="M11" s="50"/>
      <c r="N11" s="45">
        <v>1</v>
      </c>
      <c r="O11" s="45"/>
      <c r="P11" s="31"/>
      <c r="Q11" s="31"/>
      <c r="R11" s="51">
        <v>13600</v>
      </c>
      <c r="S11" s="51"/>
      <c r="T11" s="8"/>
    </row>
    <row r="12" spans="1:20">
      <c r="A12" s="11" t="s">
        <v>41</v>
      </c>
      <c r="B12" s="36"/>
      <c r="C12" s="36"/>
      <c r="D12" s="31"/>
      <c r="E12" s="31"/>
      <c r="F12" s="31"/>
      <c r="G12" s="3"/>
      <c r="H12" s="3"/>
      <c r="I12" s="3"/>
      <c r="J12" s="31"/>
      <c r="K12" s="31"/>
      <c r="L12" s="50"/>
      <c r="M12" s="50"/>
      <c r="N12" s="45"/>
      <c r="O12" s="45"/>
      <c r="P12" s="31"/>
      <c r="Q12" s="31"/>
      <c r="R12" s="51">
        <v>3800</v>
      </c>
      <c r="S12" s="51"/>
      <c r="T12" s="8"/>
    </row>
    <row r="13" spans="1:20">
      <c r="A13" s="11" t="s">
        <v>42</v>
      </c>
      <c r="B13" s="36"/>
      <c r="C13" s="36"/>
      <c r="D13" s="31"/>
      <c r="E13" s="31"/>
      <c r="F13" s="31"/>
      <c r="G13" s="5"/>
      <c r="H13" s="5"/>
      <c r="I13" s="5"/>
      <c r="J13" s="31"/>
      <c r="K13" s="31"/>
      <c r="L13" s="50"/>
      <c r="M13" s="50"/>
      <c r="N13" s="45"/>
      <c r="O13" s="45"/>
      <c r="P13" s="31"/>
      <c r="Q13" s="31"/>
      <c r="R13" s="51">
        <f>L13*N13*P13</f>
        <v>0</v>
      </c>
      <c r="S13" s="51"/>
      <c r="T13" s="8"/>
    </row>
    <row r="14" spans="1:20">
      <c r="A14" s="11" t="s">
        <v>43</v>
      </c>
      <c r="B14" s="36"/>
      <c r="C14" s="36"/>
      <c r="D14" s="31"/>
      <c r="E14" s="31"/>
      <c r="F14" s="31"/>
      <c r="G14" s="5"/>
      <c r="H14" s="5"/>
      <c r="I14" s="5"/>
      <c r="J14" s="31"/>
      <c r="K14" s="31"/>
      <c r="L14" s="50"/>
      <c r="M14" s="50"/>
      <c r="N14" s="45"/>
      <c r="O14" s="45"/>
      <c r="P14" s="31"/>
      <c r="Q14" s="31"/>
      <c r="R14" s="51">
        <f>L14*N14*P14</f>
        <v>0</v>
      </c>
      <c r="S14" s="51"/>
      <c r="T14" s="8"/>
    </row>
    <row r="15" spans="1:20">
      <c r="A15" s="11" t="s">
        <v>44</v>
      </c>
      <c r="B15" s="36"/>
      <c r="C15" s="36"/>
      <c r="D15" s="31"/>
      <c r="E15" s="31"/>
      <c r="F15" s="31"/>
      <c r="G15" s="5"/>
      <c r="H15" s="5"/>
      <c r="I15" s="5"/>
      <c r="J15" s="18"/>
      <c r="K15" s="31"/>
      <c r="L15" s="50"/>
      <c r="M15" s="50"/>
      <c r="N15" s="45"/>
      <c r="O15" s="45"/>
      <c r="P15" s="31"/>
      <c r="Q15" s="31"/>
      <c r="R15" s="51">
        <v>3200</v>
      </c>
      <c r="S15" s="51"/>
      <c r="T15" s="8"/>
    </row>
    <row r="16" spans="1:20">
      <c r="A16" s="36" t="s">
        <v>45</v>
      </c>
      <c r="B16" s="36"/>
      <c r="C16" s="36"/>
      <c r="D16" s="31" t="s">
        <v>39</v>
      </c>
      <c r="E16" s="31"/>
      <c r="F16" s="31"/>
      <c r="G16" s="5"/>
      <c r="H16" s="5"/>
      <c r="I16" s="5"/>
      <c r="J16" s="18" t="s">
        <v>40</v>
      </c>
      <c r="K16" s="31"/>
      <c r="L16" s="50"/>
      <c r="M16" s="50"/>
      <c r="N16" s="45"/>
      <c r="O16" s="45"/>
      <c r="P16" s="31"/>
      <c r="Q16" s="31"/>
      <c r="R16" s="51">
        <v>8500</v>
      </c>
      <c r="S16" s="51"/>
      <c r="T16" s="8"/>
    </row>
    <row r="17" spans="1:20">
      <c r="A17" s="11" t="s">
        <v>46</v>
      </c>
      <c r="B17" s="36"/>
      <c r="C17" s="36"/>
      <c r="D17" s="31"/>
      <c r="E17" s="31"/>
      <c r="F17" s="31"/>
      <c r="G17" s="3"/>
      <c r="H17" s="3"/>
      <c r="I17" s="3"/>
      <c r="J17" s="31"/>
      <c r="K17" s="31"/>
      <c r="L17" s="50"/>
      <c r="M17" s="50"/>
      <c r="N17" s="31"/>
      <c r="O17" s="31"/>
      <c r="P17" s="31"/>
      <c r="Q17" s="31"/>
      <c r="R17" s="51">
        <v>3200</v>
      </c>
      <c r="S17" s="51"/>
      <c r="T17" s="8"/>
    </row>
    <row r="18" spans="1:20">
      <c r="A18" s="36" t="s">
        <v>47</v>
      </c>
      <c r="B18" s="36"/>
      <c r="C18" s="36"/>
      <c r="D18" s="18"/>
      <c r="E18" s="31"/>
      <c r="F18" s="31"/>
      <c r="G18" s="3"/>
      <c r="H18" s="3"/>
      <c r="I18" s="3"/>
      <c r="J18" s="31"/>
      <c r="K18" s="31"/>
      <c r="L18" s="50"/>
      <c r="M18" s="50"/>
      <c r="N18" s="31"/>
      <c r="O18" s="31"/>
      <c r="P18" s="31"/>
      <c r="Q18" s="31"/>
      <c r="R18" s="51">
        <v>6000</v>
      </c>
      <c r="S18" s="51"/>
      <c r="T18" s="8"/>
    </row>
    <row r="19" spans="1:20">
      <c r="A19" s="11" t="s">
        <v>48</v>
      </c>
      <c r="B19" s="36"/>
      <c r="C19" s="36"/>
      <c r="D19" s="18"/>
      <c r="E19" s="31"/>
      <c r="F19" s="31"/>
      <c r="G19" s="3"/>
      <c r="H19" s="3"/>
      <c r="I19" s="3"/>
      <c r="J19" s="31"/>
      <c r="K19" s="31"/>
      <c r="L19" s="50"/>
      <c r="M19" s="50"/>
      <c r="N19" s="31"/>
      <c r="O19" s="31"/>
      <c r="P19" s="31"/>
      <c r="Q19" s="31"/>
      <c r="R19" s="51">
        <f>N19*P19</f>
        <v>0</v>
      </c>
      <c r="S19" s="51"/>
      <c r="T19" s="8"/>
    </row>
    <row r="20" spans="1:20">
      <c r="A20" s="4" t="s">
        <v>49</v>
      </c>
      <c r="B20" s="2"/>
      <c r="C20" s="2"/>
      <c r="D20" s="18"/>
      <c r="E20" s="31"/>
      <c r="F20" s="31"/>
      <c r="G20" s="3"/>
      <c r="H20" s="3"/>
      <c r="I20" s="3"/>
      <c r="J20" s="31"/>
      <c r="K20" s="31"/>
      <c r="L20" s="50"/>
      <c r="M20" s="50"/>
      <c r="N20" s="31"/>
      <c r="O20" s="31"/>
      <c r="P20" s="31"/>
      <c r="Q20" s="31"/>
      <c r="R20" s="51">
        <v>2300</v>
      </c>
      <c r="S20" s="51"/>
      <c r="T20" s="8"/>
    </row>
    <row r="21" spans="1:20">
      <c r="A21" s="11" t="s">
        <v>50</v>
      </c>
      <c r="B21" s="36"/>
      <c r="C21" s="36"/>
      <c r="D21" s="18"/>
      <c r="E21" s="31"/>
      <c r="F21" s="31"/>
      <c r="G21" s="3"/>
      <c r="H21" s="3"/>
      <c r="I21" s="3"/>
      <c r="J21" s="31"/>
      <c r="K21" s="31"/>
      <c r="L21" s="50"/>
      <c r="M21" s="50"/>
      <c r="N21" s="31"/>
      <c r="O21" s="31"/>
      <c r="P21" s="31"/>
      <c r="Q21" s="31"/>
      <c r="R21" s="51">
        <v>2500</v>
      </c>
      <c r="S21" s="51"/>
      <c r="T21" s="8"/>
    </row>
    <row r="22" spans="1:20">
      <c r="A22" s="15" t="s">
        <v>51</v>
      </c>
      <c r="B22" s="14"/>
      <c r="C22" s="14"/>
      <c r="D22" s="18"/>
      <c r="E22" s="31"/>
      <c r="F22" s="31"/>
      <c r="G22" s="18"/>
      <c r="H22" s="31"/>
      <c r="I22" s="31"/>
      <c r="J22" s="31"/>
      <c r="K22" s="31"/>
      <c r="L22" s="50"/>
      <c r="M22" s="50"/>
      <c r="N22" s="31"/>
      <c r="O22" s="31"/>
      <c r="P22" s="31"/>
      <c r="Q22" s="31"/>
      <c r="R22" s="52">
        <f>SUM(R10:R21)</f>
        <v>125000</v>
      </c>
      <c r="S22" s="52"/>
      <c r="T22" s="8"/>
    </row>
    <row r="23" spans="1:20">
      <c r="A23" s="40" t="s">
        <v>52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2"/>
    </row>
    <row r="24" spans="1:20">
      <c r="A24" s="11" t="s">
        <v>53</v>
      </c>
      <c r="B24" s="36"/>
      <c r="C24" s="36"/>
      <c r="D24" s="36"/>
      <c r="E24" s="36"/>
      <c r="F24" s="14" t="s">
        <v>54</v>
      </c>
      <c r="G24" s="14"/>
      <c r="H24" s="14"/>
      <c r="I24" s="15" t="s">
        <v>55</v>
      </c>
      <c r="J24" s="14"/>
      <c r="K24" s="14"/>
      <c r="L24" s="14"/>
      <c r="M24" s="15" t="s">
        <v>56</v>
      </c>
      <c r="N24" s="14"/>
      <c r="O24" s="14"/>
      <c r="P24" s="14"/>
      <c r="Q24" s="47" t="s">
        <v>57</v>
      </c>
      <c r="R24" s="48"/>
      <c r="S24" s="48"/>
      <c r="T24" s="49"/>
    </row>
    <row r="25" spans="1:20">
      <c r="A25" s="43" t="s">
        <v>58</v>
      </c>
      <c r="B25" s="44"/>
      <c r="C25" s="44"/>
      <c r="D25" s="44"/>
      <c r="E25" s="44"/>
      <c r="F25" s="45">
        <v>80</v>
      </c>
      <c r="G25" s="45"/>
      <c r="H25" s="45"/>
      <c r="I25" s="45">
        <v>60</v>
      </c>
      <c r="J25" s="45"/>
      <c r="K25" s="45"/>
      <c r="L25" s="45"/>
      <c r="M25" s="45">
        <v>6800</v>
      </c>
      <c r="N25" s="45"/>
      <c r="O25" s="45"/>
      <c r="P25" s="45"/>
      <c r="Q25" s="37"/>
      <c r="R25" s="38"/>
      <c r="S25" s="38"/>
      <c r="T25" s="39"/>
    </row>
    <row r="26" spans="1:20">
      <c r="A26" s="43" t="s">
        <v>59</v>
      </c>
      <c r="B26" s="44"/>
      <c r="C26" s="44"/>
      <c r="D26" s="44"/>
      <c r="E26" s="44"/>
      <c r="F26" s="45">
        <v>95</v>
      </c>
      <c r="G26" s="45"/>
      <c r="H26" s="45"/>
      <c r="I26" s="45">
        <v>70</v>
      </c>
      <c r="J26" s="45"/>
      <c r="K26" s="45"/>
      <c r="L26" s="45"/>
      <c r="M26" s="45">
        <f>F26*I26</f>
        <v>6650</v>
      </c>
      <c r="N26" s="45"/>
      <c r="O26" s="45"/>
      <c r="P26" s="45"/>
      <c r="Q26" s="37"/>
      <c r="R26" s="38"/>
      <c r="S26" s="38"/>
      <c r="T26" s="39"/>
    </row>
    <row r="27" spans="1:20">
      <c r="A27" s="43" t="s">
        <v>60</v>
      </c>
      <c r="B27" s="44"/>
      <c r="C27" s="44"/>
      <c r="D27" s="44"/>
      <c r="E27" s="44"/>
      <c r="F27" s="45">
        <v>115</v>
      </c>
      <c r="G27" s="45"/>
      <c r="H27" s="45"/>
      <c r="I27" s="45">
        <v>80</v>
      </c>
      <c r="J27" s="45"/>
      <c r="K27" s="45"/>
      <c r="L27" s="45"/>
      <c r="M27" s="45">
        <f>F27*I27</f>
        <v>9200</v>
      </c>
      <c r="N27" s="45"/>
      <c r="O27" s="45"/>
      <c r="P27" s="45"/>
      <c r="Q27" s="37"/>
      <c r="R27" s="38"/>
      <c r="S27" s="38"/>
      <c r="T27" s="39"/>
    </row>
    <row r="28" spans="1:20">
      <c r="A28" s="44" t="s">
        <v>61</v>
      </c>
      <c r="B28" s="44"/>
      <c r="C28" s="44"/>
      <c r="D28" s="44"/>
      <c r="E28" s="44"/>
      <c r="F28" s="45">
        <v>300</v>
      </c>
      <c r="G28" s="45"/>
      <c r="H28" s="45"/>
      <c r="I28" s="45">
        <v>120</v>
      </c>
      <c r="J28" s="45"/>
      <c r="K28" s="45"/>
      <c r="L28" s="45"/>
      <c r="M28" s="45">
        <f>F28*I28</f>
        <v>36000</v>
      </c>
      <c r="N28" s="45"/>
      <c r="O28" s="45"/>
      <c r="P28" s="45"/>
      <c r="Q28" s="37"/>
      <c r="R28" s="38"/>
      <c r="S28" s="38"/>
      <c r="T28" s="39"/>
    </row>
    <row r="29" spans="1:20">
      <c r="A29" s="43" t="s">
        <v>62</v>
      </c>
      <c r="B29" s="44"/>
      <c r="C29" s="44"/>
      <c r="D29" s="44"/>
      <c r="E29" s="44"/>
      <c r="F29" s="45">
        <v>320</v>
      </c>
      <c r="G29" s="45"/>
      <c r="H29" s="45"/>
      <c r="I29" s="45">
        <v>25</v>
      </c>
      <c r="J29" s="45"/>
      <c r="K29" s="45"/>
      <c r="L29" s="45"/>
      <c r="M29" s="45">
        <f>F29*I29</f>
        <v>8000</v>
      </c>
      <c r="N29" s="45"/>
      <c r="O29" s="45"/>
      <c r="P29" s="45"/>
      <c r="Q29" s="37"/>
      <c r="R29" s="38"/>
      <c r="S29" s="38"/>
      <c r="T29" s="39"/>
    </row>
    <row r="30" spans="1:20">
      <c r="A30" s="43" t="s">
        <v>63</v>
      </c>
      <c r="B30" s="44"/>
      <c r="C30" s="44"/>
      <c r="D30" s="44"/>
      <c r="E30" s="44"/>
      <c r="F30" s="45"/>
      <c r="G30" s="45"/>
      <c r="H30" s="45"/>
      <c r="I30" s="46"/>
      <c r="J30" s="46"/>
      <c r="K30" s="46"/>
      <c r="L30" s="46"/>
      <c r="M30" s="45">
        <v>6500</v>
      </c>
      <c r="N30" s="45"/>
      <c r="O30" s="45"/>
      <c r="P30" s="45"/>
      <c r="Q30" s="37"/>
      <c r="R30" s="38"/>
      <c r="S30" s="38"/>
      <c r="T30" s="39"/>
    </row>
    <row r="31" spans="1:20">
      <c r="A31" s="43" t="s">
        <v>64</v>
      </c>
      <c r="B31" s="44"/>
      <c r="C31" s="44"/>
      <c r="D31" s="44"/>
      <c r="E31" s="44"/>
      <c r="F31" s="45">
        <v>160</v>
      </c>
      <c r="G31" s="45"/>
      <c r="H31" s="45"/>
      <c r="I31" s="45">
        <v>45</v>
      </c>
      <c r="J31" s="45"/>
      <c r="K31" s="45"/>
      <c r="L31" s="45"/>
      <c r="M31" s="45">
        <f>F31*I31</f>
        <v>7200</v>
      </c>
      <c r="N31" s="45"/>
      <c r="O31" s="45"/>
      <c r="P31" s="45"/>
      <c r="Q31" s="37"/>
      <c r="R31" s="38"/>
      <c r="S31" s="38"/>
      <c r="T31" s="39"/>
    </row>
    <row r="32" spans="1:20">
      <c r="A32" s="43" t="s">
        <v>65</v>
      </c>
      <c r="B32" s="44"/>
      <c r="C32" s="44"/>
      <c r="D32" s="44"/>
      <c r="E32" s="44"/>
      <c r="F32" s="45" t="s">
        <v>66</v>
      </c>
      <c r="G32" s="45"/>
      <c r="H32" s="45"/>
      <c r="I32" s="45">
        <v>15</v>
      </c>
      <c r="J32" s="45"/>
      <c r="K32" s="45"/>
      <c r="L32" s="45"/>
      <c r="M32" s="45">
        <v>21000</v>
      </c>
      <c r="N32" s="45"/>
      <c r="O32" s="45"/>
      <c r="P32" s="45"/>
      <c r="Q32" s="37"/>
      <c r="R32" s="38"/>
      <c r="S32" s="38"/>
      <c r="T32" s="39"/>
    </row>
    <row r="33" spans="1:23">
      <c r="A33" s="43" t="s">
        <v>67</v>
      </c>
      <c r="B33" s="44"/>
      <c r="C33" s="44"/>
      <c r="D33" s="44"/>
      <c r="E33" s="44"/>
      <c r="F33" s="45">
        <v>53</v>
      </c>
      <c r="G33" s="45"/>
      <c r="H33" s="45"/>
      <c r="I33" s="45">
        <v>40</v>
      </c>
      <c r="J33" s="45"/>
      <c r="K33" s="45"/>
      <c r="L33" s="45"/>
      <c r="M33" s="45">
        <v>2100</v>
      </c>
      <c r="N33" s="45"/>
      <c r="O33" s="45"/>
      <c r="P33" s="45"/>
      <c r="Q33" s="37"/>
      <c r="R33" s="38"/>
      <c r="S33" s="38"/>
      <c r="T33" s="39"/>
    </row>
    <row r="34" spans="1:23">
      <c r="A34" s="43" t="s">
        <v>68</v>
      </c>
      <c r="B34" s="44"/>
      <c r="C34" s="44"/>
      <c r="D34" s="44"/>
      <c r="E34" s="44"/>
      <c r="F34" s="45">
        <v>47</v>
      </c>
      <c r="G34" s="45"/>
      <c r="H34" s="45"/>
      <c r="I34" s="45">
        <v>50</v>
      </c>
      <c r="J34" s="45"/>
      <c r="K34" s="45"/>
      <c r="L34" s="45"/>
      <c r="M34" s="45">
        <v>2350</v>
      </c>
      <c r="N34" s="45"/>
      <c r="O34" s="45"/>
      <c r="P34" s="45"/>
      <c r="Q34" s="37"/>
      <c r="R34" s="38"/>
      <c r="S34" s="38"/>
      <c r="T34" s="39"/>
    </row>
    <row r="35" spans="1:23">
      <c r="A35" s="11" t="s">
        <v>69</v>
      </c>
      <c r="B35" s="36"/>
      <c r="C35" s="36"/>
      <c r="D35" s="36"/>
      <c r="E35" s="36"/>
      <c r="F35" s="31"/>
      <c r="G35" s="31"/>
      <c r="H35" s="31"/>
      <c r="I35" s="31"/>
      <c r="J35" s="31"/>
      <c r="K35" s="31"/>
      <c r="L35" s="31"/>
      <c r="M35" s="45">
        <v>12000</v>
      </c>
      <c r="N35" s="45"/>
      <c r="O35" s="45"/>
      <c r="P35" s="45"/>
      <c r="Q35" s="37"/>
      <c r="R35" s="38"/>
      <c r="S35" s="38"/>
      <c r="T35" s="39"/>
    </row>
    <row r="36" spans="1:23">
      <c r="A36" s="11" t="s">
        <v>51</v>
      </c>
      <c r="B36" s="36"/>
      <c r="C36" s="36"/>
      <c r="D36" s="36"/>
      <c r="E36" s="36"/>
      <c r="F36" s="31"/>
      <c r="G36" s="31"/>
      <c r="H36" s="31"/>
      <c r="I36" s="31"/>
      <c r="J36" s="31"/>
      <c r="K36" s="31"/>
      <c r="L36" s="31"/>
      <c r="M36" s="35">
        <f>SUM(M25:M35)</f>
        <v>117800</v>
      </c>
      <c r="N36" s="35"/>
      <c r="O36" s="35"/>
      <c r="P36" s="35"/>
      <c r="Q36" s="37"/>
      <c r="R36" s="38"/>
      <c r="S36" s="38"/>
      <c r="T36" s="39"/>
    </row>
    <row r="37" spans="1:23">
      <c r="A37" s="40" t="s">
        <v>70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2"/>
    </row>
    <row r="38" spans="1:23">
      <c r="A38" s="18" t="s">
        <v>71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>
        <v>5000</v>
      </c>
      <c r="N38" s="31"/>
      <c r="O38" s="31"/>
      <c r="P38" s="31"/>
      <c r="Q38" s="32"/>
      <c r="R38" s="33"/>
      <c r="S38" s="33"/>
      <c r="T38" s="34"/>
    </row>
    <row r="39" spans="1:23">
      <c r="A39" s="18" t="s">
        <v>72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>
        <v>1500</v>
      </c>
      <c r="N39" s="31"/>
      <c r="O39" s="31"/>
      <c r="P39" s="31"/>
      <c r="Q39" s="32"/>
      <c r="R39" s="33"/>
      <c r="S39" s="33"/>
      <c r="T39" s="34"/>
    </row>
    <row r="40" spans="1:23">
      <c r="A40" s="18" t="s">
        <v>51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5">
        <f>SUM(M38:M39)</f>
        <v>6500</v>
      </c>
      <c r="N40" s="35"/>
      <c r="O40" s="35"/>
      <c r="P40" s="35"/>
      <c r="Q40" s="32"/>
      <c r="R40" s="33"/>
      <c r="S40" s="33"/>
      <c r="T40" s="34"/>
    </row>
    <row r="41" spans="1:23" ht="15">
      <c r="A41" s="19" t="s">
        <v>73</v>
      </c>
      <c r="B41" s="20"/>
      <c r="C41" s="20"/>
      <c r="D41" s="6" t="s">
        <v>74</v>
      </c>
      <c r="E41" s="22" t="s">
        <v>75</v>
      </c>
      <c r="F41" s="23"/>
      <c r="G41" s="22" t="s">
        <v>76</v>
      </c>
      <c r="H41" s="20"/>
      <c r="I41" s="20" t="s">
        <v>77</v>
      </c>
      <c r="J41" s="20"/>
      <c r="K41" s="20"/>
      <c r="L41" s="20" t="s">
        <v>78</v>
      </c>
      <c r="M41" s="20"/>
      <c r="N41" s="20"/>
      <c r="O41" s="22" t="s">
        <v>79</v>
      </c>
      <c r="P41" s="22"/>
      <c r="Q41" s="24" t="s">
        <v>80</v>
      </c>
      <c r="R41" s="25"/>
      <c r="S41" s="25"/>
      <c r="T41" s="26"/>
      <c r="U41" s="72" t="s">
        <v>86</v>
      </c>
      <c r="V41" s="10" t="s">
        <v>87</v>
      </c>
      <c r="W41" s="73" t="s">
        <v>88</v>
      </c>
    </row>
    <row r="42" spans="1:23">
      <c r="A42" s="20"/>
      <c r="B42" s="20"/>
      <c r="C42" s="20"/>
      <c r="D42" s="7">
        <f>R22*1</f>
        <v>125000</v>
      </c>
      <c r="E42" s="27">
        <f>M36*1</f>
        <v>117800</v>
      </c>
      <c r="F42" s="27"/>
      <c r="G42" s="27">
        <v>7000</v>
      </c>
      <c r="H42" s="27"/>
      <c r="I42" s="27">
        <v>7600</v>
      </c>
      <c r="J42" s="27"/>
      <c r="K42" s="27"/>
      <c r="L42" s="27">
        <v>9600</v>
      </c>
      <c r="M42" s="27"/>
      <c r="N42" s="27"/>
      <c r="O42" s="22" t="s">
        <v>81</v>
      </c>
      <c r="P42" s="22"/>
      <c r="Q42" s="28">
        <v>280000</v>
      </c>
      <c r="R42" s="29"/>
      <c r="S42" s="29"/>
      <c r="T42" s="30"/>
      <c r="U42" s="9">
        <v>275000</v>
      </c>
      <c r="V42" s="9">
        <v>255000</v>
      </c>
      <c r="W42" s="73"/>
    </row>
    <row r="43" spans="1:23">
      <c r="A43" s="18" t="s">
        <v>82</v>
      </c>
      <c r="B43" s="18"/>
      <c r="C43" s="18"/>
      <c r="D43" s="21" t="s">
        <v>83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pans="1:23" ht="44.1" customHeight="1">
      <c r="A44" s="18"/>
      <c r="B44" s="18"/>
      <c r="C44" s="18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pans="1:23">
      <c r="A45" s="11" t="s">
        <v>84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 t="s">
        <v>85</v>
      </c>
      <c r="N45" s="11"/>
      <c r="O45" s="11"/>
      <c r="P45" s="11"/>
      <c r="Q45" s="11"/>
      <c r="R45" s="11"/>
      <c r="S45" s="11"/>
      <c r="T45" s="11"/>
    </row>
  </sheetData>
  <mergeCells count="230">
    <mergeCell ref="W41:W42"/>
    <mergeCell ref="A1:T1"/>
    <mergeCell ref="A2:C2"/>
    <mergeCell ref="D2:F2"/>
    <mergeCell ref="G2:I2"/>
    <mergeCell ref="J2:M2"/>
    <mergeCell ref="N2:P2"/>
    <mergeCell ref="Q2:T2"/>
    <mergeCell ref="A3:C3"/>
    <mergeCell ref="D3:F3"/>
    <mergeCell ref="G3:I3"/>
    <mergeCell ref="J3:M3"/>
    <mergeCell ref="N3:P3"/>
    <mergeCell ref="Q3:T3"/>
    <mergeCell ref="A4:C4"/>
    <mergeCell ref="D4:F4"/>
    <mergeCell ref="G4:I4"/>
    <mergeCell ref="J4:T4"/>
    <mergeCell ref="A5:C5"/>
    <mergeCell ref="D5:F5"/>
    <mergeCell ref="G5:I5"/>
    <mergeCell ref="J5:M5"/>
    <mergeCell ref="N5:P5"/>
    <mergeCell ref="Q5:T5"/>
    <mergeCell ref="A6:C6"/>
    <mergeCell ref="D6:F6"/>
    <mergeCell ref="G6:I6"/>
    <mergeCell ref="J6:M6"/>
    <mergeCell ref="N6:P6"/>
    <mergeCell ref="Q6:T6"/>
    <mergeCell ref="A7:T7"/>
    <mergeCell ref="G8:I8"/>
    <mergeCell ref="A10:C10"/>
    <mergeCell ref="D10:F10"/>
    <mergeCell ref="J10:K10"/>
    <mergeCell ref="L10:M10"/>
    <mergeCell ref="N10:O10"/>
    <mergeCell ref="P10:Q10"/>
    <mergeCell ref="R10:S10"/>
    <mergeCell ref="A11:C11"/>
    <mergeCell ref="D11:F11"/>
    <mergeCell ref="J11:K11"/>
    <mergeCell ref="L11:M11"/>
    <mergeCell ref="N11:O11"/>
    <mergeCell ref="P11:Q11"/>
    <mergeCell ref="R11:S11"/>
    <mergeCell ref="A12:C12"/>
    <mergeCell ref="D12:F12"/>
    <mergeCell ref="J12:K12"/>
    <mergeCell ref="L12:M12"/>
    <mergeCell ref="N12:O12"/>
    <mergeCell ref="P12:Q12"/>
    <mergeCell ref="R12:S12"/>
    <mergeCell ref="A13:C13"/>
    <mergeCell ref="D13:F13"/>
    <mergeCell ref="J13:K13"/>
    <mergeCell ref="L13:M13"/>
    <mergeCell ref="N13:O13"/>
    <mergeCell ref="P13:Q13"/>
    <mergeCell ref="R13:S13"/>
    <mergeCell ref="A14:C14"/>
    <mergeCell ref="D14:F14"/>
    <mergeCell ref="J14:K14"/>
    <mergeCell ref="L14:M14"/>
    <mergeCell ref="N14:O14"/>
    <mergeCell ref="P14:Q14"/>
    <mergeCell ref="R14:S14"/>
    <mergeCell ref="A15:C15"/>
    <mergeCell ref="D15:F15"/>
    <mergeCell ref="J15:K15"/>
    <mergeCell ref="L15:M15"/>
    <mergeCell ref="N15:O15"/>
    <mergeCell ref="P15:Q15"/>
    <mergeCell ref="R15:S15"/>
    <mergeCell ref="A16:C16"/>
    <mergeCell ref="D16:F16"/>
    <mergeCell ref="J16:K16"/>
    <mergeCell ref="L16:M16"/>
    <mergeCell ref="N16:O16"/>
    <mergeCell ref="P16:Q16"/>
    <mergeCell ref="R16:S16"/>
    <mergeCell ref="A17:C17"/>
    <mergeCell ref="D17:F17"/>
    <mergeCell ref="J17:K17"/>
    <mergeCell ref="L17:M17"/>
    <mergeCell ref="N17:O17"/>
    <mergeCell ref="P17:Q17"/>
    <mergeCell ref="R17:S17"/>
    <mergeCell ref="A18:C18"/>
    <mergeCell ref="D18:F18"/>
    <mergeCell ref="J18:K18"/>
    <mergeCell ref="L18:M18"/>
    <mergeCell ref="N18:O18"/>
    <mergeCell ref="P18:Q18"/>
    <mergeCell ref="R18:S18"/>
    <mergeCell ref="A19:C19"/>
    <mergeCell ref="D19:F19"/>
    <mergeCell ref="J19:K19"/>
    <mergeCell ref="L19:M19"/>
    <mergeCell ref="N19:O19"/>
    <mergeCell ref="P19:Q19"/>
    <mergeCell ref="R19:S19"/>
    <mergeCell ref="D20:F20"/>
    <mergeCell ref="J20:K20"/>
    <mergeCell ref="L20:M20"/>
    <mergeCell ref="N20:O20"/>
    <mergeCell ref="P20:Q20"/>
    <mergeCell ref="R20:S20"/>
    <mergeCell ref="A21:C21"/>
    <mergeCell ref="D21:F21"/>
    <mergeCell ref="J21:K21"/>
    <mergeCell ref="L21:M21"/>
    <mergeCell ref="N21:O21"/>
    <mergeCell ref="P21:Q21"/>
    <mergeCell ref="R21:S21"/>
    <mergeCell ref="A22:C22"/>
    <mergeCell ref="D22:F22"/>
    <mergeCell ref="G22:I22"/>
    <mergeCell ref="J22:K22"/>
    <mergeCell ref="L22:M22"/>
    <mergeCell ref="N22:O22"/>
    <mergeCell ref="P22:Q22"/>
    <mergeCell ref="R22:S22"/>
    <mergeCell ref="A23:T23"/>
    <mergeCell ref="A24:E24"/>
    <mergeCell ref="F24:H24"/>
    <mergeCell ref="I24:L24"/>
    <mergeCell ref="M24:P24"/>
    <mergeCell ref="Q24:T24"/>
    <mergeCell ref="A25:E25"/>
    <mergeCell ref="F25:H25"/>
    <mergeCell ref="I25:L25"/>
    <mergeCell ref="M25:P25"/>
    <mergeCell ref="Q25:T25"/>
    <mergeCell ref="A26:E26"/>
    <mergeCell ref="F26:H26"/>
    <mergeCell ref="I26:L26"/>
    <mergeCell ref="M26:P26"/>
    <mergeCell ref="Q26:T26"/>
    <mergeCell ref="A27:E27"/>
    <mergeCell ref="F27:H27"/>
    <mergeCell ref="I27:L27"/>
    <mergeCell ref="M27:P27"/>
    <mergeCell ref="Q27:T27"/>
    <mergeCell ref="A28:E28"/>
    <mergeCell ref="F28:H28"/>
    <mergeCell ref="I28:L28"/>
    <mergeCell ref="M28:P28"/>
    <mergeCell ref="Q28:T28"/>
    <mergeCell ref="A29:E29"/>
    <mergeCell ref="F29:H29"/>
    <mergeCell ref="I29:L29"/>
    <mergeCell ref="M29:P29"/>
    <mergeCell ref="Q29:T29"/>
    <mergeCell ref="A30:E30"/>
    <mergeCell ref="F30:H30"/>
    <mergeCell ref="I30:L30"/>
    <mergeCell ref="M30:P30"/>
    <mergeCell ref="Q30:T30"/>
    <mergeCell ref="A31:E31"/>
    <mergeCell ref="F31:H31"/>
    <mergeCell ref="I31:L31"/>
    <mergeCell ref="M31:P31"/>
    <mergeCell ref="Q31:T31"/>
    <mergeCell ref="A32:E32"/>
    <mergeCell ref="F32:H32"/>
    <mergeCell ref="I32:L32"/>
    <mergeCell ref="M32:P32"/>
    <mergeCell ref="Q32:T32"/>
    <mergeCell ref="A33:E33"/>
    <mergeCell ref="F33:H33"/>
    <mergeCell ref="I33:L33"/>
    <mergeCell ref="M33:P33"/>
    <mergeCell ref="Q33:T33"/>
    <mergeCell ref="A34:E34"/>
    <mergeCell ref="F34:H34"/>
    <mergeCell ref="I34:L34"/>
    <mergeCell ref="M34:P34"/>
    <mergeCell ref="Q34:T34"/>
    <mergeCell ref="A35:E35"/>
    <mergeCell ref="F35:H35"/>
    <mergeCell ref="I35:L35"/>
    <mergeCell ref="M35:P35"/>
    <mergeCell ref="Q35:T35"/>
    <mergeCell ref="A36:E36"/>
    <mergeCell ref="F36:H36"/>
    <mergeCell ref="I36:L36"/>
    <mergeCell ref="M36:P36"/>
    <mergeCell ref="Q36:T36"/>
    <mergeCell ref="A37:T37"/>
    <mergeCell ref="A38:E38"/>
    <mergeCell ref="F38:H38"/>
    <mergeCell ref="I38:L38"/>
    <mergeCell ref="M38:P38"/>
    <mergeCell ref="Q38:T38"/>
    <mergeCell ref="Q42:T42"/>
    <mergeCell ref="A39:E39"/>
    <mergeCell ref="F39:H39"/>
    <mergeCell ref="I39:L39"/>
    <mergeCell ref="M39:P39"/>
    <mergeCell ref="Q39:T39"/>
    <mergeCell ref="A40:E40"/>
    <mergeCell ref="F40:H40"/>
    <mergeCell ref="I40:L40"/>
    <mergeCell ref="M40:P40"/>
    <mergeCell ref="Q40:T40"/>
    <mergeCell ref="A45:L45"/>
    <mergeCell ref="M45:T45"/>
    <mergeCell ref="T8:T9"/>
    <mergeCell ref="A8:C9"/>
    <mergeCell ref="D8:F9"/>
    <mergeCell ref="J8:K9"/>
    <mergeCell ref="L8:M9"/>
    <mergeCell ref="N8:O9"/>
    <mergeCell ref="P8:Q9"/>
    <mergeCell ref="R8:S9"/>
    <mergeCell ref="A43:C44"/>
    <mergeCell ref="A41:C42"/>
    <mergeCell ref="D43:T44"/>
    <mergeCell ref="E41:F41"/>
    <mergeCell ref="G41:H41"/>
    <mergeCell ref="I41:K41"/>
    <mergeCell ref="L41:N41"/>
    <mergeCell ref="O41:P41"/>
    <mergeCell ref="Q41:T41"/>
    <mergeCell ref="E42:F42"/>
    <mergeCell ref="G42:H42"/>
    <mergeCell ref="I42:K42"/>
    <mergeCell ref="L42:N42"/>
    <mergeCell ref="O42:P42"/>
  </mergeCells>
  <phoneticPr fontId="10" type="noConversion"/>
  <pageMargins left="0.23611111111111099" right="0.196527777777778" top="0.59027777777777801" bottom="0.47222222222222199" header="0.5" footer="0.5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上盖框</vt:lpstr>
      <vt:lpstr>上盖框!Print_Area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2024-04-20T05:44:00Z</dcterms:created>
  <dcterms:modified xsi:type="dcterms:W3CDTF">2024-05-11T03:07:17Z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8AAC8E097F7C4785BBFF220D068835F0_13</vt:lpwstr>
  </property>
  <property fmtid="{D5CDD505-2E9C-101B-9397-08002B2CF9AE}" pid="3" name="KSOProductBuildVer">
    <vt:lpwstr>2052-12.1.0.16729</vt:lpwstr>
  </property>
</Properties>
</file>