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 (2)" sheetId="10" r:id="rId1"/>
    <sheet name="北京" sheetId="9" state="hidden" r:id="rId2"/>
  </sheets>
  <definedNames>
    <definedName name="_xlnm.Print_Area" localSheetId="1">北京!$A$1:$N$23</definedName>
    <definedName name="_xlnm.Print_Area" localSheetId="0">'北京 (2)'!$A$1:$N$32</definedName>
  </definedNames>
  <calcPr calcId="145621"/>
</workbook>
</file>

<file path=xl/calcChain.xml><?xml version="1.0" encoding="utf-8"?>
<calcChain xmlns="http://schemas.openxmlformats.org/spreadsheetml/2006/main">
  <c r="L10" i="10" l="1"/>
  <c r="M10" i="10" s="1"/>
  <c r="L11" i="10"/>
  <c r="M11" i="10" s="1"/>
  <c r="L12" i="10"/>
  <c r="M12" i="10" s="1"/>
  <c r="L13" i="10"/>
  <c r="M13" i="10" s="1"/>
  <c r="L14" i="10"/>
  <c r="M14" i="10" s="1"/>
  <c r="L15" i="10"/>
  <c r="M15" i="10" s="1"/>
  <c r="L16" i="10"/>
  <c r="M16" i="10" s="1"/>
  <c r="L17" i="10"/>
  <c r="M17" i="10" s="1"/>
  <c r="L18" i="10"/>
  <c r="M18" i="10" s="1"/>
  <c r="L19" i="10"/>
  <c r="M19" i="10" s="1"/>
  <c r="L9" i="10" l="1"/>
  <c r="M9" i="10" s="1"/>
  <c r="L9" i="9" l="1"/>
  <c r="M9" i="9"/>
  <c r="L10" i="9"/>
  <c r="M10" i="9" s="1"/>
</calcChain>
</file>

<file path=xl/sharedStrings.xml><?xml version="1.0" encoding="utf-8"?>
<sst xmlns="http://schemas.openxmlformats.org/spreadsheetml/2006/main" count="158" uniqueCount="84">
  <si>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</si>
  <si>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</si>
  <si>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</si>
  <si>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</si>
  <si>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</si>
  <si>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</si>
  <si>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</si>
  <si>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</si>
  <si>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</si>
  <si>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</si>
  <si>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</si>
  <si>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</si>
  <si>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</si>
  <si>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</si>
  <si>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</si>
  <si>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</si>
  <si>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</si>
  <si>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</si>
  <si>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</si>
  <si>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</si>
  <si>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</si>
  <si>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</si>
  <si>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</si>
  <si>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</si>
  <si>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</si>
  <si>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</si>
  <si>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</si>
  <si>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</si>
  <si>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</si>
  <si>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</si>
  <si>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</si>
  <si>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</si>
  <si>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</si>
  <si>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</si>
  <si>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</si>
  <si>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 xml:space="preserve">                                                 协议编号：GHRCJGXY-BJ-20231030-7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</si>
  <si>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北京美好生活家居用品有限公司</t>
    </r>
    <phoneticPr fontId="4" type="noConversion"/>
  </si>
  <si>
    <t>乙方：北京美好生活家居用品有限公司</t>
    <phoneticPr fontId="5" type="noConversion"/>
  </si>
  <si>
    <t>BEC0010228</t>
  </si>
  <si>
    <t>SBR总成</t>
  </si>
  <si>
    <t>SHT0015334</t>
  </si>
  <si>
    <t>副驾驶靠背四气袋腰脱总成</t>
  </si>
  <si>
    <t>吉利G3</t>
    <phoneticPr fontId="5" type="noConversion"/>
  </si>
  <si>
    <t>仅用于研发样件结算,
后期量产件由河北工厂重新定价，
款到发货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</si>
  <si>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3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</si>
  <si>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BEC0010225</t>
  </si>
  <si>
    <t>G3靠背加热垫总成</t>
  </si>
  <si>
    <t>BEC0010226</t>
  </si>
  <si>
    <t>G3座垫加热垫总成</t>
  </si>
  <si>
    <t>BEC0010227</t>
  </si>
  <si>
    <t>主驾驶通风加热ECU总成</t>
  </si>
  <si>
    <t>BEC0010246</t>
  </si>
  <si>
    <t>坐垫轴流风扇总成</t>
  </si>
  <si>
    <t>BEC0010247</t>
  </si>
  <si>
    <t>靠背轴流风扇总成</t>
  </si>
  <si>
    <t>BEC0010244</t>
  </si>
  <si>
    <t>主驾驶加热通风系统线束总成</t>
  </si>
  <si>
    <t>2023年</t>
    <phoneticPr fontId="7" type="noConversion"/>
  </si>
  <si>
    <t>2024年</t>
    <phoneticPr fontId="7" type="noConversion"/>
  </si>
  <si>
    <t>BEC0010229</t>
  </si>
  <si>
    <t>副驾驶功能座椅SBR线束总成</t>
  </si>
  <si>
    <t>BEC0010245</t>
  </si>
  <si>
    <t>副驾驶加热通风系统线束总成</t>
    <phoneticPr fontId="5" type="noConversion"/>
  </si>
  <si>
    <t>BEC0010252</t>
  </si>
  <si>
    <t>主驾驶线束总成</t>
  </si>
  <si>
    <t>BEC0010253</t>
  </si>
  <si>
    <t>副驾驶线束总成</t>
  </si>
  <si>
    <t>BEC0010242</t>
    <phoneticPr fontId="5" type="noConversion"/>
  </si>
  <si>
    <t>副驾驶通风加热ECU总成</t>
    <phoneticPr fontId="5" type="noConversion"/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</si>
  <si>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</si>
  <si>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四、产品的数量依据甲方具体采购产品时另行向乙方发出的采购订单。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</si>
  <si>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</si>
  <si>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</si>
  <si>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</si>
  <si>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</si>
  <si>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 xml:space="preserve">甲方: 北京光华荣昌汽车部件有限公司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</si>
  <si>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</si>
  <si>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</si>
  <si>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年  月   日</t>
    <phoneticPr fontId="5" type="noConversion"/>
  </si>
  <si>
    <t>乙方：吉林省德邦汽车电子有限公司</t>
    <phoneticPr fontId="5" type="noConversion"/>
  </si>
  <si>
    <t xml:space="preserve">                                                 协议编号：GHRCJGXY-BJ-20240059</t>
    <phoneticPr fontId="7" type="noConversion"/>
  </si>
  <si>
    <t>吉利G3项目
仅用于研发样件结算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</si>
  <si>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SOP之前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</si>
  <si>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吉林省德邦汽车电子有限公司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</si>
</sst>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/>
    </xf>
    <xf numFmtId="0" fontId="14" fillId="0" borderId="0" xfId="7" applyFont="1" applyFill="1" applyBorder="1" applyAlignment="1">
      <alignment horizontal="center" vertical="center" shrinkToFit="1"/>
    </xf>
    <xf numFmtId="0" fontId="9" fillId="0" borderId="1" xfId="7" applyFont="1" applyFill="1" applyBorder="1" applyAlignment="1">
      <alignment horizontal="center" vertical="center"/>
    </xf>
    <xf numFmtId="178" fontId="19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2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43" fontId="6" fillId="0" borderId="1" xfId="6" applyNumberFormat="1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horizontal="center" vertical="center"/>
    </xf>
    <xf numFmtId="177" fontId="12" fillId="0" borderId="1" xfId="1" applyNumberFormat="1" applyFont="1" applyFill="1" applyBorder="1" applyAlignment="1">
      <alignment horizontal="center" vertical="center" wrapText="1"/>
    </xf>
    <xf numFmtId="177" fontId="12" fillId="0" borderId="1" xfId="1" applyNumberFormat="1" applyFont="1" applyBorder="1" applyAlignment="1">
      <alignment horizontal="center" vertical="center" wrapText="1"/>
    </xf>
    <xf numFmtId="176" fontId="12" fillId="0" borderId="1" xfId="8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2" fillId="0" borderId="1" xfId="1" applyNumberFormat="1" applyFont="1" applyBorder="1" applyAlignment="1">
      <alignment horizontal="center" vertical="center" wrapText="1"/>
    </xf>
    <xf numFmtId="0" fontId="12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2" fillId="0" borderId="1" xfId="1" applyNumberFormat="1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 shrinkToFi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3" fillId="0" borderId="1" xfId="8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54"/>
  <sheetViews>
    <sheetView tabSelected="1" zoomScaleNormal="100" zoomScaleSheetLayoutView="70" workbookViewId="0">
      <selection activeCell="F9" sqref="F9:F19"/>
    </sheetView>
  </sheetViews>
  <sheetFormatPr defaultRowHeight="14.25"/>
  <cols>
    <col min="1" max="1" width="5.5" style="3" customWidth="1"/>
    <col min="2" max="2" width="11.5" style="22" customWidth="1"/>
    <col min="3" max="3" width="27.375" style="3" customWidth="1"/>
    <col min="4" max="4" width="6.875" style="18" customWidth="1"/>
    <col min="5" max="5" width="6.5" style="19" customWidth="1"/>
    <col min="6" max="7" width="8.25" style="20" customWidth="1"/>
    <col min="8" max="8" width="11.25" style="20" customWidth="1"/>
    <col min="9" max="9" width="7.875" style="20" customWidth="1"/>
    <col min="10" max="10" width="9.25" style="20" customWidth="1"/>
    <col min="11" max="11" width="13.75" style="20" customWidth="1"/>
    <col min="12" max="12" width="10.125" style="20" customWidth="1"/>
    <col min="13" max="13" width="12.75" style="20" bestFit="1" customWidth="1"/>
    <col min="14" max="14" width="12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8" t="s">
        <v>29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39"/>
    </row>
    <row r="2" spans="1:205" ht="16.5" customHeight="1">
      <c r="A2" s="69" t="s">
        <v>80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40"/>
    </row>
    <row r="3" spans="1:205" ht="19.5" customHeight="1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41"/>
    </row>
    <row r="4" spans="1:205" ht="19.5" customHeight="1">
      <c r="A4" s="70" t="s">
        <v>83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41"/>
    </row>
    <row r="5" spans="1:205" ht="19.5" customHeight="1">
      <c r="A5" s="71" t="s">
        <v>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42"/>
    </row>
    <row r="6" spans="1:205" ht="19.5" customHeight="1">
      <c r="A6" s="67" t="s">
        <v>26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43"/>
    </row>
    <row r="7" spans="1:205" ht="33.75" customHeight="1">
      <c r="A7" s="72" t="s">
        <v>0</v>
      </c>
      <c r="B7" s="73" t="s">
        <v>1</v>
      </c>
      <c r="C7" s="74" t="s">
        <v>2</v>
      </c>
      <c r="D7" s="74" t="s">
        <v>3</v>
      </c>
      <c r="E7" s="75" t="s">
        <v>4</v>
      </c>
      <c r="F7" s="76" t="s">
        <v>7</v>
      </c>
      <c r="G7" s="76"/>
      <c r="H7" s="77" t="s">
        <v>8</v>
      </c>
      <c r="I7" s="77"/>
      <c r="J7" s="77"/>
      <c r="K7" s="64" t="s">
        <v>9</v>
      </c>
      <c r="L7" s="64" t="s">
        <v>10</v>
      </c>
      <c r="M7" s="64" t="s">
        <v>11</v>
      </c>
      <c r="N7" s="78" t="s">
        <v>5</v>
      </c>
      <c r="O7" s="6"/>
    </row>
    <row r="8" spans="1:205" ht="24" customHeight="1">
      <c r="A8" s="72"/>
      <c r="B8" s="73"/>
      <c r="C8" s="74"/>
      <c r="D8" s="74"/>
      <c r="E8" s="75"/>
      <c r="F8" s="65" t="s">
        <v>57</v>
      </c>
      <c r="G8" s="65" t="s">
        <v>58</v>
      </c>
      <c r="H8" s="66" t="s">
        <v>12</v>
      </c>
      <c r="I8" s="66" t="s">
        <v>13</v>
      </c>
      <c r="J8" s="66" t="s">
        <v>14</v>
      </c>
      <c r="K8" s="79" t="s">
        <v>58</v>
      </c>
      <c r="L8" s="79"/>
      <c r="M8" s="79"/>
      <c r="N8" s="78"/>
      <c r="O8" s="6"/>
    </row>
    <row r="9" spans="1:205" s="13" customFormat="1" ht="22.5" customHeight="1">
      <c r="A9" s="56">
        <v>1</v>
      </c>
      <c r="B9" s="57" t="s">
        <v>45</v>
      </c>
      <c r="C9" s="58" t="s">
        <v>46</v>
      </c>
      <c r="D9" s="57"/>
      <c r="E9" s="59" t="s">
        <v>34</v>
      </c>
      <c r="F9" s="60">
        <v>21.69</v>
      </c>
      <c r="G9" s="60">
        <v>21.69</v>
      </c>
      <c r="H9" s="61" t="s">
        <v>25</v>
      </c>
      <c r="I9" s="61" t="s">
        <v>25</v>
      </c>
      <c r="J9" s="61" t="s">
        <v>25</v>
      </c>
      <c r="K9" s="62">
        <v>21.69</v>
      </c>
      <c r="L9" s="63">
        <f>K9*0.13</f>
        <v>2.8197000000000001</v>
      </c>
      <c r="M9" s="60">
        <f>K9+L9</f>
        <v>24.509700000000002</v>
      </c>
      <c r="N9" s="80" t="s">
        <v>81</v>
      </c>
      <c r="O9" s="55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2.5" customHeight="1">
      <c r="A10" s="56">
        <v>2</v>
      </c>
      <c r="B10" s="57" t="s">
        <v>47</v>
      </c>
      <c r="C10" s="58" t="s">
        <v>48</v>
      </c>
      <c r="D10" s="57"/>
      <c r="E10" s="59" t="s">
        <v>34</v>
      </c>
      <c r="F10" s="60">
        <v>28.35</v>
      </c>
      <c r="G10" s="60">
        <v>28.35</v>
      </c>
      <c r="H10" s="61" t="s">
        <v>25</v>
      </c>
      <c r="I10" s="61" t="s">
        <v>25</v>
      </c>
      <c r="J10" s="61" t="s">
        <v>25</v>
      </c>
      <c r="K10" s="62">
        <v>28.35</v>
      </c>
      <c r="L10" s="63">
        <f t="shared" ref="L10:L19" si="0">K10*0.13</f>
        <v>3.6855000000000002</v>
      </c>
      <c r="M10" s="60">
        <f t="shared" ref="M10:M19" si="1">K10+L10</f>
        <v>32.035499999999999</v>
      </c>
      <c r="N10" s="80"/>
      <c r="O10" s="55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22.5" customHeight="1">
      <c r="A11" s="56">
        <v>3</v>
      </c>
      <c r="B11" s="57" t="s">
        <v>59</v>
      </c>
      <c r="C11" s="58" t="s">
        <v>60</v>
      </c>
      <c r="D11" s="57"/>
      <c r="E11" s="59" t="s">
        <v>34</v>
      </c>
      <c r="F11" s="60">
        <v>13.71</v>
      </c>
      <c r="G11" s="60">
        <v>13.71</v>
      </c>
      <c r="H11" s="61" t="s">
        <v>25</v>
      </c>
      <c r="I11" s="61" t="s">
        <v>25</v>
      </c>
      <c r="J11" s="61" t="s">
        <v>25</v>
      </c>
      <c r="K11" s="62">
        <v>13.71</v>
      </c>
      <c r="L11" s="63">
        <f t="shared" si="0"/>
        <v>1.7823000000000002</v>
      </c>
      <c r="M11" s="60">
        <f t="shared" si="1"/>
        <v>15.4923</v>
      </c>
      <c r="N11" s="80"/>
      <c r="O11" s="55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22.5" customHeight="1">
      <c r="A12" s="56">
        <v>4</v>
      </c>
      <c r="B12" s="57" t="s">
        <v>55</v>
      </c>
      <c r="C12" s="58" t="s">
        <v>56</v>
      </c>
      <c r="D12" s="57"/>
      <c r="E12" s="59" t="s">
        <v>34</v>
      </c>
      <c r="F12" s="60">
        <v>50.4</v>
      </c>
      <c r="G12" s="60">
        <v>50.4</v>
      </c>
      <c r="H12" s="61" t="s">
        <v>25</v>
      </c>
      <c r="I12" s="61" t="s">
        <v>25</v>
      </c>
      <c r="J12" s="61" t="s">
        <v>25</v>
      </c>
      <c r="K12" s="62">
        <v>50.4</v>
      </c>
      <c r="L12" s="63">
        <f t="shared" si="0"/>
        <v>6.5519999999999996</v>
      </c>
      <c r="M12" s="60">
        <f t="shared" si="1"/>
        <v>56.951999999999998</v>
      </c>
      <c r="N12" s="80"/>
      <c r="O12" s="55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3" customFormat="1" ht="22.5" customHeight="1">
      <c r="A13" s="56">
        <v>5</v>
      </c>
      <c r="B13" s="57" t="s">
        <v>61</v>
      </c>
      <c r="C13" s="58" t="s">
        <v>62</v>
      </c>
      <c r="D13" s="57"/>
      <c r="E13" s="59" t="s">
        <v>34</v>
      </c>
      <c r="F13" s="60">
        <v>50.4</v>
      </c>
      <c r="G13" s="60">
        <v>50.4</v>
      </c>
      <c r="H13" s="61" t="s">
        <v>25</v>
      </c>
      <c r="I13" s="61" t="s">
        <v>25</v>
      </c>
      <c r="J13" s="61" t="s">
        <v>25</v>
      </c>
      <c r="K13" s="62">
        <v>50.4</v>
      </c>
      <c r="L13" s="63">
        <f t="shared" si="0"/>
        <v>6.5519999999999996</v>
      </c>
      <c r="M13" s="60">
        <f t="shared" si="1"/>
        <v>56.951999999999998</v>
      </c>
      <c r="N13" s="80"/>
      <c r="O13" s="55"/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</row>
    <row r="14" spans="1:205" s="13" customFormat="1" ht="22.5" customHeight="1">
      <c r="A14" s="56">
        <v>6</v>
      </c>
      <c r="B14" s="57" t="s">
        <v>63</v>
      </c>
      <c r="C14" s="58" t="s">
        <v>64</v>
      </c>
      <c r="D14" s="57"/>
      <c r="E14" s="59" t="s">
        <v>34</v>
      </c>
      <c r="F14" s="60">
        <v>9.9700000000000006</v>
      </c>
      <c r="G14" s="60">
        <v>9.9700000000000006</v>
      </c>
      <c r="H14" s="61" t="s">
        <v>25</v>
      </c>
      <c r="I14" s="61" t="s">
        <v>25</v>
      </c>
      <c r="J14" s="61" t="s">
        <v>25</v>
      </c>
      <c r="K14" s="62">
        <v>9.9700000000000006</v>
      </c>
      <c r="L14" s="63">
        <f t="shared" si="0"/>
        <v>1.2961</v>
      </c>
      <c r="M14" s="60">
        <f t="shared" si="1"/>
        <v>11.266100000000002</v>
      </c>
      <c r="N14" s="80"/>
      <c r="O14" s="55"/>
      <c r="P14" s="11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</row>
    <row r="15" spans="1:205" s="13" customFormat="1" ht="22.5" customHeight="1">
      <c r="A15" s="56">
        <v>7</v>
      </c>
      <c r="B15" s="57" t="s">
        <v>65</v>
      </c>
      <c r="C15" s="58" t="s">
        <v>66</v>
      </c>
      <c r="D15" s="57"/>
      <c r="E15" s="59" t="s">
        <v>34</v>
      </c>
      <c r="F15" s="60">
        <v>13.71</v>
      </c>
      <c r="G15" s="60">
        <v>13.71</v>
      </c>
      <c r="H15" s="61" t="s">
        <v>25</v>
      </c>
      <c r="I15" s="61" t="s">
        <v>25</v>
      </c>
      <c r="J15" s="61" t="s">
        <v>25</v>
      </c>
      <c r="K15" s="62">
        <v>13.71</v>
      </c>
      <c r="L15" s="63">
        <f t="shared" si="0"/>
        <v>1.7823000000000002</v>
      </c>
      <c r="M15" s="60">
        <f t="shared" si="1"/>
        <v>15.4923</v>
      </c>
      <c r="N15" s="80"/>
      <c r="O15" s="55"/>
      <c r="P15" s="11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</row>
    <row r="16" spans="1:205" s="13" customFormat="1" ht="22.5" customHeight="1">
      <c r="A16" s="56">
        <v>8</v>
      </c>
      <c r="B16" s="57" t="s">
        <v>49</v>
      </c>
      <c r="C16" s="58" t="s">
        <v>50</v>
      </c>
      <c r="D16" s="57"/>
      <c r="E16" s="59" t="s">
        <v>34</v>
      </c>
      <c r="F16" s="60">
        <v>140.27000000000001</v>
      </c>
      <c r="G16" s="60">
        <v>140.27000000000001</v>
      </c>
      <c r="H16" s="61" t="s">
        <v>25</v>
      </c>
      <c r="I16" s="61" t="s">
        <v>25</v>
      </c>
      <c r="J16" s="61" t="s">
        <v>25</v>
      </c>
      <c r="K16" s="62">
        <v>140.27000000000001</v>
      </c>
      <c r="L16" s="63">
        <f t="shared" si="0"/>
        <v>18.235100000000003</v>
      </c>
      <c r="M16" s="60">
        <f t="shared" si="1"/>
        <v>158.50510000000003</v>
      </c>
      <c r="N16" s="80"/>
      <c r="O16" s="55"/>
      <c r="P16" s="11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</row>
    <row r="17" spans="1:205" s="13" customFormat="1" ht="22.5" customHeight="1">
      <c r="A17" s="56">
        <v>9</v>
      </c>
      <c r="B17" s="57" t="s">
        <v>67</v>
      </c>
      <c r="C17" s="58" t="s">
        <v>68</v>
      </c>
      <c r="D17" s="57"/>
      <c r="E17" s="59" t="s">
        <v>34</v>
      </c>
      <c r="F17" s="60">
        <v>140.27000000000001</v>
      </c>
      <c r="G17" s="60">
        <v>140.27000000000001</v>
      </c>
      <c r="H17" s="61" t="s">
        <v>25</v>
      </c>
      <c r="I17" s="61" t="s">
        <v>25</v>
      </c>
      <c r="J17" s="61" t="s">
        <v>25</v>
      </c>
      <c r="K17" s="62">
        <v>140.27000000000001</v>
      </c>
      <c r="L17" s="63">
        <f t="shared" si="0"/>
        <v>18.235100000000003</v>
      </c>
      <c r="M17" s="60">
        <f t="shared" si="1"/>
        <v>158.50510000000003</v>
      </c>
      <c r="N17" s="80"/>
      <c r="O17" s="55"/>
      <c r="P17" s="11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</row>
    <row r="18" spans="1:205" s="13" customFormat="1" ht="22.5" customHeight="1">
      <c r="A18" s="56">
        <v>10</v>
      </c>
      <c r="B18" s="57" t="s">
        <v>51</v>
      </c>
      <c r="C18" s="58" t="s">
        <v>52</v>
      </c>
      <c r="D18" s="57"/>
      <c r="E18" s="59" t="s">
        <v>34</v>
      </c>
      <c r="F18" s="60">
        <v>70.569999999999993</v>
      </c>
      <c r="G18" s="60">
        <v>70.569999999999993</v>
      </c>
      <c r="H18" s="61" t="s">
        <v>25</v>
      </c>
      <c r="I18" s="61" t="s">
        <v>25</v>
      </c>
      <c r="J18" s="61" t="s">
        <v>25</v>
      </c>
      <c r="K18" s="62">
        <v>70.569999999999993</v>
      </c>
      <c r="L18" s="63">
        <f t="shared" si="0"/>
        <v>9.1740999999999993</v>
      </c>
      <c r="M18" s="60">
        <f t="shared" si="1"/>
        <v>79.744099999999989</v>
      </c>
      <c r="N18" s="80"/>
      <c r="O18" s="55"/>
      <c r="P18" s="11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</row>
    <row r="19" spans="1:205" s="13" customFormat="1" ht="22.5" customHeight="1">
      <c r="A19" s="56">
        <v>11</v>
      </c>
      <c r="B19" s="57" t="s">
        <v>53</v>
      </c>
      <c r="C19" s="58" t="s">
        <v>54</v>
      </c>
      <c r="D19" s="57"/>
      <c r="E19" s="59" t="s">
        <v>34</v>
      </c>
      <c r="F19" s="60">
        <v>70.569999999999993</v>
      </c>
      <c r="G19" s="60">
        <v>70.569999999999993</v>
      </c>
      <c r="H19" s="61" t="s">
        <v>25</v>
      </c>
      <c r="I19" s="61" t="s">
        <v>25</v>
      </c>
      <c r="J19" s="61" t="s">
        <v>25</v>
      </c>
      <c r="K19" s="62">
        <v>70.569999999999993</v>
      </c>
      <c r="L19" s="63">
        <f t="shared" si="0"/>
        <v>9.1740999999999993</v>
      </c>
      <c r="M19" s="60">
        <f t="shared" si="1"/>
        <v>79.744099999999989</v>
      </c>
      <c r="N19" s="80"/>
      <c r="O19" s="55"/>
      <c r="P19" s="11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</row>
    <row r="20" spans="1:205" s="15" customFormat="1" ht="17.25" customHeight="1">
      <c r="A20" s="83" t="s">
        <v>69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44"/>
      <c r="P20" s="14"/>
    </row>
    <row r="21" spans="1:205" s="15" customFormat="1" ht="17.25" customHeight="1">
      <c r="A21" s="81" t="s">
        <v>82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45"/>
      <c r="P21" s="14"/>
    </row>
    <row r="22" spans="1:205" s="15" customFormat="1" ht="17.25" customHeight="1">
      <c r="A22" s="84" t="s">
        <v>70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45"/>
      <c r="P22" s="14"/>
    </row>
    <row r="23" spans="1:205" s="15" customFormat="1" ht="17.25" customHeight="1">
      <c r="A23" s="81" t="s">
        <v>71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45"/>
      <c r="P23" s="14"/>
    </row>
    <row r="24" spans="1:205" s="15" customFormat="1" ht="17.25" customHeight="1">
      <c r="A24" s="81" t="s">
        <v>72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45"/>
      <c r="P24" s="14"/>
    </row>
    <row r="25" spans="1:205" s="15" customFormat="1" ht="17.25" customHeight="1">
      <c r="A25" s="81" t="s">
        <v>73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45"/>
      <c r="P25" s="14"/>
    </row>
    <row r="26" spans="1:205" s="15" customFormat="1" ht="17.25" customHeight="1">
      <c r="A26" s="82" t="s">
        <v>74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46"/>
      <c r="P26" s="14"/>
    </row>
    <row r="27" spans="1:205" s="15" customFormat="1" ht="8.2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29"/>
      <c r="L27" s="54"/>
      <c r="M27" s="54"/>
      <c r="N27" s="54"/>
      <c r="O27" s="46"/>
      <c r="P27" s="14"/>
    </row>
    <row r="28" spans="1:205" s="15" customFormat="1" ht="17.25" customHeight="1">
      <c r="A28" s="30" t="s">
        <v>75</v>
      </c>
      <c r="B28" s="31"/>
      <c r="C28" s="32"/>
      <c r="H28" s="15" t="s">
        <v>79</v>
      </c>
      <c r="I28" s="33"/>
      <c r="J28" s="32"/>
      <c r="K28" s="34"/>
      <c r="L28" s="35"/>
      <c r="M28" s="35"/>
      <c r="N28" s="36"/>
      <c r="O28" s="37"/>
      <c r="P28" s="14"/>
    </row>
    <row r="29" spans="1:205" s="15" customFormat="1" ht="17.25" customHeight="1">
      <c r="A29" s="32" t="s">
        <v>76</v>
      </c>
      <c r="B29" s="31"/>
      <c r="C29" s="32"/>
      <c r="H29" s="15" t="s">
        <v>15</v>
      </c>
      <c r="I29" s="32"/>
      <c r="J29" s="32"/>
      <c r="K29" s="34"/>
      <c r="L29" s="32"/>
      <c r="M29" s="32"/>
      <c r="N29" s="16"/>
      <c r="O29" s="17"/>
      <c r="P29" s="14"/>
    </row>
    <row r="30" spans="1:205" s="15" customFormat="1" ht="17.25" customHeight="1">
      <c r="A30" s="32"/>
      <c r="B30" s="31"/>
      <c r="C30" s="32"/>
      <c r="I30" s="32"/>
      <c r="J30" s="32"/>
      <c r="K30" s="34"/>
      <c r="L30" s="32"/>
      <c r="M30" s="32"/>
      <c r="N30" s="16"/>
      <c r="O30" s="17"/>
      <c r="P30" s="14"/>
    </row>
    <row r="31" spans="1:205" s="15" customFormat="1" ht="17.25" customHeight="1">
      <c r="A31" s="30" t="s">
        <v>77</v>
      </c>
      <c r="B31" s="30"/>
      <c r="C31" s="38"/>
      <c r="H31" s="15" t="s">
        <v>16</v>
      </c>
      <c r="I31" s="30"/>
      <c r="J31" s="38"/>
      <c r="K31" s="34"/>
      <c r="L31" s="35"/>
      <c r="M31" s="35"/>
      <c r="N31" s="16"/>
      <c r="O31" s="17"/>
      <c r="P31" s="14"/>
    </row>
    <row r="32" spans="1:205" s="15" customFormat="1" ht="17.25" customHeight="1">
      <c r="A32" s="35"/>
      <c r="B32" s="35" t="s">
        <v>78</v>
      </c>
      <c r="C32" s="35"/>
      <c r="I32" s="35" t="s">
        <v>17</v>
      </c>
      <c r="J32" s="35"/>
      <c r="K32" s="34"/>
      <c r="L32" s="35"/>
      <c r="M32" s="35"/>
      <c r="N32" s="16"/>
      <c r="O32" s="17"/>
      <c r="P32" s="14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</sheetData>
  <mergeCells count="23">
    <mergeCell ref="A25:N25"/>
    <mergeCell ref="A26:N26"/>
    <mergeCell ref="A20:N20"/>
    <mergeCell ref="A21:N21"/>
    <mergeCell ref="A22:N22"/>
    <mergeCell ref="A23:N23"/>
    <mergeCell ref="A24:N24"/>
    <mergeCell ref="F7:G7"/>
    <mergeCell ref="H7:J7"/>
    <mergeCell ref="N7:N8"/>
    <mergeCell ref="K8:M8"/>
    <mergeCell ref="N9:N19"/>
    <mergeCell ref="A7:A8"/>
    <mergeCell ref="B7:B8"/>
    <mergeCell ref="C7:C8"/>
    <mergeCell ref="D7:D8"/>
    <mergeCell ref="E7:E8"/>
    <mergeCell ref="A6:N6"/>
    <mergeCell ref="A1:N1"/>
    <mergeCell ref="A2:N2"/>
    <mergeCell ref="A3:N3"/>
    <mergeCell ref="A4:N4"/>
    <mergeCell ref="A5:N5"/>
  </mergeCells>
  <phoneticPr fontId="5" type="noConversion"/>
  <conditionalFormatting sqref="D33:D1048576 D1:D8">
    <cfRule type="duplicateValues" dxfId="2" priority="2"/>
  </conditionalFormatting>
  <conditionalFormatting sqref="I28:I32 D20:D27">
    <cfRule type="duplicateValues" dxfId="1" priority="1"/>
  </conditionalFormatting>
  <printOptions horizontalCentered="1"/>
  <pageMargins left="3.937007874015748E-2" right="3.937007874015748E-2" top="0.55118110236220474" bottom="0.55118110236220474" header="0.31496062992125984" footer="0.31496062992125984"/>
  <pageSetup paperSize="9" scale="8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zoomScaleNormal="100" zoomScaleSheetLayoutView="70" workbookViewId="0">
      <selection activeCell="A16" sqref="A16:N16"/>
    </sheetView>
  </sheetViews>
  <sheetFormatPr defaultRowHeight="14.25"/>
  <cols>
    <col min="1" max="1" width="5.5" style="3" customWidth="1"/>
    <col min="2" max="2" width="11.25" style="22" customWidth="1"/>
    <col min="3" max="3" width="24" style="3" customWidth="1"/>
    <col min="4" max="4" width="11.875" style="18" customWidth="1"/>
    <col min="5" max="5" width="6.5" style="19" customWidth="1"/>
    <col min="6" max="6" width="6.375" style="20" customWidth="1"/>
    <col min="7" max="7" width="7.25" style="20" customWidth="1"/>
    <col min="8" max="8" width="9.25" style="20" customWidth="1"/>
    <col min="9" max="9" width="7.875" style="20" customWidth="1"/>
    <col min="10" max="10" width="8" style="20" customWidth="1"/>
    <col min="11" max="11" width="11" style="20" customWidth="1"/>
    <col min="12" max="12" width="8.375" style="20" customWidth="1"/>
    <col min="13" max="13" width="12.75" style="20" bestFit="1" customWidth="1"/>
    <col min="14" max="14" width="17.1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8" t="s">
        <v>29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1"/>
    </row>
    <row r="2" spans="1:205" ht="16.5" customHeight="1">
      <c r="A2" s="69" t="s">
        <v>35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4"/>
    </row>
    <row r="3" spans="1:205" ht="19.5" customHeight="1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23"/>
    </row>
    <row r="4" spans="1:205" ht="19.5" customHeight="1">
      <c r="A4" s="70" t="s">
        <v>36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23"/>
    </row>
    <row r="5" spans="1:205" ht="19.5" customHeight="1">
      <c r="A5" s="71" t="s">
        <v>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24"/>
    </row>
    <row r="6" spans="1:205" ht="19.5" customHeight="1">
      <c r="A6" s="67" t="s">
        <v>26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25"/>
    </row>
    <row r="7" spans="1:205" ht="33.75" customHeight="1">
      <c r="A7" s="72" t="s">
        <v>0</v>
      </c>
      <c r="B7" s="73" t="s">
        <v>1</v>
      </c>
      <c r="C7" s="74" t="s">
        <v>2</v>
      </c>
      <c r="D7" s="74" t="s">
        <v>3</v>
      </c>
      <c r="E7" s="75" t="s">
        <v>4</v>
      </c>
      <c r="F7" s="87" t="s">
        <v>7</v>
      </c>
      <c r="G7" s="87"/>
      <c r="H7" s="86" t="s">
        <v>8</v>
      </c>
      <c r="I7" s="86"/>
      <c r="J7" s="86"/>
      <c r="K7" s="5" t="s">
        <v>9</v>
      </c>
      <c r="L7" s="5" t="s">
        <v>10</v>
      </c>
      <c r="M7" s="5" t="s">
        <v>11</v>
      </c>
      <c r="N7" s="78" t="s">
        <v>5</v>
      </c>
      <c r="O7" s="6"/>
    </row>
    <row r="8" spans="1:205" ht="28.5" customHeight="1">
      <c r="A8" s="72"/>
      <c r="B8" s="73"/>
      <c r="C8" s="74"/>
      <c r="D8" s="74"/>
      <c r="E8" s="75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85" t="s">
        <v>31</v>
      </c>
      <c r="L8" s="85"/>
      <c r="M8" s="85"/>
      <c r="N8" s="78"/>
      <c r="O8" s="6"/>
    </row>
    <row r="9" spans="1:205" s="13" customFormat="1" ht="57" customHeight="1">
      <c r="A9" s="9">
        <v>1</v>
      </c>
      <c r="B9" s="47" t="s">
        <v>38</v>
      </c>
      <c r="C9" s="48" t="s">
        <v>39</v>
      </c>
      <c r="D9" s="47" t="s">
        <v>42</v>
      </c>
      <c r="E9" s="49" t="s">
        <v>34</v>
      </c>
      <c r="F9" s="48"/>
      <c r="G9" s="50">
        <v>15.8</v>
      </c>
      <c r="H9" s="51" t="s">
        <v>25</v>
      </c>
      <c r="I9" s="51" t="s">
        <v>25</v>
      </c>
      <c r="J9" s="51" t="s">
        <v>25</v>
      </c>
      <c r="K9" s="52">
        <v>15.8</v>
      </c>
      <c r="L9" s="52">
        <f>K9*0.13</f>
        <v>2.0540000000000003</v>
      </c>
      <c r="M9" s="53">
        <f>K9+L9</f>
        <v>17.853999999999999</v>
      </c>
      <c r="N9" s="88" t="s">
        <v>43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57" customHeight="1">
      <c r="A10" s="9">
        <v>2</v>
      </c>
      <c r="B10" s="47" t="s">
        <v>40</v>
      </c>
      <c r="C10" s="48" t="s">
        <v>41</v>
      </c>
      <c r="D10" s="47" t="s">
        <v>42</v>
      </c>
      <c r="E10" s="49" t="s">
        <v>34</v>
      </c>
      <c r="F10" s="48"/>
      <c r="G10" s="50">
        <v>18.68</v>
      </c>
      <c r="H10" s="51" t="s">
        <v>25</v>
      </c>
      <c r="I10" s="51" t="s">
        <v>25</v>
      </c>
      <c r="J10" s="51" t="s">
        <v>25</v>
      </c>
      <c r="K10" s="52">
        <v>18.68</v>
      </c>
      <c r="L10" s="52">
        <f>K10*0.13</f>
        <v>2.4283999999999999</v>
      </c>
      <c r="M10" s="53">
        <f>K10+L10</f>
        <v>21.1084</v>
      </c>
      <c r="N10" s="89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>
      <c r="A11" s="83" t="s">
        <v>27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26"/>
      <c r="P11" s="14"/>
    </row>
    <row r="12" spans="1:205" s="15" customFormat="1" ht="17.25" customHeight="1">
      <c r="A12" s="81" t="s">
        <v>44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27"/>
      <c r="P12" s="14"/>
    </row>
    <row r="13" spans="1:205" s="15" customFormat="1" ht="17.25" customHeight="1">
      <c r="A13" s="84" t="s">
        <v>21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27"/>
      <c r="P13" s="14"/>
    </row>
    <row r="14" spans="1:205" s="15" customFormat="1" ht="17.25" customHeight="1">
      <c r="A14" s="81" t="s">
        <v>28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27"/>
      <c r="P14" s="14"/>
    </row>
    <row r="15" spans="1:205" s="15" customFormat="1" ht="17.25" customHeight="1">
      <c r="A15" s="81" t="s">
        <v>24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27"/>
      <c r="P15" s="14"/>
    </row>
    <row r="16" spans="1:205" s="15" customFormat="1" ht="17.25" customHeight="1">
      <c r="A16" s="81" t="s">
        <v>22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27"/>
      <c r="P16" s="14"/>
    </row>
    <row r="17" spans="1:16" s="15" customFormat="1" ht="17.25" customHeight="1">
      <c r="A17" s="82" t="s">
        <v>23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28"/>
      <c r="P17" s="14"/>
    </row>
    <row r="18" spans="1:16" s="15" customFormat="1" ht="8.25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8"/>
      <c r="M18" s="28"/>
      <c r="N18" s="28"/>
      <c r="O18" s="28"/>
      <c r="P18" s="14"/>
    </row>
    <row r="19" spans="1:16" s="15" customFormat="1" ht="17.25" customHeight="1">
      <c r="A19" s="30" t="s">
        <v>33</v>
      </c>
      <c r="B19" s="31"/>
      <c r="C19" s="32"/>
      <c r="H19" s="15" t="s">
        <v>37</v>
      </c>
      <c r="I19" s="33"/>
      <c r="J19" s="32"/>
      <c r="K19" s="34"/>
      <c r="L19" s="35"/>
      <c r="M19" s="35"/>
      <c r="N19" s="36"/>
      <c r="O19" s="37"/>
      <c r="P19" s="14"/>
    </row>
    <row r="20" spans="1:16" s="15" customFormat="1" ht="17.25" customHeight="1">
      <c r="A20" s="32" t="s">
        <v>19</v>
      </c>
      <c r="B20" s="31"/>
      <c r="C20" s="32"/>
      <c r="H20" s="15" t="s">
        <v>15</v>
      </c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2"/>
      <c r="B21" s="31"/>
      <c r="C21" s="32"/>
      <c r="I21" s="32"/>
      <c r="J21" s="32"/>
      <c r="K21" s="34"/>
      <c r="L21" s="32"/>
      <c r="M21" s="32"/>
      <c r="N21" s="16"/>
      <c r="O21" s="17"/>
      <c r="P21" s="14"/>
    </row>
    <row r="22" spans="1:16" s="15" customFormat="1" ht="17.25" customHeight="1">
      <c r="A22" s="30" t="s">
        <v>20</v>
      </c>
      <c r="B22" s="30"/>
      <c r="C22" s="38"/>
      <c r="H22" s="15" t="s">
        <v>16</v>
      </c>
      <c r="I22" s="30"/>
      <c r="J22" s="38"/>
      <c r="K22" s="34"/>
      <c r="L22" s="35"/>
      <c r="M22" s="35"/>
      <c r="N22" s="16"/>
      <c r="O22" s="17"/>
      <c r="P22" s="14"/>
    </row>
    <row r="23" spans="1:16" s="15" customFormat="1" ht="17.25" customHeight="1">
      <c r="A23" s="35"/>
      <c r="B23" s="35" t="s">
        <v>18</v>
      </c>
      <c r="C23" s="35"/>
      <c r="I23" s="35" t="s">
        <v>17</v>
      </c>
      <c r="J23" s="35"/>
      <c r="K23" s="34"/>
      <c r="L23" s="35"/>
      <c r="M23" s="35"/>
      <c r="N23" s="16"/>
      <c r="O23" s="17"/>
      <c r="P23" s="14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N9:N10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I19:I23 D1:D8 D11:D18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2024-05-13T06:01:30Z</cp:lastPrinted>
  <dcterms:created xsi:type="dcterms:W3CDTF">2006-09-13T11:21:00Z</dcterms:created>
  <dcterms:modified xsi:type="dcterms:W3CDTF">2024-05-13T06:15:19Z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