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重汽3.0\"/>
    </mc:Choice>
  </mc:AlternateContent>
  <bookViews>
    <workbookView xWindow="0" yWindow="0" windowWidth="18345" windowHeight="7005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外购件开发申请单!$A$7:$Q$46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外购件开发申请单!$A$1:$Q$46</definedName>
    <definedName name="_xlnm.Print_Area" localSheetId="1">文件修改记录表!$A$1:$F$5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5" l="1"/>
  <c r="E30" i="5"/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10" i="13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<sst xmlns="http://schemas.openxmlformats.org/spreadsheetml/2006/main" count="746" uniqueCount="275">
  <si>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</si>
  <si>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</si>
  <si>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</si>
  <si>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</si>
  <si>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</si>
  <si>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</si>
  <si>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</si>
  <si>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</si>
  <si>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</si>
  <si>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</si>
  <si>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</si>
  <si>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</si>
  <si>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</si>
  <si>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</si>
  <si>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</si>
  <si>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</si>
  <si>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</si>
  <si>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</si>
  <si>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</si>
  <si>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</si>
  <si>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</si>
  <si>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</si>
  <si>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</si>
  <si>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</si>
  <si>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</si>
  <si>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</si>
  <si>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</si>
  <si>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</si>
  <si>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</si>
  <si>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</si>
  <si>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</si>
  <si>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</si>
  <si>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</si>
  <si>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</si>
  <si>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</si>
  <si>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</si>
  <si>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</si>
  <si>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</si>
  <si>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</si>
  <si>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</si>
  <si>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</si>
  <si>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</si>
  <si>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</si>
  <si>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</si>
  <si>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</si>
  <si>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</si>
  <si>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</si>
  <si>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</si>
  <si>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</si>
  <si>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</si>
  <si>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</si>
  <si>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</si>
  <si>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</si>
  <si>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</si>
  <si>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</si>
  <si>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</si>
  <si>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</si>
  <si>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</si>
  <si>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</si>
  <si>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</si>
  <si>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</si>
  <si>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</si>
  <si>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</si>
  <si>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张令超</t>
  </si>
  <si>
    <t>H4-3.0</t>
  </si>
  <si>
    <t>SHT0016535</t>
  </si>
  <si>
    <t>靠背3D网格上</t>
  </si>
  <si>
    <t>织网</t>
  </si>
  <si>
    <t>BEC0016426</t>
  </si>
  <si>
    <t>加热通风系统线束总成</t>
  </si>
  <si>
    <t>通风加热、普通安全带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</si>
  <si>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</si>
  <si>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</si>
  <si>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</si>
  <si>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</si>
  <si>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</si>
  <si>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</si>
  <si>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</si>
  <si>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</si>
  <si>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</si>
  <si>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</si>
  <si>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</si>
  <si>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</si>
  <si>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</si>
  <si>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</si>
  <si>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</si>
  <si>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</si>
  <si>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</si>
  <si>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</si>
  <si>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</si>
  <si>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</si>
  <si>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</si>
  <si>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SHT0016527</t>
  </si>
  <si>
    <t>靠背无纺布</t>
  </si>
  <si>
    <t>无纺布</t>
  </si>
  <si>
    <t>SHT0016480</t>
  </si>
  <si>
    <t>安全带螺栓按冒</t>
  </si>
  <si>
    <t>总成件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</si>
  <si>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</si>
  <si>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</si>
  <si>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</si>
  <si>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</si>
  <si>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</si>
  <si>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</si>
  <si>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</si>
  <si>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</si>
  <si>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</si>
  <si>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</si>
  <si>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</si>
  <si>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</si>
  <si>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</si>
  <si>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</si>
  <si>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</si>
  <si>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</si>
  <si>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</si>
  <si>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</si>
  <si>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</si>
  <si>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</si>
  <si>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</si>
  <si>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</si>
  <si>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</si>
  <si>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</si>
  <si>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</si>
  <si>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</si>
  <si>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</si>
  <si>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</si>
  <si>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</si>
  <si>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</si>
  <si>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</si>
  <si>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</si>
  <si>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</si>
  <si>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</si>
  <si>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</si>
  <si>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</si>
  <si>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</si>
  <si>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</si>
  <si>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</si>
  <si>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</si>
  <si>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</si>
  <si>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</si>
  <si>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</si>
  <si>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</si>
  <si>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</si>
  <si>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</si>
  <si>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</si>
  <si>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</si>
  <si>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SHT0016528</t>
  </si>
  <si>
    <t>靠背右侧无纺布</t>
  </si>
  <si>
    <t>SHT0011900</t>
  </si>
  <si>
    <t>肩部支撑钢丝</t>
  </si>
  <si>
    <t>线材件</t>
  </si>
  <si>
    <t>Q235  Φ8</t>
  </si>
  <si>
    <t>H4-3.0
20240427增加</t>
  </si>
  <si>
    <t>BPM申请下次体现</t>
  </si>
  <si>
    <t>SHT0014873</t>
  </si>
  <si>
    <t>扶手支架钣金</t>
  </si>
  <si>
    <t>钣金件</t>
  </si>
  <si>
    <t>SPFH590</t>
  </si>
  <si>
    <t>借用汕德卡
20240427增加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</si>
  <si>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</si>
  <si>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</si>
  <si>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</si>
  <si>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</si>
  <si>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</si>
  <si>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</si>
  <si>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</si>
  <si>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</si>
  <si>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</si>
  <si>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</si>
  <si>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</si>
  <si>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</si>
  <si>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</si>
  <si>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</si>
  <si>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</si>
  <si>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</si>
  <si>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</si>
  <si>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</si>
  <si>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</si>
  <si>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</si>
  <si>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</si>
  <si>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</si>
  <si>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</si>
  <si>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</si>
  <si>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</si>
  <si>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</si>
  <si>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</si>
  <si>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</si>
  <si>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</si>
  <si>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</si>
  <si>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</si>
  <si>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</si>
  <si>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</si>
  <si>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</si>
  <si>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</si>
  <si>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</si>
  <si>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</si>
  <si>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</si>
  <si>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</si>
  <si>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</si>
  <si>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</si>
  <si>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</si>
  <si>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</si>
  <si>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</si>
  <si>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</si>
  <si>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</si>
  <si>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</si>
  <si>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</si>
  <si>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</si>
  <si>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</si>
  <si>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</si>
  <si>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</si>
  <si>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</si>
  <si>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</si>
  <si>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</si>
  <si>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</si>
  <si>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</si>
  <si>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</si>
  <si>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</si>
  <si>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</si>
  <si>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</si>
  <si>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</si>
  <si>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</si>
  <si>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</si>
  <si>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</si>
  <si>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</si>
  <si>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</si>
  <si>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</si>
  <si>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</si>
  <si>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</si>
  <si>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</si>
  <si>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</si>
  <si>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</si>
  <si>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</si>
  <si>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</si>
  <si>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</si>
  <si>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</si>
  <si>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</si>
  <si>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</si>
  <si>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</si>
  <si>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</si>
  <si>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</si>
  <si>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</si>
  <si>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</si>
  <si>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</si>
  <si>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</si>
  <si>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</si>
  <si>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</si>
  <si>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</si>
  <si>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</si>
  <si>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</si>
  <si>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</si>
  <si>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</si>
  <si>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</si>
  <si>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</si>
  <si>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</si>
  <si>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</si>
  <si>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</si>
  <si>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</si>
  <si>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</si>
  <si>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</si>
  <si>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</si>
  <si>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取消</t>
    <phoneticPr fontId="30" type="noConversion"/>
  </si>
  <si>
    <t>采购负责人</t>
    <phoneticPr fontId="30" type="noConversion"/>
  </si>
  <si>
    <t>刘文政</t>
    <phoneticPr fontId="30" type="noConversion"/>
  </si>
  <si>
    <t>刘文政</t>
    <phoneticPr fontId="30" type="noConversion"/>
  </si>
  <si>
    <t>德邦</t>
    <phoneticPr fontId="30" type="noConversion"/>
  </si>
  <si>
    <t>泉兴</t>
    <phoneticPr fontId="30" type="noConversion"/>
  </si>
  <si>
    <t>海兴</t>
    <phoneticPr fontId="30" type="noConversion"/>
  </si>
  <si>
    <t>智凯</t>
    <phoneticPr fontId="30" type="noConversion"/>
  </si>
  <si>
    <t>成卓</t>
    <phoneticPr fontId="30" type="noConversion"/>
  </si>
  <si>
    <t>德邦、航凌、华夏</t>
    <phoneticPr fontId="30" type="noConversion"/>
  </si>
  <si>
    <t>SHT0001785</t>
  </si>
  <si>
    <t>SHT0001784</t>
    <phoneticPr fontId="30" type="noConversion"/>
  </si>
  <si>
    <t>左侧主板焊接组件</t>
    <phoneticPr fontId="30" type="noConversion"/>
  </si>
  <si>
    <t>SHT0014538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</si>
</sst>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00_ "/>
    <numFmt numFmtId="178" formatCode="0_);[Red]\(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22" fillId="0" borderId="0"/>
    <xf numFmtId="0" fontId="21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4" fillId="0" borderId="0"/>
    <xf numFmtId="0" fontId="22" fillId="0" borderId="0"/>
    <xf numFmtId="0" fontId="21" fillId="0" borderId="0">
      <alignment vertical="center"/>
    </xf>
    <xf numFmtId="0" fontId="22" fillId="0" borderId="0"/>
    <xf numFmtId="0" fontId="22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2" fillId="0" borderId="0"/>
    <xf numFmtId="0" fontId="27" fillId="0" borderId="0" applyNumberFormat="0" applyBorder="0" applyProtection="0">
      <alignment vertical="center"/>
    </xf>
    <xf numFmtId="0" fontId="21" fillId="0" borderId="0">
      <alignment vertical="center"/>
    </xf>
    <xf numFmtId="0" fontId="28" fillId="0" borderId="0"/>
    <xf numFmtId="0" fontId="29" fillId="3" borderId="25" applyNumberFormat="0" applyFon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3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7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7" applyFont="1" applyFill="1" applyBorder="1" applyAlignment="1" applyProtection="1">
      <alignment horizontal="center" vertical="center" wrapText="1"/>
      <protection locked="0"/>
    </xf>
    <xf numFmtId="0" fontId="3" fillId="0" borderId="2" xfId="31" applyNumberFormat="1" applyFont="1" applyFill="1" applyBorder="1" applyAlignment="1" applyProtection="1">
      <alignment vertical="center" wrapText="1"/>
      <protection locked="0"/>
    </xf>
    <xf numFmtId="0" fontId="3" fillId="0" borderId="3" xfId="31" applyNumberFormat="1" applyFont="1" applyFill="1" applyBorder="1" applyAlignment="1" applyProtection="1">
      <alignment vertical="center" wrapText="1"/>
      <protection locked="0"/>
    </xf>
    <xf numFmtId="0" fontId="5" fillId="0" borderId="6" xfId="31" applyNumberFormat="1" applyFont="1" applyFill="1" applyBorder="1" applyAlignment="1" applyProtection="1">
      <alignment vertical="center" wrapText="1"/>
      <protection locked="0"/>
    </xf>
    <xf numFmtId="0" fontId="5" fillId="0" borderId="0" xfId="31" applyNumberFormat="1" applyFont="1" applyFill="1" applyBorder="1" applyAlignment="1" applyProtection="1">
      <alignment vertical="center" wrapText="1"/>
      <protection locked="0"/>
    </xf>
    <xf numFmtId="0" fontId="6" fillId="0" borderId="8" xfId="31" applyNumberFormat="1" applyFont="1" applyFill="1" applyBorder="1" applyAlignment="1" applyProtection="1">
      <alignment vertical="center" wrapText="1"/>
      <protection locked="0"/>
    </xf>
    <xf numFmtId="0" fontId="6" fillId="0" borderId="9" xfId="31" applyNumberFormat="1" applyFont="1" applyFill="1" applyBorder="1" applyAlignment="1" applyProtection="1">
      <alignment vertical="center" wrapText="1"/>
      <protection locked="0"/>
    </xf>
    <xf numFmtId="0" fontId="2" fillId="0" borderId="13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7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27" applyNumberFormat="1" applyFont="1" applyFill="1" applyBorder="1" applyAlignment="1" applyProtection="1">
      <alignment horizontal="left" vertical="top" wrapText="1"/>
      <protection locked="0"/>
    </xf>
    <xf numFmtId="0" fontId="1" fillId="0" borderId="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left" vertical="center" wrapText="1"/>
      <protection locked="0"/>
    </xf>
    <xf numFmtId="0" fontId="2" fillId="2" borderId="0" xfId="3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2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3" applyFont="1" applyFill="1" applyBorder="1" applyAlignment="1" applyProtection="1">
      <alignment horizontal="left" vertical="center" wrapText="1"/>
      <protection locked="0"/>
    </xf>
    <xf numFmtId="0" fontId="2" fillId="2" borderId="1" xfId="27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3" applyFont="1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>
      <alignment horizontal="left" vertical="center" wrapText="1"/>
    </xf>
    <xf numFmtId="0" fontId="10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2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22" applyFont="1" applyFill="1" applyBorder="1" applyAlignment="1">
      <alignment horizontal="left" vertical="center" wrapText="1"/>
    </xf>
    <xf numFmtId="0" fontId="2" fillId="2" borderId="1" xfId="3" applyNumberFormat="1" applyFont="1" applyFill="1" applyBorder="1" applyAlignment="1" applyProtection="1">
      <alignment horizontal="left" vertical="center" wrapText="1"/>
      <protection locked="0"/>
    </xf>
    <xf numFmtId="177" fontId="2" fillId="2" borderId="1" xfId="3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3" applyFont="1" applyFill="1" applyBorder="1" applyAlignment="1" applyProtection="1">
      <alignment horizontal="left" vertical="center" wrapText="1"/>
      <protection locked="0"/>
    </xf>
    <xf numFmtId="0" fontId="2" fillId="2" borderId="19" xfId="3" applyFont="1" applyFill="1" applyBorder="1" applyAlignment="1" applyProtection="1">
      <alignment horizontal="left" vertical="center" wrapText="1"/>
      <protection locked="0"/>
    </xf>
    <xf numFmtId="0" fontId="2" fillId="0" borderId="0" xfId="27" applyNumberFormat="1" applyFont="1" applyFill="1" applyBorder="1" applyAlignment="1" applyProtection="1">
      <alignment horizontal="left" vertical="top" wrapText="1"/>
      <protection locked="0"/>
    </xf>
    <xf numFmtId="0" fontId="2" fillId="0" borderId="0" xfId="27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7" applyFont="1" applyFill="1" applyBorder="1" applyAlignment="1" applyProtection="1">
      <alignment horizontal="left" vertical="center" wrapText="1"/>
      <protection locked="0"/>
    </xf>
    <xf numFmtId="0" fontId="2" fillId="0" borderId="19" xfId="27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27" applyFont="1" applyFill="1" applyBorder="1" applyAlignment="1" applyProtection="1">
      <alignment horizontal="center" vertical="center" wrapText="1"/>
      <protection locked="0"/>
    </xf>
    <xf numFmtId="0" fontId="0" fillId="0" borderId="19" xfId="0" applyFont="1" applyFill="1" applyBorder="1" applyAlignment="1">
      <alignment horizontal="left" vertical="center"/>
    </xf>
    <xf numFmtId="0" fontId="2" fillId="0" borderId="19" xfId="27" applyNumberFormat="1" applyFont="1" applyFill="1" applyBorder="1" applyAlignment="1" applyProtection="1">
      <alignment horizontal="left" vertical="top" wrapText="1"/>
      <protection locked="0"/>
    </xf>
    <xf numFmtId="0" fontId="0" fillId="0" borderId="0" xfId="9" applyFont="1" applyFill="1" applyAlignment="1">
      <alignment vertical="center"/>
    </xf>
    <xf numFmtId="0" fontId="7" fillId="0" borderId="1" xfId="9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58" fontId="2" fillId="0" borderId="1" xfId="9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0" fontId="18" fillId="0" borderId="0" xfId="9" applyFont="1" applyFill="1" applyAlignment="1">
      <alignment horizontal="right"/>
    </xf>
    <xf numFmtId="0" fontId="0" fillId="0" borderId="9" xfId="9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19" fillId="0" borderId="9" xfId="9" applyFont="1" applyFill="1" applyBorder="1" applyAlignment="1">
      <alignment horizontal="center" vertical="center"/>
    </xf>
    <xf numFmtId="0" fontId="20" fillId="0" borderId="0" xfId="9" applyFont="1" applyFill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31" fillId="0" borderId="1" xfId="27" applyNumberFormat="1" applyFont="1" applyFill="1" applyBorder="1" applyAlignment="1" applyProtection="1">
      <alignment horizontal="left" vertical="center" wrapText="1"/>
      <protection locked="0"/>
    </xf>
    <xf numFmtId="177" fontId="31" fillId="0" borderId="1" xfId="3" applyNumberFormat="1" applyFont="1" applyFill="1" applyBorder="1" applyAlignment="1" applyProtection="1">
      <alignment horizontal="left" vertical="center" wrapText="1"/>
      <protection locked="0"/>
    </xf>
    <xf numFmtId="177" fontId="3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19" xfId="3" applyFont="1" applyFill="1" applyBorder="1" applyAlignment="1" applyProtection="1">
      <alignment horizontal="left" vertical="center" wrapText="1"/>
      <protection locked="0"/>
    </xf>
    <xf numFmtId="178" fontId="0" fillId="0" borderId="0" xfId="0" applyNumberFormat="1" applyFont="1" applyAlignment="1">
      <alignment horizontal="left" vertical="center"/>
    </xf>
    <xf numFmtId="0" fontId="18" fillId="0" borderId="0" xfId="9" applyFont="1" applyFill="1" applyAlignment="1">
      <alignment horizontal="right"/>
    </xf>
    <xf numFmtId="0" fontId="0" fillId="0" borderId="0" xfId="9" applyFont="1" applyFill="1" applyAlignment="1">
      <alignment horizontal="center" vertical="center"/>
    </xf>
    <xf numFmtId="0" fontId="17" fillId="0" borderId="0" xfId="9" applyFont="1" applyFill="1" applyAlignment="1">
      <alignment horizontal="center" vertical="center"/>
    </xf>
    <xf numFmtId="0" fontId="15" fillId="0" borderId="1" xfId="9" applyFont="1" applyFill="1" applyBorder="1" applyAlignment="1">
      <alignment horizontal="center" vertical="center" wrapText="1"/>
    </xf>
    <xf numFmtId="0" fontId="8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2" fillId="0" borderId="26" xfId="3" applyFont="1" applyFill="1" applyBorder="1" applyAlignment="1" applyProtection="1">
      <alignment horizontal="center" vertical="center" wrapText="1" shrinkToFit="1"/>
      <protection locked="0"/>
    </xf>
    <xf numFmtId="0" fontId="7" fillId="0" borderId="27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27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9" fillId="0" borderId="1" xfId="3" applyFont="1" applyFill="1" applyBorder="1" applyAlignment="1" applyProtection="1">
      <alignment horizontal="left" vertical="center" wrapText="1" shrinkToFit="1"/>
      <protection locked="0"/>
    </xf>
    <xf numFmtId="0" fontId="4" fillId="0" borderId="1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1" applyNumberFormat="1" applyFont="1" applyFill="1" applyAlignment="1" applyProtection="1">
      <alignment horizontal="center" vertical="center" wrapText="1"/>
      <protection locked="0"/>
    </xf>
    <xf numFmtId="0" fontId="4" fillId="0" borderId="22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3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7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27" applyNumberFormat="1" applyFont="1" applyFill="1" applyBorder="1" applyAlignment="1" applyProtection="1">
      <alignment horizontal="left" vertical="center" wrapText="1"/>
      <protection locked="0"/>
    </xf>
    <xf numFmtId="0" fontId="8" fillId="0" borderId="1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7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3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7" applyFont="1" applyFill="1" applyBorder="1" applyAlignment="1" applyProtection="1">
      <alignment horizontal="center" vertical="center" wrapText="1"/>
      <protection locked="0"/>
    </xf>
    <xf numFmtId="0" fontId="7" fillId="0" borderId="1" xfId="27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1" applyNumberFormat="1" applyFont="1" applyFill="1" applyBorder="1" applyAlignment="1" applyProtection="1">
      <alignment horizontal="left" vertical="center" wrapText="1"/>
      <protection locked="0"/>
    </xf>
    <xf numFmtId="178" fontId="21" fillId="0" borderId="0" xfId="0" applyNumberFormat="1" applyFont="1" applyAlignment="1">
      <alignment horizontal="left" vertical="center"/>
    </xf>
  </cellXfs>
  <cellStyles count="32">
    <cellStyle name="BOM_Level_1" xfId="11"/>
    <cellStyle name="BOM_Level_Below3" xfId="3"/>
    <cellStyle name="RowLevel_1" xfId="12"/>
    <cellStyle name="常规" xfId="0" builtinId="0"/>
    <cellStyle name="常规 10" xfId="10"/>
    <cellStyle name="常规 10 4" xfId="13"/>
    <cellStyle name="常规 12" xfId="7"/>
    <cellStyle name="常规 2" xfId="14"/>
    <cellStyle name="常规 2 2" xfId="9"/>
    <cellStyle name="常规 2 27" xfId="5"/>
    <cellStyle name="常规 2 27 2" xfId="15"/>
    <cellStyle name="常规 3" xfId="16"/>
    <cellStyle name="常规 3 29" xfId="2"/>
    <cellStyle name="常规 3 29 2" xfId="8"/>
    <cellStyle name="常规 3 30" xfId="18"/>
    <cellStyle name="常规 3 31" xfId="19"/>
    <cellStyle name="常规 4 2" xfId="20"/>
    <cellStyle name="常规 40" xfId="21"/>
    <cellStyle name="常规 41" xfId="22"/>
    <cellStyle name="常规 44" xfId="1"/>
    <cellStyle name="常规 45" xfId="26"/>
    <cellStyle name="常规 47" xfId="23"/>
    <cellStyle name="常规 5" xfId="24"/>
    <cellStyle name="常规 5 2" xfId="6"/>
    <cellStyle name="常规 50" xfId="25"/>
    <cellStyle name="样式 1" xfId="27"/>
    <cellStyle name="样式 1 10" xfId="28"/>
    <cellStyle name="样式 1 2" xfId="29"/>
    <cellStyle name="样式 1 3" xfId="30"/>
    <cellStyle name="样式 1 5" xfId="4"/>
    <cellStyle name="样式 1 5 2" xfId="31"/>
    <cellStyle name="注释 10" xfId="17"/>
  </cellStyles>
  <dxfs count="2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wmf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wmf"/><Relationship Id="rId13" Type="http://schemas.openxmlformats.org/officeDocument/2006/relationships/image" Target="../media/image36.wmf"/><Relationship Id="rId18" Type="http://schemas.openxmlformats.org/officeDocument/2006/relationships/image" Target="../media/image41.wmf"/><Relationship Id="rId26" Type="http://schemas.openxmlformats.org/officeDocument/2006/relationships/image" Target="../media/image49.wmf"/><Relationship Id="rId3" Type="http://schemas.openxmlformats.org/officeDocument/2006/relationships/image" Target="../media/image26.wmf"/><Relationship Id="rId21" Type="http://schemas.openxmlformats.org/officeDocument/2006/relationships/image" Target="../media/image44.wmf"/><Relationship Id="rId7" Type="http://schemas.openxmlformats.org/officeDocument/2006/relationships/image" Target="../media/image30.wmf"/><Relationship Id="rId12" Type="http://schemas.openxmlformats.org/officeDocument/2006/relationships/image" Target="../media/image35.wmf"/><Relationship Id="rId17" Type="http://schemas.openxmlformats.org/officeDocument/2006/relationships/image" Target="../media/image40.emf"/><Relationship Id="rId25" Type="http://schemas.openxmlformats.org/officeDocument/2006/relationships/image" Target="../media/image48.wmf"/><Relationship Id="rId2" Type="http://schemas.openxmlformats.org/officeDocument/2006/relationships/image" Target="../media/image25.emf"/><Relationship Id="rId16" Type="http://schemas.openxmlformats.org/officeDocument/2006/relationships/image" Target="../media/image39.emf"/><Relationship Id="rId20" Type="http://schemas.openxmlformats.org/officeDocument/2006/relationships/image" Target="../media/image43.emf"/><Relationship Id="rId1" Type="http://schemas.openxmlformats.org/officeDocument/2006/relationships/image" Target="../media/image24.emf"/><Relationship Id="rId6" Type="http://schemas.openxmlformats.org/officeDocument/2006/relationships/image" Target="../media/image29.wmf"/><Relationship Id="rId11" Type="http://schemas.openxmlformats.org/officeDocument/2006/relationships/image" Target="../media/image34.emf"/><Relationship Id="rId24" Type="http://schemas.openxmlformats.org/officeDocument/2006/relationships/image" Target="../media/image47.wmf"/><Relationship Id="rId5" Type="http://schemas.openxmlformats.org/officeDocument/2006/relationships/image" Target="../media/image28.wmf"/><Relationship Id="rId15" Type="http://schemas.openxmlformats.org/officeDocument/2006/relationships/image" Target="../media/image38.wmf"/><Relationship Id="rId23" Type="http://schemas.openxmlformats.org/officeDocument/2006/relationships/image" Target="../media/image46.wmf"/><Relationship Id="rId10" Type="http://schemas.openxmlformats.org/officeDocument/2006/relationships/image" Target="../media/image33.wmf"/><Relationship Id="rId19" Type="http://schemas.openxmlformats.org/officeDocument/2006/relationships/image" Target="../media/image42.emf"/><Relationship Id="rId4" Type="http://schemas.openxmlformats.org/officeDocument/2006/relationships/image" Target="../media/image27.wmf"/><Relationship Id="rId9" Type="http://schemas.openxmlformats.org/officeDocument/2006/relationships/image" Target="../media/image32.emf"/><Relationship Id="rId14" Type="http://schemas.openxmlformats.org/officeDocument/2006/relationships/image" Target="../media/image37.emf"/><Relationship Id="rId22" Type="http://schemas.openxmlformats.org/officeDocument/2006/relationships/image" Target="../media/image4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794125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90060" y="4168775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50715" y="5087620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42460" y="629793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1185" y="6768465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24</xdr:row>
      <xdr:rowOff>66040</xdr:rowOff>
    </xdr:from>
    <xdr:to>
      <xdr:col>6</xdr:col>
      <xdr:colOff>462466</xdr:colOff>
      <xdr:row>24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38955" y="8944610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23</xdr:row>
      <xdr:rowOff>0</xdr:rowOff>
    </xdr:from>
    <xdr:to>
      <xdr:col>6</xdr:col>
      <xdr:colOff>171450</xdr:colOff>
      <xdr:row>23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844740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26</xdr:row>
      <xdr:rowOff>65894</xdr:rowOff>
    </xdr:from>
    <xdr:to>
      <xdr:col>6</xdr:col>
      <xdr:colOff>391646</xdr:colOff>
      <xdr:row>26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8063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27</xdr:row>
      <xdr:rowOff>63874</xdr:rowOff>
    </xdr:from>
    <xdr:to>
      <xdr:col>6</xdr:col>
      <xdr:colOff>386609</xdr:colOff>
      <xdr:row>27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102355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28</xdr:row>
      <xdr:rowOff>105335</xdr:rowOff>
    </xdr:from>
    <xdr:to>
      <xdr:col>6</xdr:col>
      <xdr:colOff>540683</xdr:colOff>
      <xdr:row>28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10708005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29</xdr:row>
      <xdr:rowOff>105335</xdr:rowOff>
    </xdr:from>
    <xdr:to>
      <xdr:col>6</xdr:col>
      <xdr:colOff>550209</xdr:colOff>
      <xdr:row>29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1139170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32</xdr:row>
      <xdr:rowOff>61595</xdr:rowOff>
    </xdr:from>
    <xdr:to>
      <xdr:col>6</xdr:col>
      <xdr:colOff>515022</xdr:colOff>
      <xdr:row>32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95140" y="12389485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33</xdr:row>
      <xdr:rowOff>34290</xdr:rowOff>
    </xdr:from>
    <xdr:to>
      <xdr:col>6</xdr:col>
      <xdr:colOff>421416</xdr:colOff>
      <xdr:row>33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347210" y="12793345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34</xdr:row>
      <xdr:rowOff>135890</xdr:rowOff>
    </xdr:from>
    <xdr:to>
      <xdr:col>6</xdr:col>
      <xdr:colOff>368300</xdr:colOff>
      <xdr:row>34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2305" y="13326110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35</xdr:row>
      <xdr:rowOff>147955</xdr:rowOff>
    </xdr:from>
    <xdr:to>
      <xdr:col>6</xdr:col>
      <xdr:colOff>473075</xdr:colOff>
      <xdr:row>35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97045" y="13769340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36</xdr:row>
      <xdr:rowOff>6724</xdr:rowOff>
    </xdr:from>
    <xdr:to>
      <xdr:col>6</xdr:col>
      <xdr:colOff>445315</xdr:colOff>
      <xdr:row>36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42460" y="1405890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37</xdr:row>
      <xdr:rowOff>120015</xdr:rowOff>
    </xdr:from>
    <xdr:to>
      <xdr:col>6</xdr:col>
      <xdr:colOff>462280</xdr:colOff>
      <xdr:row>37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4603730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38</xdr:row>
      <xdr:rowOff>79639</xdr:rowOff>
    </xdr:from>
    <xdr:to>
      <xdr:col>6</xdr:col>
      <xdr:colOff>334496</xdr:colOff>
      <xdr:row>38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32300" y="14994255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38</xdr:row>
      <xdr:rowOff>79639</xdr:rowOff>
    </xdr:from>
    <xdr:to>
      <xdr:col>6</xdr:col>
      <xdr:colOff>334496</xdr:colOff>
      <xdr:row>38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432300" y="14994255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39</xdr:row>
      <xdr:rowOff>6724</xdr:rowOff>
    </xdr:from>
    <xdr:to>
      <xdr:col>6</xdr:col>
      <xdr:colOff>445315</xdr:colOff>
      <xdr:row>39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42460" y="1535239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40</xdr:row>
      <xdr:rowOff>73660</xdr:rowOff>
    </xdr:from>
    <xdr:to>
      <xdr:col>6</xdr:col>
      <xdr:colOff>415290</xdr:colOff>
      <xdr:row>40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85087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41</xdr:row>
      <xdr:rowOff>60960</xdr:rowOff>
    </xdr:from>
    <xdr:to>
      <xdr:col>6</xdr:col>
      <xdr:colOff>448310</xdr:colOff>
      <xdr:row>41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6269335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42</xdr:row>
      <xdr:rowOff>67310</xdr:rowOff>
    </xdr:from>
    <xdr:to>
      <xdr:col>6</xdr:col>
      <xdr:colOff>458470</xdr:colOff>
      <xdr:row>42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6706850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76416</xdr:colOff>
      <xdr:row>43</xdr:row>
      <xdr:rowOff>73959</xdr:rowOff>
    </xdr:from>
    <xdr:to>
      <xdr:col>6</xdr:col>
      <xdr:colOff>275806</xdr:colOff>
      <xdr:row>43</xdr:row>
      <xdr:rowOff>425749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4355465" y="17144365"/>
          <a:ext cx="199390" cy="351790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44</xdr:row>
      <xdr:rowOff>60960</xdr:rowOff>
    </xdr:from>
    <xdr:to>
      <xdr:col>6</xdr:col>
      <xdr:colOff>424652</xdr:colOff>
      <xdr:row>44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756283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98425</xdr:colOff>
      <xdr:row>1</xdr:row>
      <xdr:rowOff>147955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421640" cy="36703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421640</xdr:colOff>
      <xdr:row>48</xdr:row>
      <xdr:rowOff>62230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79265" y="17933035"/>
          <a:ext cx="42164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34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437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zoomScaleNormal="100" workbookViewId="0">
      <selection activeCell="A4" sqref="A4:P4"/>
    </sheetView>
  </sheetViews>
  <sheetFormatPr defaultColWidth="9" defaultRowHeight="13.5"/>
  <cols>
    <col min="1" max="16383" width="9" style="54"/>
  </cols>
  <sheetData>
    <row r="1" spans="1:16" ht="48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69.9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69.95" customHeight="1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6" ht="69.95" customHeight="1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6" spans="1:16" ht="45" customHeight="1">
      <c r="E6" s="60"/>
      <c r="F6" s="71" t="s">
        <v>2</v>
      </c>
      <c r="G6" s="71"/>
      <c r="H6" s="61"/>
      <c r="I6" s="63" t="s">
        <v>3</v>
      </c>
      <c r="J6" s="61"/>
    </row>
    <row r="7" spans="1:16" ht="45" customHeight="1">
      <c r="E7" s="60"/>
      <c r="F7" s="71" t="s">
        <v>4</v>
      </c>
      <c r="G7" s="71"/>
      <c r="H7" s="62"/>
      <c r="I7" s="62"/>
      <c r="J7" s="62"/>
    </row>
    <row r="8" spans="1:16" ht="45" customHeight="1">
      <c r="E8" s="60"/>
      <c r="F8" s="71" t="s">
        <v>5</v>
      </c>
      <c r="G8" s="71"/>
      <c r="H8" s="62"/>
      <c r="I8" s="62"/>
      <c r="J8" s="62"/>
    </row>
    <row r="9" spans="1:16" ht="45" customHeight="1">
      <c r="E9" s="60"/>
      <c r="F9" s="71" t="s">
        <v>6</v>
      </c>
      <c r="G9" s="71"/>
      <c r="H9" s="62"/>
      <c r="I9" s="62"/>
      <c r="J9" s="62"/>
      <c r="N9" s="64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30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"/>
  <sheetViews>
    <sheetView view="pageBreakPreview" topLeftCell="A3" zoomScaleNormal="100" workbookViewId="0">
      <selection activeCell="D12" sqref="D12"/>
    </sheetView>
  </sheetViews>
  <sheetFormatPr defaultColWidth="8" defaultRowHeight="13.5"/>
  <cols>
    <col min="1" max="1" width="17.375" style="54" customWidth="1"/>
    <col min="2" max="2" width="9.125" style="54" customWidth="1"/>
    <col min="3" max="3" width="10.625" style="54" customWidth="1"/>
    <col min="4" max="4" width="84.875" style="54" customWidth="1"/>
    <col min="5" max="5" width="9.375" style="54" customWidth="1"/>
    <col min="6" max="6" width="7.375" style="54" customWidth="1"/>
    <col min="7" max="16384" width="8" style="54"/>
  </cols>
  <sheetData>
    <row r="1" spans="1:6" ht="22.5" customHeight="1">
      <c r="A1" s="74" t="s">
        <v>8</v>
      </c>
      <c r="B1" s="74"/>
      <c r="C1" s="74"/>
      <c r="D1" s="74"/>
      <c r="E1" s="74"/>
      <c r="F1" s="74"/>
    </row>
    <row r="2" spans="1:6">
      <c r="A2" s="74"/>
      <c r="B2" s="74"/>
      <c r="C2" s="74"/>
      <c r="D2" s="74"/>
      <c r="E2" s="74"/>
      <c r="F2" s="74"/>
    </row>
    <row r="3" spans="1:6" ht="26.25" customHeight="1">
      <c r="A3" s="55" t="s">
        <v>9</v>
      </c>
      <c r="B3" s="55" t="s">
        <v>10</v>
      </c>
      <c r="C3" s="55" t="s">
        <v>11</v>
      </c>
      <c r="D3" s="55" t="s">
        <v>12</v>
      </c>
      <c r="E3" s="55" t="s">
        <v>13</v>
      </c>
      <c r="F3" s="55" t="s">
        <v>14</v>
      </c>
    </row>
    <row r="4" spans="1:6" ht="36.950000000000003" customHeight="1">
      <c r="A4" s="56" t="s">
        <v>15</v>
      </c>
      <c r="B4" s="57" t="s">
        <v>16</v>
      </c>
      <c r="C4" s="58" t="s">
        <v>17</v>
      </c>
      <c r="D4" s="59" t="s">
        <v>18</v>
      </c>
      <c r="E4" s="57" t="s">
        <v>3</v>
      </c>
      <c r="F4" s="55"/>
    </row>
    <row r="5" spans="1:6" ht="36.950000000000003" customHeight="1">
      <c r="A5" s="56" t="s">
        <v>15</v>
      </c>
      <c r="B5" s="57" t="s">
        <v>19</v>
      </c>
      <c r="C5" s="58" t="s">
        <v>20</v>
      </c>
      <c r="D5" s="59" t="s">
        <v>21</v>
      </c>
      <c r="E5" s="57" t="s">
        <v>3</v>
      </c>
      <c r="F5" s="55"/>
    </row>
  </sheetData>
  <mergeCells count="1">
    <mergeCell ref="A1:F2"/>
  </mergeCells>
  <phoneticPr fontId="30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  <pageSetUpPr fitToPage="1"/>
  </sheetPr>
  <dimension ref="A1:U47"/>
  <sheetViews>
    <sheetView showGridLines="0" tabSelected="1" zoomScaleNormal="100" zoomScaleSheetLayoutView="85" workbookViewId="0">
      <selection activeCell="C29" sqref="C29"/>
    </sheetView>
  </sheetViews>
  <sheetFormatPr defaultColWidth="9" defaultRowHeight="12"/>
  <cols>
    <col min="1" max="1" width="4.625" style="46" customWidth="1"/>
    <col min="2" max="3" width="10.625" style="46" customWidth="1"/>
    <col min="4" max="4" width="16.125" style="46" customWidth="1"/>
    <col min="5" max="5" width="14.625" style="46" customWidth="1"/>
    <col min="6" max="6" width="4.625" style="46" customWidth="1"/>
    <col min="7" max="7" width="7.625" style="46" customWidth="1"/>
    <col min="8" max="8" width="7.875" style="47" customWidth="1"/>
    <col min="9" max="9" width="9.625" style="47" customWidth="1"/>
    <col min="10" max="11" width="6.625" style="46" customWidth="1"/>
    <col min="12" max="12" width="13" style="46" customWidth="1"/>
    <col min="13" max="13" width="6.625" style="46" customWidth="1"/>
    <col min="14" max="14" width="7.625" style="46" customWidth="1"/>
    <col min="15" max="16" width="10.25" style="46" customWidth="1"/>
    <col min="17" max="17" width="13.625" style="46" customWidth="1"/>
    <col min="18" max="18" width="12.5" style="48" customWidth="1"/>
    <col min="19" max="16347" width="8.875" style="46"/>
    <col min="16348" max="16384" width="9" style="46"/>
  </cols>
  <sheetData>
    <row r="1" spans="1:18" s="23" customFormat="1" ht="17.25" customHeight="1">
      <c r="A1" s="84"/>
      <c r="B1" s="84"/>
      <c r="C1" s="82" t="s">
        <v>22</v>
      </c>
      <c r="D1" s="82"/>
      <c r="E1" s="82"/>
      <c r="F1" s="83"/>
      <c r="G1" s="82"/>
      <c r="H1" s="82"/>
      <c r="I1" s="82"/>
      <c r="J1" s="82"/>
      <c r="K1" s="82"/>
      <c r="L1" s="75" t="s">
        <v>23</v>
      </c>
      <c r="M1" s="75"/>
      <c r="N1" s="75" t="s">
        <v>24</v>
      </c>
      <c r="O1" s="75"/>
      <c r="P1" s="75"/>
      <c r="Q1" s="75"/>
      <c r="R1" s="52"/>
    </row>
    <row r="2" spans="1:18" s="23" customFormat="1" ht="17.25" customHeight="1">
      <c r="A2" s="84"/>
      <c r="B2" s="84"/>
      <c r="C2" s="82"/>
      <c r="D2" s="82"/>
      <c r="E2" s="82"/>
      <c r="F2" s="83"/>
      <c r="G2" s="82"/>
      <c r="H2" s="82"/>
      <c r="I2" s="82"/>
      <c r="J2" s="82"/>
      <c r="K2" s="82"/>
      <c r="L2" s="75" t="s">
        <v>25</v>
      </c>
      <c r="M2" s="75"/>
      <c r="N2" s="75" t="s">
        <v>26</v>
      </c>
      <c r="O2" s="75"/>
      <c r="P2" s="75"/>
      <c r="Q2" s="75"/>
      <c r="R2" s="52"/>
    </row>
    <row r="3" spans="1:18" s="23" customFormat="1" ht="17.25" customHeight="1">
      <c r="A3" s="84"/>
      <c r="B3" s="84"/>
      <c r="C3" s="82"/>
      <c r="D3" s="82"/>
      <c r="E3" s="82"/>
      <c r="F3" s="83"/>
      <c r="G3" s="82"/>
      <c r="H3" s="82"/>
      <c r="I3" s="82"/>
      <c r="J3" s="82"/>
      <c r="K3" s="82"/>
      <c r="L3" s="75" t="s">
        <v>27</v>
      </c>
      <c r="M3" s="75"/>
      <c r="N3" s="75" t="s">
        <v>19</v>
      </c>
      <c r="O3" s="75"/>
      <c r="P3" s="75"/>
      <c r="Q3" s="75"/>
      <c r="R3" s="52"/>
    </row>
    <row r="4" spans="1:18" s="23" customFormat="1" ht="20.100000000000001" customHeight="1">
      <c r="A4" s="84"/>
      <c r="B4" s="84"/>
      <c r="C4" s="82"/>
      <c r="D4" s="82"/>
      <c r="E4" s="82"/>
      <c r="F4" s="83"/>
      <c r="G4" s="82"/>
      <c r="H4" s="82"/>
      <c r="I4" s="82"/>
      <c r="J4" s="82"/>
      <c r="K4" s="82"/>
      <c r="L4" s="75" t="s">
        <v>28</v>
      </c>
      <c r="M4" s="75"/>
      <c r="N4" s="75" t="s">
        <v>29</v>
      </c>
      <c r="O4" s="75"/>
      <c r="P4" s="75"/>
      <c r="Q4" s="75"/>
      <c r="R4" s="52"/>
    </row>
    <row r="5" spans="1:18" s="23" customFormat="1" ht="20.100000000000001" customHeight="1">
      <c r="A5" s="77" t="s">
        <v>30</v>
      </c>
      <c r="B5" s="77"/>
      <c r="C5" s="77"/>
      <c r="D5" s="77"/>
      <c r="E5" s="77"/>
      <c r="F5" s="78" t="s">
        <v>31</v>
      </c>
      <c r="G5" s="77"/>
      <c r="H5" s="77"/>
      <c r="I5" s="77"/>
      <c r="J5" s="77"/>
      <c r="K5" s="77"/>
      <c r="L5" s="75" t="s">
        <v>32</v>
      </c>
      <c r="M5" s="75"/>
      <c r="N5" s="75" t="s">
        <v>20</v>
      </c>
      <c r="O5" s="75"/>
      <c r="P5" s="75"/>
      <c r="Q5" s="75"/>
      <c r="R5" s="52"/>
    </row>
    <row r="6" spans="1:18" s="45" customFormat="1" ht="15" customHeight="1">
      <c r="A6" s="87" t="s">
        <v>33</v>
      </c>
      <c r="B6" s="88" t="s">
        <v>34</v>
      </c>
      <c r="C6" s="88" t="s">
        <v>35</v>
      </c>
      <c r="D6" s="76" t="s">
        <v>36</v>
      </c>
      <c r="E6" s="76" t="s">
        <v>37</v>
      </c>
      <c r="F6" s="76" t="s">
        <v>38</v>
      </c>
      <c r="G6" s="76" t="s">
        <v>39</v>
      </c>
      <c r="H6" s="86" t="s">
        <v>40</v>
      </c>
      <c r="I6" s="86" t="s">
        <v>41</v>
      </c>
      <c r="J6" s="76" t="s">
        <v>42</v>
      </c>
      <c r="K6" s="85" t="s">
        <v>43</v>
      </c>
      <c r="L6" s="85" t="s">
        <v>44</v>
      </c>
      <c r="M6" s="85" t="s">
        <v>45</v>
      </c>
      <c r="N6" s="81" t="s">
        <v>46</v>
      </c>
      <c r="O6" s="81" t="s">
        <v>47</v>
      </c>
      <c r="P6" s="79" t="s">
        <v>262</v>
      </c>
      <c r="Q6" s="81" t="s">
        <v>14</v>
      </c>
      <c r="R6" s="53"/>
    </row>
    <row r="7" spans="1:18" s="26" customFormat="1" ht="15" customHeight="1">
      <c r="A7" s="87"/>
      <c r="B7" s="88"/>
      <c r="C7" s="88"/>
      <c r="D7" s="76"/>
      <c r="E7" s="76"/>
      <c r="F7" s="76"/>
      <c r="G7" s="76"/>
      <c r="H7" s="86"/>
      <c r="I7" s="86"/>
      <c r="J7" s="76"/>
      <c r="K7" s="85"/>
      <c r="L7" s="85"/>
      <c r="M7" s="85"/>
      <c r="N7" s="81"/>
      <c r="O7" s="81"/>
      <c r="P7" s="80"/>
      <c r="Q7" s="81"/>
      <c r="R7" s="43"/>
    </row>
    <row r="8" spans="1:18" s="26" customFormat="1" ht="33.950000000000003" hidden="1" customHeight="1">
      <c r="A8" s="29">
        <f t="shared" ref="A8:A26" si="0">ROW()-7</f>
        <v>1</v>
      </c>
      <c r="B8" s="30" t="s">
        <v>48</v>
      </c>
      <c r="C8" s="30" t="s">
        <v>48</v>
      </c>
      <c r="D8" s="30" t="s">
        <v>49</v>
      </c>
      <c r="E8" s="30"/>
      <c r="F8" s="31" t="s">
        <v>50</v>
      </c>
      <c r="G8" s="30"/>
      <c r="H8" s="30" t="s">
        <v>51</v>
      </c>
      <c r="I8" s="30" t="s">
        <v>52</v>
      </c>
      <c r="J8" s="38"/>
      <c r="K8" s="39" t="s">
        <v>53</v>
      </c>
      <c r="L8" s="39"/>
      <c r="M8" s="29">
        <v>1</v>
      </c>
      <c r="N8" s="29">
        <v>20000</v>
      </c>
      <c r="O8" s="29" t="s">
        <v>54</v>
      </c>
      <c r="P8" s="29"/>
      <c r="Q8" s="29"/>
      <c r="R8" s="43"/>
    </row>
    <row r="9" spans="1:18" s="26" customFormat="1" ht="33.950000000000003" hidden="1" customHeight="1">
      <c r="A9" s="29">
        <f t="shared" si="0"/>
        <v>2</v>
      </c>
      <c r="B9" s="30" t="s">
        <v>55</v>
      </c>
      <c r="C9" s="30" t="s">
        <v>55</v>
      </c>
      <c r="D9" s="30" t="s">
        <v>56</v>
      </c>
      <c r="E9" s="30"/>
      <c r="F9" s="31" t="s">
        <v>50</v>
      </c>
      <c r="G9" s="30"/>
      <c r="H9" s="30" t="s">
        <v>57</v>
      </c>
      <c r="I9" s="30" t="s">
        <v>58</v>
      </c>
      <c r="J9" s="38"/>
      <c r="K9" s="39" t="s">
        <v>53</v>
      </c>
      <c r="L9" s="39"/>
      <c r="M9" s="29">
        <v>1</v>
      </c>
      <c r="N9" s="29">
        <v>20000</v>
      </c>
      <c r="O9" s="29" t="s">
        <v>59</v>
      </c>
      <c r="P9" s="29"/>
      <c r="Q9" s="29"/>
      <c r="R9" s="43"/>
    </row>
    <row r="10" spans="1:18" s="26" customFormat="1" ht="33.950000000000003" hidden="1" customHeight="1">
      <c r="A10" s="29">
        <f t="shared" si="0"/>
        <v>3</v>
      </c>
      <c r="B10" s="30" t="s">
        <v>60</v>
      </c>
      <c r="C10" s="30" t="s">
        <v>60</v>
      </c>
      <c r="D10" s="30" t="s">
        <v>61</v>
      </c>
      <c r="E10" s="30"/>
      <c r="F10" s="31" t="s">
        <v>50</v>
      </c>
      <c r="G10" s="30"/>
      <c r="H10" s="30" t="s">
        <v>62</v>
      </c>
      <c r="I10" s="30" t="s">
        <v>58</v>
      </c>
      <c r="J10" s="38"/>
      <c r="K10" s="39" t="s">
        <v>53</v>
      </c>
      <c r="L10" s="67" t="s">
        <v>265</v>
      </c>
      <c r="M10" s="29">
        <v>1</v>
      </c>
      <c r="N10" s="29">
        <v>20000</v>
      </c>
      <c r="O10" s="29" t="s">
        <v>63</v>
      </c>
      <c r="P10" s="66" t="s">
        <v>263</v>
      </c>
      <c r="Q10" s="29" t="s">
        <v>64</v>
      </c>
      <c r="R10" s="69" t="s">
        <v>270</v>
      </c>
    </row>
    <row r="11" spans="1:18" s="26" customFormat="1" ht="33.950000000000003" hidden="1" customHeight="1">
      <c r="A11" s="29">
        <f t="shared" si="0"/>
        <v>4</v>
      </c>
      <c r="B11" s="30" t="s">
        <v>65</v>
      </c>
      <c r="C11" s="30" t="s">
        <v>65</v>
      </c>
      <c r="D11" s="30" t="s">
        <v>66</v>
      </c>
      <c r="E11" s="30"/>
      <c r="F11" s="31" t="s">
        <v>50</v>
      </c>
      <c r="G11" s="30"/>
      <c r="H11" s="30" t="s">
        <v>67</v>
      </c>
      <c r="I11" s="30" t="s">
        <v>58</v>
      </c>
      <c r="J11" s="38"/>
      <c r="K11" s="39" t="s">
        <v>53</v>
      </c>
      <c r="L11" s="39"/>
      <c r="M11" s="29">
        <v>1</v>
      </c>
      <c r="N11" s="29">
        <v>20000</v>
      </c>
      <c r="O11" s="29" t="s">
        <v>54</v>
      </c>
      <c r="P11" s="29"/>
      <c r="Q11" s="29"/>
      <c r="R11" s="43"/>
    </row>
    <row r="12" spans="1:18" s="26" customFormat="1" ht="33.950000000000003" hidden="1" customHeight="1">
      <c r="A12" s="29">
        <f t="shared" si="0"/>
        <v>5</v>
      </c>
      <c r="B12" s="30" t="s">
        <v>68</v>
      </c>
      <c r="C12" s="30" t="s">
        <v>68</v>
      </c>
      <c r="D12" s="30" t="s">
        <v>69</v>
      </c>
      <c r="E12" s="30" t="s">
        <v>70</v>
      </c>
      <c r="F12" s="31" t="s">
        <v>50</v>
      </c>
      <c r="G12" s="30"/>
      <c r="H12" s="30" t="s">
        <v>62</v>
      </c>
      <c r="I12" s="30" t="s">
        <v>58</v>
      </c>
      <c r="J12" s="38"/>
      <c r="K12" s="39" t="s">
        <v>53</v>
      </c>
      <c r="L12" s="67" t="s">
        <v>265</v>
      </c>
      <c r="M12" s="29">
        <v>1</v>
      </c>
      <c r="N12" s="29">
        <v>20000</v>
      </c>
      <c r="O12" s="29" t="s">
        <v>63</v>
      </c>
      <c r="P12" s="66" t="s">
        <v>263</v>
      </c>
      <c r="Q12" s="29"/>
      <c r="R12" s="69" t="s">
        <v>270</v>
      </c>
    </row>
    <row r="13" spans="1:18" s="26" customFormat="1" ht="33.950000000000003" hidden="1" customHeight="1">
      <c r="A13" s="29">
        <f t="shared" si="0"/>
        <v>6</v>
      </c>
      <c r="B13" s="30" t="s">
        <v>71</v>
      </c>
      <c r="C13" s="30" t="s">
        <v>71</v>
      </c>
      <c r="D13" s="30" t="s">
        <v>72</v>
      </c>
      <c r="E13" s="30" t="s">
        <v>73</v>
      </c>
      <c r="F13" s="31" t="s">
        <v>50</v>
      </c>
      <c r="G13" s="30"/>
      <c r="H13" s="30" t="s">
        <v>62</v>
      </c>
      <c r="I13" s="30" t="s">
        <v>58</v>
      </c>
      <c r="J13" s="38"/>
      <c r="K13" s="39" t="s">
        <v>53</v>
      </c>
      <c r="L13" s="67" t="s">
        <v>265</v>
      </c>
      <c r="M13" s="29">
        <v>1</v>
      </c>
      <c r="N13" s="29">
        <v>20000</v>
      </c>
      <c r="O13" s="29" t="s">
        <v>63</v>
      </c>
      <c r="P13" s="66" t="s">
        <v>263</v>
      </c>
      <c r="Q13" s="29"/>
      <c r="R13" s="69" t="s">
        <v>270</v>
      </c>
    </row>
    <row r="14" spans="1:18" s="26" customFormat="1" ht="33.950000000000003" hidden="1" customHeight="1">
      <c r="A14" s="29">
        <f t="shared" si="0"/>
        <v>7</v>
      </c>
      <c r="B14" s="30" t="s">
        <v>74</v>
      </c>
      <c r="C14" s="30" t="s">
        <v>74</v>
      </c>
      <c r="D14" s="30" t="s">
        <v>75</v>
      </c>
      <c r="E14" s="30"/>
      <c r="F14" s="31" t="s">
        <v>50</v>
      </c>
      <c r="G14" s="30"/>
      <c r="H14" s="30" t="s">
        <v>76</v>
      </c>
      <c r="I14" s="30" t="s">
        <v>76</v>
      </c>
      <c r="J14" s="38"/>
      <c r="K14" s="39" t="s">
        <v>53</v>
      </c>
      <c r="L14" s="39"/>
      <c r="M14" s="29">
        <v>1</v>
      </c>
      <c r="N14" s="29">
        <v>20000</v>
      </c>
      <c r="O14" s="29" t="s">
        <v>59</v>
      </c>
      <c r="P14" s="29"/>
      <c r="Q14" s="29"/>
      <c r="R14" s="43"/>
    </row>
    <row r="15" spans="1:18" s="26" customFormat="1" ht="33.950000000000003" hidden="1" customHeight="1">
      <c r="A15" s="29">
        <f t="shared" si="0"/>
        <v>8</v>
      </c>
      <c r="B15" s="30" t="s">
        <v>77</v>
      </c>
      <c r="C15" s="30" t="s">
        <v>77</v>
      </c>
      <c r="D15" s="30" t="s">
        <v>78</v>
      </c>
      <c r="E15" s="30" t="s">
        <v>76</v>
      </c>
      <c r="F15" s="31" t="s">
        <v>50</v>
      </c>
      <c r="G15" s="30"/>
      <c r="H15" s="30" t="s">
        <v>62</v>
      </c>
      <c r="I15" s="30" t="s">
        <v>58</v>
      </c>
      <c r="J15" s="38"/>
      <c r="K15" s="39" t="s">
        <v>53</v>
      </c>
      <c r="L15" s="67" t="s">
        <v>265</v>
      </c>
      <c r="M15" s="29">
        <v>1</v>
      </c>
      <c r="N15" s="29">
        <v>20000</v>
      </c>
      <c r="O15" s="29" t="s">
        <v>63</v>
      </c>
      <c r="P15" s="66" t="s">
        <v>263</v>
      </c>
      <c r="Q15" s="29"/>
      <c r="R15" s="69" t="s">
        <v>270</v>
      </c>
    </row>
    <row r="16" spans="1:18" s="26" customFormat="1" ht="33.950000000000003" hidden="1" customHeight="1">
      <c r="A16" s="29">
        <f t="shared" si="0"/>
        <v>9</v>
      </c>
      <c r="B16" s="30" t="s">
        <v>79</v>
      </c>
      <c r="C16" s="30" t="s">
        <v>79</v>
      </c>
      <c r="D16" s="30" t="s">
        <v>80</v>
      </c>
      <c r="E16" s="30"/>
      <c r="F16" s="31" t="s">
        <v>50</v>
      </c>
      <c r="G16" s="32"/>
      <c r="H16" s="30" t="s">
        <v>67</v>
      </c>
      <c r="I16" s="30" t="s">
        <v>76</v>
      </c>
      <c r="J16" s="38"/>
      <c r="K16" s="39" t="s">
        <v>53</v>
      </c>
      <c r="L16" s="39"/>
      <c r="M16" s="29">
        <v>1</v>
      </c>
      <c r="N16" s="29">
        <v>20000</v>
      </c>
      <c r="O16" s="29" t="s">
        <v>54</v>
      </c>
      <c r="P16" s="29"/>
      <c r="Q16" s="29"/>
      <c r="R16" s="43"/>
    </row>
    <row r="17" spans="1:21" s="26" customFormat="1" ht="33.950000000000003" hidden="1" customHeight="1">
      <c r="A17" s="29">
        <f t="shared" si="0"/>
        <v>10</v>
      </c>
      <c r="B17" s="30" t="s">
        <v>81</v>
      </c>
      <c r="C17" s="30" t="s">
        <v>81</v>
      </c>
      <c r="D17" s="30" t="s">
        <v>82</v>
      </c>
      <c r="E17" s="30"/>
      <c r="F17" s="31" t="s">
        <v>50</v>
      </c>
      <c r="G17" s="32"/>
      <c r="H17" s="30" t="s">
        <v>62</v>
      </c>
      <c r="I17" s="30" t="s">
        <v>76</v>
      </c>
      <c r="J17" s="38"/>
      <c r="K17" s="39" t="s">
        <v>53</v>
      </c>
      <c r="L17" s="67" t="s">
        <v>265</v>
      </c>
      <c r="M17" s="29">
        <v>1</v>
      </c>
      <c r="N17" s="29">
        <v>20000</v>
      </c>
      <c r="O17" s="29" t="s">
        <v>63</v>
      </c>
      <c r="P17" s="66" t="s">
        <v>263</v>
      </c>
      <c r="Q17" s="29" t="s">
        <v>64</v>
      </c>
      <c r="R17" s="69" t="s">
        <v>270</v>
      </c>
    </row>
    <row r="18" spans="1:21" s="26" customFormat="1" ht="33.950000000000003" hidden="1" customHeight="1">
      <c r="A18" s="29">
        <f t="shared" si="0"/>
        <v>11</v>
      </c>
      <c r="B18" s="30" t="s">
        <v>83</v>
      </c>
      <c r="C18" s="30" t="s">
        <v>83</v>
      </c>
      <c r="D18" s="30" t="s">
        <v>84</v>
      </c>
      <c r="E18" s="32"/>
      <c r="F18" s="31" t="s">
        <v>50</v>
      </c>
      <c r="G18" s="30"/>
      <c r="H18" s="30" t="s">
        <v>85</v>
      </c>
      <c r="I18" s="40"/>
      <c r="J18" s="38"/>
      <c r="K18" s="39" t="s">
        <v>53</v>
      </c>
      <c r="L18" s="39"/>
      <c r="M18" s="29">
        <v>1</v>
      </c>
      <c r="N18" s="29">
        <v>20000</v>
      </c>
      <c r="O18" s="29" t="s">
        <v>54</v>
      </c>
      <c r="P18" s="29"/>
      <c r="Q18" s="29"/>
      <c r="R18" s="43"/>
    </row>
    <row r="19" spans="1:21" s="26" customFormat="1" ht="33.950000000000003" hidden="1" customHeight="1">
      <c r="A19" s="29">
        <f t="shared" si="0"/>
        <v>12</v>
      </c>
      <c r="B19" s="30" t="s">
        <v>86</v>
      </c>
      <c r="C19" s="30" t="s">
        <v>86</v>
      </c>
      <c r="D19" s="30" t="s">
        <v>87</v>
      </c>
      <c r="E19" s="32" t="s">
        <v>57</v>
      </c>
      <c r="F19" s="31" t="s">
        <v>50</v>
      </c>
      <c r="G19" s="30"/>
      <c r="H19" s="30" t="s">
        <v>88</v>
      </c>
      <c r="I19" s="40" t="s">
        <v>58</v>
      </c>
      <c r="J19" s="38"/>
      <c r="K19" s="39" t="s">
        <v>53</v>
      </c>
      <c r="L19" s="39"/>
      <c r="M19" s="29">
        <v>1</v>
      </c>
      <c r="N19" s="29">
        <v>20000</v>
      </c>
      <c r="O19" s="29" t="s">
        <v>59</v>
      </c>
      <c r="P19" s="29"/>
      <c r="Q19" s="29"/>
      <c r="R19" s="43"/>
    </row>
    <row r="20" spans="1:21" s="26" customFormat="1" ht="33.950000000000003" hidden="1" customHeight="1">
      <c r="A20" s="29">
        <f t="shared" si="0"/>
        <v>13</v>
      </c>
      <c r="B20" s="30" t="s">
        <v>89</v>
      </c>
      <c r="C20" s="30" t="s">
        <v>89</v>
      </c>
      <c r="D20" s="30" t="s">
        <v>90</v>
      </c>
      <c r="E20" s="32" t="s">
        <v>91</v>
      </c>
      <c r="F20" s="31" t="s">
        <v>50</v>
      </c>
      <c r="G20" s="30"/>
      <c r="H20" s="30" t="s">
        <v>51</v>
      </c>
      <c r="I20" s="40" t="s">
        <v>52</v>
      </c>
      <c r="J20" s="38"/>
      <c r="K20" s="39" t="s">
        <v>53</v>
      </c>
      <c r="L20" s="39"/>
      <c r="M20" s="29">
        <v>1</v>
      </c>
      <c r="N20" s="29">
        <v>20000</v>
      </c>
      <c r="O20" s="29" t="s">
        <v>54</v>
      </c>
      <c r="P20" s="29"/>
      <c r="Q20" s="29"/>
      <c r="R20" s="43"/>
    </row>
    <row r="21" spans="1:21" s="26" customFormat="1" ht="33.950000000000003" hidden="1" customHeight="1">
      <c r="A21" s="29">
        <f t="shared" si="0"/>
        <v>14</v>
      </c>
      <c r="B21" s="30" t="s">
        <v>92</v>
      </c>
      <c r="C21" s="65" t="s">
        <v>92</v>
      </c>
      <c r="D21" s="30" t="s">
        <v>93</v>
      </c>
      <c r="E21" s="32" t="s">
        <v>94</v>
      </c>
      <c r="F21" s="31" t="s">
        <v>50</v>
      </c>
      <c r="G21" s="30"/>
      <c r="H21" s="30" t="s">
        <v>94</v>
      </c>
      <c r="I21" s="40" t="s">
        <v>76</v>
      </c>
      <c r="J21" s="38"/>
      <c r="K21" s="39" t="s">
        <v>53</v>
      </c>
      <c r="L21" s="39"/>
      <c r="M21" s="29">
        <v>1</v>
      </c>
      <c r="N21" s="29">
        <v>20000</v>
      </c>
      <c r="O21" s="29" t="s">
        <v>54</v>
      </c>
      <c r="P21" s="29"/>
      <c r="Q21" s="66" t="s">
        <v>261</v>
      </c>
      <c r="R21" s="43"/>
    </row>
    <row r="22" spans="1:21" s="26" customFormat="1" ht="33.950000000000003" hidden="1" customHeight="1">
      <c r="A22" s="29">
        <f t="shared" si="0"/>
        <v>15</v>
      </c>
      <c r="B22" s="30" t="s">
        <v>95</v>
      </c>
      <c r="C22" s="30" t="s">
        <v>95</v>
      </c>
      <c r="D22" s="30" t="s">
        <v>96</v>
      </c>
      <c r="E22" s="32"/>
      <c r="F22" s="31" t="s">
        <v>50</v>
      </c>
      <c r="G22" s="30"/>
      <c r="H22" s="30" t="s">
        <v>97</v>
      </c>
      <c r="I22" s="40" t="s">
        <v>98</v>
      </c>
      <c r="J22" s="38"/>
      <c r="K22" s="39" t="s">
        <v>53</v>
      </c>
      <c r="L22" s="67" t="s">
        <v>266</v>
      </c>
      <c r="M22" s="29">
        <v>1</v>
      </c>
      <c r="N22" s="29">
        <v>20000</v>
      </c>
      <c r="O22" s="29" t="s">
        <v>54</v>
      </c>
      <c r="P22" s="66" t="s">
        <v>263</v>
      </c>
      <c r="Q22" s="29"/>
      <c r="R22" s="43"/>
    </row>
    <row r="23" spans="1:21" s="26" customFormat="1" ht="33.950000000000003" hidden="1" customHeight="1">
      <c r="A23" s="29">
        <f t="shared" si="0"/>
        <v>16</v>
      </c>
      <c r="B23" s="30" t="s">
        <v>99</v>
      </c>
      <c r="C23" s="30" t="s">
        <v>99</v>
      </c>
      <c r="D23" s="30" t="s">
        <v>100</v>
      </c>
      <c r="E23" s="32"/>
      <c r="F23" s="31" t="s">
        <v>50</v>
      </c>
      <c r="G23" s="30"/>
      <c r="H23" s="30" t="s">
        <v>57</v>
      </c>
      <c r="I23" s="40" t="s">
        <v>58</v>
      </c>
      <c r="J23" s="38"/>
      <c r="K23" s="39" t="s">
        <v>53</v>
      </c>
      <c r="L23" s="39"/>
      <c r="M23" s="29">
        <v>1</v>
      </c>
      <c r="N23" s="29">
        <v>20000</v>
      </c>
      <c r="O23" s="29" t="s">
        <v>59</v>
      </c>
      <c r="P23" s="29"/>
      <c r="Q23" s="29"/>
      <c r="R23" s="43"/>
    </row>
    <row r="24" spans="1:21" s="26" customFormat="1" ht="33.950000000000003" hidden="1" customHeight="1">
      <c r="A24" s="29">
        <f t="shared" si="0"/>
        <v>17</v>
      </c>
      <c r="B24" s="30" t="s">
        <v>101</v>
      </c>
      <c r="C24" s="30" t="s">
        <v>101</v>
      </c>
      <c r="D24" s="30" t="s">
        <v>102</v>
      </c>
      <c r="E24" s="32" t="s">
        <v>85</v>
      </c>
      <c r="F24" s="31" t="s">
        <v>50</v>
      </c>
      <c r="G24" s="30"/>
      <c r="H24" s="30" t="s">
        <v>76</v>
      </c>
      <c r="I24" s="40" t="s">
        <v>76</v>
      </c>
      <c r="J24" s="38"/>
      <c r="K24" s="39" t="s">
        <v>53</v>
      </c>
      <c r="L24" s="39"/>
      <c r="M24" s="29">
        <v>1</v>
      </c>
      <c r="N24" s="29">
        <v>20000</v>
      </c>
      <c r="O24" s="29" t="s">
        <v>54</v>
      </c>
      <c r="P24" s="29"/>
      <c r="Q24" s="29"/>
      <c r="R24" s="43"/>
    </row>
    <row r="25" spans="1:21" s="26" customFormat="1" ht="33.950000000000003" hidden="1" customHeight="1">
      <c r="A25" s="29">
        <f t="shared" si="0"/>
        <v>18</v>
      </c>
      <c r="B25" s="30" t="s">
        <v>103</v>
      </c>
      <c r="C25" s="30" t="s">
        <v>103</v>
      </c>
      <c r="D25" s="30" t="s">
        <v>104</v>
      </c>
      <c r="E25" s="32" t="s">
        <v>57</v>
      </c>
      <c r="F25" s="31" t="s">
        <v>50</v>
      </c>
      <c r="G25" s="30"/>
      <c r="H25" s="30" t="s">
        <v>57</v>
      </c>
      <c r="I25" s="40" t="s">
        <v>58</v>
      </c>
      <c r="J25" s="38"/>
      <c r="K25" s="39" t="s">
        <v>53</v>
      </c>
      <c r="L25" s="39"/>
      <c r="M25" s="29">
        <v>1</v>
      </c>
      <c r="N25" s="29">
        <v>20000</v>
      </c>
      <c r="O25" s="29" t="s">
        <v>59</v>
      </c>
      <c r="P25" s="29"/>
      <c r="Q25" s="29"/>
      <c r="R25" s="43"/>
    </row>
    <row r="26" spans="1:21" s="26" customFormat="1" ht="33.950000000000003" hidden="1" customHeight="1">
      <c r="A26" s="29">
        <f t="shared" si="0"/>
        <v>19</v>
      </c>
      <c r="B26" s="30" t="s">
        <v>105</v>
      </c>
      <c r="C26" s="30" t="s">
        <v>105</v>
      </c>
      <c r="D26" s="30" t="s">
        <v>106</v>
      </c>
      <c r="E26" s="32" t="s">
        <v>85</v>
      </c>
      <c r="F26" s="31" t="s">
        <v>50</v>
      </c>
      <c r="G26" s="30" t="s">
        <v>76</v>
      </c>
      <c r="H26" s="30" t="s">
        <v>76</v>
      </c>
      <c r="I26" s="40" t="s">
        <v>76</v>
      </c>
      <c r="J26" s="38"/>
      <c r="K26" s="39" t="s">
        <v>53</v>
      </c>
      <c r="L26" s="39"/>
      <c r="M26" s="29">
        <v>1</v>
      </c>
      <c r="N26" s="29">
        <v>20000</v>
      </c>
      <c r="O26" s="29" t="s">
        <v>54</v>
      </c>
      <c r="P26" s="29"/>
      <c r="Q26" s="29"/>
      <c r="R26" s="43"/>
    </row>
    <row r="27" spans="1:21" s="26" customFormat="1" ht="33.950000000000003" hidden="1" customHeight="1">
      <c r="A27" s="29">
        <f t="shared" ref="A27:A36" si="1">ROW()-7</f>
        <v>20</v>
      </c>
      <c r="B27" s="30" t="s">
        <v>107</v>
      </c>
      <c r="C27" s="30" t="s">
        <v>107</v>
      </c>
      <c r="D27" s="30" t="s">
        <v>108</v>
      </c>
      <c r="E27" s="32">
        <v>0.50900000000000001</v>
      </c>
      <c r="F27" s="31" t="s">
        <v>50</v>
      </c>
      <c r="G27" s="30"/>
      <c r="H27" s="30" t="s">
        <v>109</v>
      </c>
      <c r="I27" s="40" t="s">
        <v>110</v>
      </c>
      <c r="J27" s="38"/>
      <c r="K27" s="39" t="s">
        <v>53</v>
      </c>
      <c r="L27" s="68" t="s">
        <v>267</v>
      </c>
      <c r="M27" s="29">
        <v>1</v>
      </c>
      <c r="N27" s="29">
        <v>20000</v>
      </c>
      <c r="O27" s="29" t="s">
        <v>54</v>
      </c>
      <c r="P27" s="66" t="s">
        <v>263</v>
      </c>
      <c r="Q27" s="29"/>
      <c r="R27" s="43"/>
    </row>
    <row r="28" spans="1:21" s="26" customFormat="1" ht="33.950000000000003" hidden="1" customHeight="1">
      <c r="A28" s="29">
        <f t="shared" si="1"/>
        <v>21</v>
      </c>
      <c r="B28" s="30" t="s">
        <v>111</v>
      </c>
      <c r="C28" s="30" t="s">
        <v>111</v>
      </c>
      <c r="D28" s="30" t="s">
        <v>112</v>
      </c>
      <c r="E28" s="32">
        <v>0.36799999999999999</v>
      </c>
      <c r="F28" s="31" t="s">
        <v>50</v>
      </c>
      <c r="G28" s="30"/>
      <c r="H28" s="30" t="s">
        <v>109</v>
      </c>
      <c r="I28" s="40" t="s">
        <v>110</v>
      </c>
      <c r="J28" s="38"/>
      <c r="K28" s="39" t="s">
        <v>53</v>
      </c>
      <c r="L28" s="68" t="s">
        <v>267</v>
      </c>
      <c r="M28" s="29">
        <v>1</v>
      </c>
      <c r="N28" s="29">
        <v>20000</v>
      </c>
      <c r="O28" s="29" t="s">
        <v>54</v>
      </c>
      <c r="P28" s="66" t="s">
        <v>263</v>
      </c>
      <c r="Q28" s="29"/>
      <c r="R28" s="43"/>
    </row>
    <row r="29" spans="1:21" s="26" customFormat="1" ht="33.950000000000003" customHeight="1">
      <c r="A29" s="29">
        <f t="shared" si="1"/>
        <v>22</v>
      </c>
      <c r="B29" s="30" t="s">
        <v>113</v>
      </c>
      <c r="C29" s="30" t="s">
        <v>274</v>
      </c>
      <c r="D29" s="30" t="s">
        <v>273</v>
      </c>
      <c r="E29" s="32">
        <f>S29-0.27</f>
        <v>6.077</v>
      </c>
      <c r="F29" s="31" t="s">
        <v>50</v>
      </c>
      <c r="G29" s="30"/>
      <c r="H29" s="30" t="s">
        <v>114</v>
      </c>
      <c r="I29" s="40" t="s">
        <v>58</v>
      </c>
      <c r="J29" s="38"/>
      <c r="K29" s="39" t="s">
        <v>53</v>
      </c>
      <c r="L29" s="67" t="s">
        <v>269</v>
      </c>
      <c r="M29" s="29">
        <v>1</v>
      </c>
      <c r="N29" s="29">
        <v>20000</v>
      </c>
      <c r="O29" s="29" t="s">
        <v>54</v>
      </c>
      <c r="P29" s="66" t="s">
        <v>263</v>
      </c>
      <c r="Q29" s="29" t="s">
        <v>115</v>
      </c>
      <c r="R29" s="48" t="s">
        <v>116</v>
      </c>
      <c r="S29" s="26">
        <v>6.3470000000000004</v>
      </c>
      <c r="T29" s="132" t="s">
        <v>272</v>
      </c>
    </row>
    <row r="30" spans="1:21" s="26" customFormat="1" ht="33.950000000000003" customHeight="1">
      <c r="A30" s="29">
        <f t="shared" si="1"/>
        <v>23</v>
      </c>
      <c r="B30" s="30" t="s">
        <v>117</v>
      </c>
      <c r="C30" s="30" t="s">
        <v>117</v>
      </c>
      <c r="D30" s="30" t="s">
        <v>118</v>
      </c>
      <c r="E30" s="32">
        <f>S30-0.27</f>
        <v>6.077</v>
      </c>
      <c r="F30" s="31" t="s">
        <v>50</v>
      </c>
      <c r="G30" s="30"/>
      <c r="H30" s="30" t="s">
        <v>114</v>
      </c>
      <c r="I30" s="40" t="s">
        <v>58</v>
      </c>
      <c r="J30" s="38"/>
      <c r="K30" s="39" t="s">
        <v>53</v>
      </c>
      <c r="L30" s="67" t="s">
        <v>269</v>
      </c>
      <c r="M30" s="29">
        <v>1</v>
      </c>
      <c r="N30" s="29">
        <v>20000</v>
      </c>
      <c r="O30" s="29" t="s">
        <v>54</v>
      </c>
      <c r="P30" s="66" t="s">
        <v>263</v>
      </c>
      <c r="Q30" s="29" t="s">
        <v>115</v>
      </c>
      <c r="R30" s="48" t="s">
        <v>116</v>
      </c>
      <c r="S30" s="26">
        <v>6.3470000000000004</v>
      </c>
      <c r="T30" s="70" t="s">
        <v>271</v>
      </c>
      <c r="U30" s="26">
        <v>0.27</v>
      </c>
    </row>
    <row r="31" spans="1:21" s="26" customFormat="1" ht="33.950000000000003" hidden="1" customHeight="1">
      <c r="A31" s="29">
        <f t="shared" si="1"/>
        <v>24</v>
      </c>
      <c r="B31" s="30" t="s">
        <v>119</v>
      </c>
      <c r="C31" s="30" t="s">
        <v>119</v>
      </c>
      <c r="D31" s="30" t="s">
        <v>120</v>
      </c>
      <c r="E31" s="32"/>
      <c r="F31" s="31" t="s">
        <v>50</v>
      </c>
      <c r="G31" s="30"/>
      <c r="H31" s="30"/>
      <c r="I31" s="40"/>
      <c r="J31" s="38"/>
      <c r="K31" s="39" t="s">
        <v>53</v>
      </c>
      <c r="L31" s="39"/>
      <c r="M31" s="29">
        <v>1</v>
      </c>
      <c r="N31" s="29">
        <v>20000</v>
      </c>
      <c r="O31" s="29" t="s">
        <v>54</v>
      </c>
      <c r="P31" s="29"/>
      <c r="Q31" s="29"/>
      <c r="R31" s="43"/>
    </row>
    <row r="32" spans="1:21" s="26" customFormat="1" ht="33.950000000000003" hidden="1" customHeight="1">
      <c r="A32" s="29">
        <f t="shared" si="1"/>
        <v>25</v>
      </c>
      <c r="B32" s="30" t="s">
        <v>121</v>
      </c>
      <c r="C32" s="30" t="s">
        <v>121</v>
      </c>
      <c r="D32" s="30" t="s">
        <v>122</v>
      </c>
      <c r="E32" s="32"/>
      <c r="F32" s="31" t="s">
        <v>50</v>
      </c>
      <c r="G32" s="49"/>
      <c r="H32" s="30" t="s">
        <v>62</v>
      </c>
      <c r="I32" s="30" t="s">
        <v>58</v>
      </c>
      <c r="J32" s="38"/>
      <c r="K32" s="39" t="s">
        <v>53</v>
      </c>
      <c r="L32" s="67" t="s">
        <v>265</v>
      </c>
      <c r="M32" s="29">
        <v>1</v>
      </c>
      <c r="N32" s="29">
        <v>20000</v>
      </c>
      <c r="O32" s="29" t="s">
        <v>54</v>
      </c>
      <c r="P32" s="66" t="s">
        <v>264</v>
      </c>
      <c r="Q32" s="29"/>
      <c r="R32" s="69" t="s">
        <v>270</v>
      </c>
    </row>
    <row r="33" spans="1:18" s="26" customFormat="1" ht="33.950000000000003" hidden="1" customHeight="1">
      <c r="A33" s="29">
        <f t="shared" si="1"/>
        <v>26</v>
      </c>
      <c r="B33" s="30" t="s">
        <v>123</v>
      </c>
      <c r="C33" s="30" t="s">
        <v>123</v>
      </c>
      <c r="D33" s="30" t="s">
        <v>124</v>
      </c>
      <c r="E33" s="32"/>
      <c r="F33" s="31" t="s">
        <v>50</v>
      </c>
      <c r="G33" s="49"/>
      <c r="H33" s="30" t="s">
        <v>125</v>
      </c>
      <c r="I33" s="30" t="s">
        <v>58</v>
      </c>
      <c r="J33" s="38"/>
      <c r="K33" s="39" t="s">
        <v>53</v>
      </c>
      <c r="L33" s="39"/>
      <c r="M33" s="29">
        <v>1</v>
      </c>
      <c r="N33" s="29">
        <v>20000</v>
      </c>
      <c r="O33" s="29" t="s">
        <v>54</v>
      </c>
      <c r="P33" s="29"/>
      <c r="Q33" s="29"/>
      <c r="R33" s="43"/>
    </row>
    <row r="34" spans="1:18" s="26" customFormat="1" ht="33.950000000000003" hidden="1" customHeight="1">
      <c r="A34" s="29">
        <f t="shared" si="1"/>
        <v>27</v>
      </c>
      <c r="B34" s="30" t="s">
        <v>126</v>
      </c>
      <c r="C34" s="30" t="s">
        <v>126</v>
      </c>
      <c r="D34" s="30" t="s">
        <v>127</v>
      </c>
      <c r="E34" s="32"/>
      <c r="F34" s="31" t="s">
        <v>50</v>
      </c>
      <c r="G34" s="49"/>
      <c r="H34" s="30" t="s">
        <v>125</v>
      </c>
      <c r="I34" s="30" t="s">
        <v>58</v>
      </c>
      <c r="J34" s="38"/>
      <c r="K34" s="39" t="s">
        <v>53</v>
      </c>
      <c r="L34" s="39"/>
      <c r="M34" s="29">
        <v>1</v>
      </c>
      <c r="N34" s="29">
        <v>20000</v>
      </c>
      <c r="O34" s="29" t="s">
        <v>54</v>
      </c>
      <c r="P34" s="29"/>
      <c r="Q34" s="29"/>
      <c r="R34" s="43"/>
    </row>
    <row r="35" spans="1:18" s="27" customFormat="1" ht="33.950000000000003" hidden="1" customHeight="1">
      <c r="A35" s="33">
        <f t="shared" si="1"/>
        <v>28</v>
      </c>
      <c r="B35" s="34" t="s">
        <v>128</v>
      </c>
      <c r="C35" s="34" t="s">
        <v>128</v>
      </c>
      <c r="D35" s="34" t="s">
        <v>129</v>
      </c>
      <c r="E35" s="35"/>
      <c r="F35" s="36" t="s">
        <v>50</v>
      </c>
      <c r="G35" s="50"/>
      <c r="H35" s="34" t="s">
        <v>51</v>
      </c>
      <c r="I35" s="34" t="s">
        <v>52</v>
      </c>
      <c r="J35" s="34"/>
      <c r="K35" s="34" t="s">
        <v>53</v>
      </c>
      <c r="L35" s="34"/>
      <c r="M35" s="34">
        <v>1</v>
      </c>
      <c r="N35" s="34">
        <v>20000</v>
      </c>
      <c r="O35" s="34" t="s">
        <v>54</v>
      </c>
      <c r="P35" s="34"/>
      <c r="Q35" s="33" t="s">
        <v>130</v>
      </c>
      <c r="R35" s="44"/>
    </row>
    <row r="36" spans="1:18" s="27" customFormat="1" ht="33.950000000000003" hidden="1" customHeight="1">
      <c r="A36" s="33">
        <f t="shared" si="1"/>
        <v>29</v>
      </c>
      <c r="B36" s="34" t="s">
        <v>131</v>
      </c>
      <c r="C36" s="34" t="s">
        <v>131</v>
      </c>
      <c r="D36" s="34" t="s">
        <v>132</v>
      </c>
      <c r="E36" s="35" t="s">
        <v>133</v>
      </c>
      <c r="F36" s="36" t="s">
        <v>50</v>
      </c>
      <c r="G36" s="50"/>
      <c r="H36" s="34" t="s">
        <v>134</v>
      </c>
      <c r="I36" s="34" t="s">
        <v>58</v>
      </c>
      <c r="J36" s="41"/>
      <c r="K36" s="34" t="s">
        <v>53</v>
      </c>
      <c r="L36" s="42"/>
      <c r="M36" s="34">
        <v>1</v>
      </c>
      <c r="N36" s="34">
        <v>20000</v>
      </c>
      <c r="O36" s="34" t="s">
        <v>54</v>
      </c>
      <c r="P36" s="34"/>
      <c r="Q36" s="33" t="s">
        <v>130</v>
      </c>
      <c r="R36" s="44"/>
    </row>
    <row r="37" spans="1:18" s="27" customFormat="1" ht="33.950000000000003" hidden="1" customHeight="1">
      <c r="A37" s="33">
        <f t="shared" ref="A37:A46" si="2">ROW()-7</f>
        <v>30</v>
      </c>
      <c r="B37" s="34" t="s">
        <v>135</v>
      </c>
      <c r="C37" s="34" t="s">
        <v>135</v>
      </c>
      <c r="D37" s="34" t="s">
        <v>136</v>
      </c>
      <c r="E37" s="35"/>
      <c r="F37" s="36" t="s">
        <v>50</v>
      </c>
      <c r="G37" s="37"/>
      <c r="H37" s="34" t="s">
        <v>57</v>
      </c>
      <c r="I37" s="34" t="s">
        <v>58</v>
      </c>
      <c r="J37" s="41"/>
      <c r="K37" s="42" t="s">
        <v>53</v>
      </c>
      <c r="L37" s="42"/>
      <c r="M37" s="34">
        <v>1</v>
      </c>
      <c r="N37" s="34">
        <v>20000</v>
      </c>
      <c r="O37" s="34" t="s">
        <v>59</v>
      </c>
      <c r="P37" s="34"/>
      <c r="Q37" s="33" t="s">
        <v>130</v>
      </c>
      <c r="R37" s="44"/>
    </row>
    <row r="38" spans="1:18" s="27" customFormat="1" ht="33.950000000000003" hidden="1" customHeight="1">
      <c r="A38" s="33">
        <f t="shared" si="2"/>
        <v>31</v>
      </c>
      <c r="B38" s="34" t="s">
        <v>137</v>
      </c>
      <c r="C38" s="34" t="s">
        <v>137</v>
      </c>
      <c r="D38" s="34" t="s">
        <v>138</v>
      </c>
      <c r="E38" s="35"/>
      <c r="F38" s="36" t="s">
        <v>50</v>
      </c>
      <c r="G38" s="50"/>
      <c r="H38" s="34" t="s">
        <v>57</v>
      </c>
      <c r="I38" s="34" t="s">
        <v>58</v>
      </c>
      <c r="J38" s="41"/>
      <c r="K38" s="42" t="s">
        <v>53</v>
      </c>
      <c r="L38" s="42"/>
      <c r="M38" s="34">
        <v>1</v>
      </c>
      <c r="N38" s="34">
        <v>20000</v>
      </c>
      <c r="O38" s="34" t="s">
        <v>59</v>
      </c>
      <c r="P38" s="34"/>
      <c r="Q38" s="33" t="s">
        <v>130</v>
      </c>
      <c r="R38" s="44"/>
    </row>
    <row r="39" spans="1:18" s="27" customFormat="1" ht="33.950000000000003" hidden="1" customHeight="1">
      <c r="A39" s="33">
        <f t="shared" si="2"/>
        <v>32</v>
      </c>
      <c r="B39" s="34" t="s">
        <v>139</v>
      </c>
      <c r="C39" s="34" t="s">
        <v>139</v>
      </c>
      <c r="D39" s="34" t="s">
        <v>87</v>
      </c>
      <c r="E39" s="35"/>
      <c r="F39" s="36" t="s">
        <v>50</v>
      </c>
      <c r="G39" s="50"/>
      <c r="H39" s="34" t="s">
        <v>57</v>
      </c>
      <c r="I39" s="34" t="s">
        <v>58</v>
      </c>
      <c r="J39" s="41"/>
      <c r="K39" s="42" t="s">
        <v>53</v>
      </c>
      <c r="L39" s="42"/>
      <c r="M39" s="34">
        <v>1</v>
      </c>
      <c r="N39" s="34">
        <v>20000</v>
      </c>
      <c r="O39" s="34" t="s">
        <v>59</v>
      </c>
      <c r="P39" s="34"/>
      <c r="Q39" s="33" t="s">
        <v>130</v>
      </c>
      <c r="R39" s="44"/>
    </row>
    <row r="40" spans="1:18" s="27" customFormat="1" ht="33.950000000000003" hidden="1" customHeight="1">
      <c r="A40" s="33">
        <f t="shared" si="2"/>
        <v>33</v>
      </c>
      <c r="B40" s="34" t="s">
        <v>140</v>
      </c>
      <c r="C40" s="34" t="s">
        <v>140</v>
      </c>
      <c r="D40" s="34" t="s">
        <v>136</v>
      </c>
      <c r="E40" s="35"/>
      <c r="F40" s="36" t="s">
        <v>50</v>
      </c>
      <c r="G40" s="37"/>
      <c r="H40" s="34" t="s">
        <v>57</v>
      </c>
      <c r="I40" s="34" t="s">
        <v>58</v>
      </c>
      <c r="J40" s="41"/>
      <c r="K40" s="42" t="s">
        <v>53</v>
      </c>
      <c r="L40" s="42"/>
      <c r="M40" s="34">
        <v>1</v>
      </c>
      <c r="N40" s="34">
        <v>20000</v>
      </c>
      <c r="O40" s="34" t="s">
        <v>59</v>
      </c>
      <c r="P40" s="34"/>
      <c r="Q40" s="33" t="s">
        <v>130</v>
      </c>
      <c r="R40" s="44"/>
    </row>
    <row r="41" spans="1:18" s="27" customFormat="1" ht="33.950000000000003" hidden="1" customHeight="1">
      <c r="A41" s="33">
        <f t="shared" si="2"/>
        <v>34</v>
      </c>
      <c r="B41" s="34" t="s">
        <v>141</v>
      </c>
      <c r="C41" s="34" t="s">
        <v>141</v>
      </c>
      <c r="D41" s="34" t="s">
        <v>142</v>
      </c>
      <c r="E41" s="35"/>
      <c r="F41" s="36" t="s">
        <v>50</v>
      </c>
      <c r="G41" s="50"/>
      <c r="H41" s="34" t="s">
        <v>57</v>
      </c>
      <c r="I41" s="34" t="s">
        <v>58</v>
      </c>
      <c r="J41" s="41"/>
      <c r="K41" s="42" t="s">
        <v>53</v>
      </c>
      <c r="L41" s="42"/>
      <c r="M41" s="34">
        <v>1</v>
      </c>
      <c r="N41" s="34">
        <v>20000</v>
      </c>
      <c r="O41" s="34" t="s">
        <v>59</v>
      </c>
      <c r="P41" s="34"/>
      <c r="Q41" s="33" t="s">
        <v>130</v>
      </c>
      <c r="R41" s="44"/>
    </row>
    <row r="42" spans="1:18" s="27" customFormat="1" ht="33.950000000000003" hidden="1" customHeight="1">
      <c r="A42" s="33">
        <f t="shared" si="2"/>
        <v>35</v>
      </c>
      <c r="B42" s="34" t="s">
        <v>143</v>
      </c>
      <c r="C42" s="34" t="s">
        <v>143</v>
      </c>
      <c r="D42" s="34" t="s">
        <v>144</v>
      </c>
      <c r="E42" s="35"/>
      <c r="F42" s="36" t="s">
        <v>50</v>
      </c>
      <c r="G42" s="37"/>
      <c r="H42" s="34" t="s">
        <v>57</v>
      </c>
      <c r="I42" s="34" t="s">
        <v>58</v>
      </c>
      <c r="J42" s="41"/>
      <c r="K42" s="42" t="s">
        <v>53</v>
      </c>
      <c r="L42" s="42"/>
      <c r="M42" s="34">
        <v>1</v>
      </c>
      <c r="N42" s="34">
        <v>20000</v>
      </c>
      <c r="O42" s="34" t="s">
        <v>59</v>
      </c>
      <c r="P42" s="34"/>
      <c r="Q42" s="33" t="s">
        <v>130</v>
      </c>
      <c r="R42" s="44"/>
    </row>
    <row r="43" spans="1:18" s="27" customFormat="1" ht="33.950000000000003" hidden="1" customHeight="1">
      <c r="A43" s="33">
        <f t="shared" si="2"/>
        <v>36</v>
      </c>
      <c r="B43" s="34" t="s">
        <v>145</v>
      </c>
      <c r="C43" s="34" t="s">
        <v>145</v>
      </c>
      <c r="D43" s="34" t="s">
        <v>142</v>
      </c>
      <c r="E43" s="35"/>
      <c r="F43" s="36" t="s">
        <v>50</v>
      </c>
      <c r="G43" s="37"/>
      <c r="H43" s="34" t="s">
        <v>57</v>
      </c>
      <c r="I43" s="34" t="s">
        <v>58</v>
      </c>
      <c r="J43" s="41"/>
      <c r="K43" s="42" t="s">
        <v>53</v>
      </c>
      <c r="L43" s="42"/>
      <c r="M43" s="34">
        <v>1</v>
      </c>
      <c r="N43" s="34">
        <v>20000</v>
      </c>
      <c r="O43" s="34" t="s">
        <v>59</v>
      </c>
      <c r="P43" s="34"/>
      <c r="Q43" s="33" t="s">
        <v>130</v>
      </c>
      <c r="R43" s="44"/>
    </row>
    <row r="44" spans="1:18" s="27" customFormat="1" ht="33.950000000000003" hidden="1" customHeight="1">
      <c r="A44" s="33">
        <f t="shared" si="2"/>
        <v>37</v>
      </c>
      <c r="B44" s="34" t="s">
        <v>146</v>
      </c>
      <c r="C44" s="65" t="s">
        <v>146</v>
      </c>
      <c r="D44" s="34" t="s">
        <v>147</v>
      </c>
      <c r="E44" s="35"/>
      <c r="F44" s="36" t="s">
        <v>50</v>
      </c>
      <c r="G44" s="37"/>
      <c r="H44" s="34" t="s">
        <v>94</v>
      </c>
      <c r="I44" s="34" t="s">
        <v>76</v>
      </c>
      <c r="J44" s="41"/>
      <c r="K44" s="42" t="s">
        <v>53</v>
      </c>
      <c r="L44" s="42"/>
      <c r="M44" s="34">
        <v>1</v>
      </c>
      <c r="N44" s="34">
        <v>20000</v>
      </c>
      <c r="O44" s="34" t="s">
        <v>54</v>
      </c>
      <c r="P44" s="34"/>
      <c r="Q44" s="33" t="s">
        <v>130</v>
      </c>
      <c r="R44" s="66" t="s">
        <v>261</v>
      </c>
    </row>
    <row r="45" spans="1:18" s="27" customFormat="1" ht="33.950000000000003" hidden="1" customHeight="1">
      <c r="A45" s="33">
        <f t="shared" si="2"/>
        <v>38</v>
      </c>
      <c r="B45" s="34" t="s">
        <v>148</v>
      </c>
      <c r="C45" s="34" t="s">
        <v>148</v>
      </c>
      <c r="D45" s="34" t="s">
        <v>149</v>
      </c>
      <c r="E45" s="35">
        <v>1.306</v>
      </c>
      <c r="F45" s="36" t="s">
        <v>50</v>
      </c>
      <c r="G45" s="51"/>
      <c r="H45" s="34" t="s">
        <v>150</v>
      </c>
      <c r="I45" s="34" t="s">
        <v>151</v>
      </c>
      <c r="J45" s="41"/>
      <c r="K45" s="42" t="s">
        <v>53</v>
      </c>
      <c r="L45" s="68" t="s">
        <v>267</v>
      </c>
      <c r="M45" s="34">
        <v>1</v>
      </c>
      <c r="N45" s="34">
        <v>20000</v>
      </c>
      <c r="O45" s="34" t="s">
        <v>54</v>
      </c>
      <c r="P45" s="66" t="s">
        <v>264</v>
      </c>
      <c r="Q45" s="33" t="s">
        <v>152</v>
      </c>
      <c r="R45" s="44" t="s">
        <v>153</v>
      </c>
    </row>
    <row r="46" spans="1:18" s="27" customFormat="1" ht="33.950000000000003" hidden="1" customHeight="1">
      <c r="A46" s="33">
        <f t="shared" si="2"/>
        <v>39</v>
      </c>
      <c r="B46" s="34" t="s">
        <v>154</v>
      </c>
      <c r="C46" s="34" t="s">
        <v>154</v>
      </c>
      <c r="D46" s="34" t="s">
        <v>155</v>
      </c>
      <c r="E46" s="35"/>
      <c r="F46" s="36" t="s">
        <v>50</v>
      </c>
      <c r="G46" s="37"/>
      <c r="H46" s="34" t="s">
        <v>156</v>
      </c>
      <c r="I46" s="34" t="s">
        <v>157</v>
      </c>
      <c r="J46" s="41"/>
      <c r="K46" s="42" t="s">
        <v>53</v>
      </c>
      <c r="L46" s="68" t="s">
        <v>268</v>
      </c>
      <c r="M46" s="34">
        <v>1</v>
      </c>
      <c r="N46" s="34">
        <v>20000</v>
      </c>
      <c r="O46" s="34" t="s">
        <v>54</v>
      </c>
      <c r="P46" s="66" t="s">
        <v>264</v>
      </c>
      <c r="Q46" s="33" t="s">
        <v>158</v>
      </c>
      <c r="R46" s="44" t="s">
        <v>153</v>
      </c>
    </row>
    <row r="47" spans="1:18">
      <c r="Q47" s="46">
        <v>0.183</v>
      </c>
    </row>
  </sheetData>
  <autoFilter ref="A7:Q46">
    <filterColumn colId="11">
      <filters>
        <filter val="成卓"/>
      </filters>
    </filterColumn>
    <filterColumn colId="15">
      <customFilters>
        <customFilter operator="notEqual" val=" "/>
      </customFilters>
    </filterColumn>
  </autoFilter>
  <mergeCells count="31">
    <mergeCell ref="A6:A7"/>
    <mergeCell ref="B6:B7"/>
    <mergeCell ref="C6:C7"/>
    <mergeCell ref="O6:O7"/>
    <mergeCell ref="F6:F7"/>
    <mergeCell ref="G6:G7"/>
    <mergeCell ref="H6:H7"/>
    <mergeCell ref="I6:I7"/>
    <mergeCell ref="J6:J7"/>
    <mergeCell ref="D6:D7"/>
    <mergeCell ref="E6:E7"/>
    <mergeCell ref="L4:M4"/>
    <mergeCell ref="N4:Q4"/>
    <mergeCell ref="A5:E5"/>
    <mergeCell ref="F5:K5"/>
    <mergeCell ref="L5:M5"/>
    <mergeCell ref="N5:Q5"/>
    <mergeCell ref="P6:P7"/>
    <mergeCell ref="Q6:Q7"/>
    <mergeCell ref="C1:K4"/>
    <mergeCell ref="A1:B4"/>
    <mergeCell ref="K6:K7"/>
    <mergeCell ref="L6:L7"/>
    <mergeCell ref="M6:M7"/>
    <mergeCell ref="N6:N7"/>
    <mergeCell ref="L1:M1"/>
    <mergeCell ref="N1:Q1"/>
    <mergeCell ref="L2:M2"/>
    <mergeCell ref="N2:Q2"/>
    <mergeCell ref="L3:M3"/>
    <mergeCell ref="N3:Q3"/>
  </mergeCells>
  <phoneticPr fontId="30" type="noConversion"/>
  <conditionalFormatting sqref="B8">
    <cfRule type="cellIs" dxfId="257" priority="463" operator="equal">
      <formula>"重汽出口3.0"</formula>
    </cfRule>
  </conditionalFormatting>
  <conditionalFormatting sqref="C8">
    <cfRule type="duplicateValues" dxfId="256" priority="464"/>
  </conditionalFormatting>
  <conditionalFormatting sqref="B9">
    <cfRule type="cellIs" dxfId="255" priority="461" operator="equal">
      <formula>"重汽出口3.0"</formula>
    </cfRule>
  </conditionalFormatting>
  <conditionalFormatting sqref="C9">
    <cfRule type="duplicateValues" dxfId="254" priority="462"/>
  </conditionalFormatting>
  <conditionalFormatting sqref="B10">
    <cfRule type="containsText" dxfId="253" priority="459" operator="containsText" text="J6G">
      <formula>NOT(ISERROR(SEARCH("J6G",B10)))</formula>
    </cfRule>
  </conditionalFormatting>
  <conditionalFormatting sqref="C10">
    <cfRule type="duplicateValues" dxfId="252" priority="460"/>
  </conditionalFormatting>
  <conditionalFormatting sqref="B11">
    <cfRule type="cellIs" dxfId="251" priority="457" operator="equal">
      <formula>"重汽出口3.0"</formula>
    </cfRule>
  </conditionalFormatting>
  <conditionalFormatting sqref="C11">
    <cfRule type="duplicateValues" dxfId="250" priority="458"/>
  </conditionalFormatting>
  <conditionalFormatting sqref="B12">
    <cfRule type="cellIs" dxfId="249" priority="455" operator="equal">
      <formula>"重汽出口3.0"</formula>
    </cfRule>
  </conditionalFormatting>
  <conditionalFormatting sqref="C12">
    <cfRule type="duplicateValues" dxfId="248" priority="456"/>
  </conditionalFormatting>
  <conditionalFormatting sqref="B13">
    <cfRule type="cellIs" dxfId="247" priority="453" operator="equal">
      <formula>"重汽出口3.0"</formula>
    </cfRule>
  </conditionalFormatting>
  <conditionalFormatting sqref="C13">
    <cfRule type="duplicateValues" dxfId="246" priority="454"/>
  </conditionalFormatting>
  <conditionalFormatting sqref="B14">
    <cfRule type="cellIs" dxfId="245" priority="451" operator="equal">
      <formula>"重汽出口3.0"</formula>
    </cfRule>
  </conditionalFormatting>
  <conditionalFormatting sqref="C14">
    <cfRule type="duplicateValues" dxfId="244" priority="452"/>
  </conditionalFormatting>
  <conditionalFormatting sqref="B15">
    <cfRule type="duplicateValues" dxfId="243" priority="360"/>
    <cfRule type="duplicateValues" dxfId="242" priority="361"/>
    <cfRule type="duplicateValues" dxfId="241" priority="362"/>
    <cfRule type="cellIs" dxfId="240" priority="363" operator="equal">
      <formula>"重汽出口3.0"</formula>
    </cfRule>
  </conditionalFormatting>
  <conditionalFormatting sqref="C15">
    <cfRule type="duplicateValues" dxfId="239" priority="364"/>
  </conditionalFormatting>
  <conditionalFormatting sqref="B16">
    <cfRule type="cellIs" dxfId="238" priority="449" operator="equal">
      <formula>"重汽出口3.0"</formula>
    </cfRule>
  </conditionalFormatting>
  <conditionalFormatting sqref="C16">
    <cfRule type="duplicateValues" dxfId="237" priority="450"/>
  </conditionalFormatting>
  <conditionalFormatting sqref="B17">
    <cfRule type="cellIs" dxfId="236" priority="446" operator="equal">
      <formula>"重汽出口3.0"</formula>
    </cfRule>
  </conditionalFormatting>
  <conditionalFormatting sqref="C17">
    <cfRule type="duplicateValues" dxfId="235" priority="447"/>
  </conditionalFormatting>
  <conditionalFormatting sqref="B18">
    <cfRule type="cellIs" dxfId="234" priority="442" operator="equal">
      <formula>"重汽出口3.0"</formula>
    </cfRule>
  </conditionalFormatting>
  <conditionalFormatting sqref="C18">
    <cfRule type="duplicateValues" dxfId="233" priority="443"/>
  </conditionalFormatting>
  <conditionalFormatting sqref="B19">
    <cfRule type="duplicateValues" dxfId="232" priority="373"/>
    <cfRule type="duplicateValues" dxfId="231" priority="380"/>
    <cfRule type="duplicateValues" dxfId="230" priority="387"/>
    <cfRule type="cellIs" dxfId="229" priority="394" operator="equal">
      <formula>"重汽出口3.0"</formula>
    </cfRule>
  </conditionalFormatting>
  <conditionalFormatting sqref="C19">
    <cfRule type="duplicateValues" dxfId="228" priority="401"/>
  </conditionalFormatting>
  <conditionalFormatting sqref="B20">
    <cfRule type="duplicateValues" dxfId="227" priority="372"/>
    <cfRule type="duplicateValues" dxfId="226" priority="379"/>
    <cfRule type="duplicateValues" dxfId="225" priority="386"/>
    <cfRule type="cellIs" dxfId="224" priority="393" operator="equal">
      <formula>"重汽出口3.0"</formula>
    </cfRule>
  </conditionalFormatting>
  <conditionalFormatting sqref="C20">
    <cfRule type="duplicateValues" dxfId="223" priority="400"/>
  </conditionalFormatting>
  <conditionalFormatting sqref="B21">
    <cfRule type="duplicateValues" dxfId="222" priority="371"/>
    <cfRule type="duplicateValues" dxfId="221" priority="378"/>
    <cfRule type="duplicateValues" dxfId="220" priority="385"/>
    <cfRule type="cellIs" dxfId="219" priority="392" operator="equal">
      <formula>"重汽出口3.0"</formula>
    </cfRule>
  </conditionalFormatting>
  <conditionalFormatting sqref="C21">
    <cfRule type="duplicateValues" dxfId="218" priority="399"/>
  </conditionalFormatting>
  <conditionalFormatting sqref="B22">
    <cfRule type="duplicateValues" dxfId="217" priority="370"/>
    <cfRule type="duplicateValues" dxfId="216" priority="377"/>
    <cfRule type="duplicateValues" dxfId="215" priority="384"/>
    <cfRule type="cellIs" dxfId="214" priority="391" operator="equal">
      <formula>"重汽出口3.0"</formula>
    </cfRule>
  </conditionalFormatting>
  <conditionalFormatting sqref="C22">
    <cfRule type="duplicateValues" dxfId="213" priority="398"/>
  </conditionalFormatting>
  <conditionalFormatting sqref="B23">
    <cfRule type="duplicateValues" dxfId="212" priority="369"/>
    <cfRule type="duplicateValues" dxfId="211" priority="376"/>
    <cfRule type="duplicateValues" dxfId="210" priority="383"/>
    <cfRule type="cellIs" dxfId="209" priority="390" operator="equal">
      <formula>"重汽出口3.0"</formula>
    </cfRule>
  </conditionalFormatting>
  <conditionalFormatting sqref="C23">
    <cfRule type="duplicateValues" dxfId="208" priority="397"/>
  </conditionalFormatting>
  <conditionalFormatting sqref="B24">
    <cfRule type="duplicateValues" dxfId="207" priority="367"/>
    <cfRule type="duplicateValues" dxfId="206" priority="374"/>
    <cfRule type="duplicateValues" dxfId="205" priority="381"/>
    <cfRule type="cellIs" dxfId="204" priority="388" operator="equal">
      <formula>"重汽出口3.0"</formula>
    </cfRule>
  </conditionalFormatting>
  <conditionalFormatting sqref="C24">
    <cfRule type="duplicateValues" dxfId="203" priority="395"/>
  </conditionalFormatting>
  <conditionalFormatting sqref="B25">
    <cfRule type="duplicateValues" dxfId="202" priority="281"/>
    <cfRule type="duplicateValues" dxfId="201" priority="288"/>
    <cfRule type="duplicateValues" dxfId="200" priority="295"/>
    <cfRule type="cellIs" dxfId="199" priority="302" operator="equal">
      <formula>"重汽出口3.0"</formula>
    </cfRule>
  </conditionalFormatting>
  <conditionalFormatting sqref="C25">
    <cfRule type="duplicateValues" dxfId="198" priority="309"/>
  </conditionalFormatting>
  <conditionalFormatting sqref="B26">
    <cfRule type="duplicateValues" dxfId="197" priority="280"/>
    <cfRule type="duplicateValues" dxfId="196" priority="287"/>
    <cfRule type="duplicateValues" dxfId="195" priority="294"/>
    <cfRule type="cellIs" dxfId="194" priority="301" operator="equal">
      <formula>"重汽出口3.0"</formula>
    </cfRule>
  </conditionalFormatting>
  <conditionalFormatting sqref="C26">
    <cfRule type="duplicateValues" dxfId="193" priority="308"/>
  </conditionalFormatting>
  <conditionalFormatting sqref="B27">
    <cfRule type="duplicateValues" dxfId="192" priority="228"/>
    <cfRule type="duplicateValues" dxfId="191" priority="232"/>
    <cfRule type="duplicateValues" dxfId="190" priority="236"/>
    <cfRule type="duplicateValues" dxfId="189" priority="240"/>
    <cfRule type="cellIs" dxfId="188" priority="244" operator="equal">
      <formula>"重汽出口3.0"</formula>
    </cfRule>
  </conditionalFormatting>
  <conditionalFormatting sqref="C27">
    <cfRule type="duplicateValues" dxfId="187" priority="248"/>
  </conditionalFormatting>
  <conditionalFormatting sqref="B28">
    <cfRule type="duplicateValues" dxfId="186" priority="227"/>
    <cfRule type="duplicateValues" dxfId="185" priority="231"/>
    <cfRule type="duplicateValues" dxfId="184" priority="235"/>
    <cfRule type="duplicateValues" dxfId="183" priority="239"/>
    <cfRule type="cellIs" dxfId="182" priority="243" operator="equal">
      <formula>"重汽出口3.0"</formula>
    </cfRule>
  </conditionalFormatting>
  <conditionalFormatting sqref="C28">
    <cfRule type="duplicateValues" dxfId="181" priority="247"/>
  </conditionalFormatting>
  <conditionalFormatting sqref="B29">
    <cfRule type="duplicateValues" dxfId="180" priority="226"/>
    <cfRule type="duplicateValues" dxfId="179" priority="230"/>
    <cfRule type="duplicateValues" dxfId="178" priority="234"/>
    <cfRule type="duplicateValues" dxfId="177" priority="238"/>
    <cfRule type="cellIs" dxfId="176" priority="242" operator="equal">
      <formula>"重汽出口3.0"</formula>
    </cfRule>
  </conditionalFormatting>
  <conditionalFormatting sqref="C29">
    <cfRule type="duplicateValues" dxfId="175" priority="246"/>
  </conditionalFormatting>
  <conditionalFormatting sqref="B30">
    <cfRule type="duplicateValues" dxfId="174" priority="225"/>
    <cfRule type="duplicateValues" dxfId="173" priority="229"/>
    <cfRule type="duplicateValues" dxfId="172" priority="233"/>
    <cfRule type="duplicateValues" dxfId="171" priority="237"/>
    <cfRule type="cellIs" dxfId="170" priority="241" operator="equal">
      <formula>"重汽出口3.0"</formula>
    </cfRule>
  </conditionalFormatting>
  <conditionalFormatting sqref="C30">
    <cfRule type="duplicateValues" dxfId="169" priority="245"/>
  </conditionalFormatting>
  <conditionalFormatting sqref="B31">
    <cfRule type="duplicateValues" dxfId="168" priority="213"/>
    <cfRule type="duplicateValues" dxfId="167" priority="214"/>
    <cfRule type="duplicateValues" dxfId="166" priority="215"/>
    <cfRule type="duplicateValues" dxfId="165" priority="216"/>
    <cfRule type="cellIs" dxfId="164" priority="217" operator="equal">
      <formula>"重汽出口3.0"</formula>
    </cfRule>
  </conditionalFormatting>
  <conditionalFormatting sqref="C31">
    <cfRule type="duplicateValues" dxfId="163" priority="218"/>
  </conditionalFormatting>
  <conditionalFormatting sqref="B32">
    <cfRule type="duplicateValues" dxfId="162" priority="195"/>
    <cfRule type="duplicateValues" dxfId="161" priority="198"/>
    <cfRule type="duplicateValues" dxfId="160" priority="201"/>
    <cfRule type="duplicateValues" dxfId="159" priority="204"/>
    <cfRule type="cellIs" dxfId="158" priority="207" operator="equal">
      <formula>"重汽出口3.0"</formula>
    </cfRule>
  </conditionalFormatting>
  <conditionalFormatting sqref="C32">
    <cfRule type="duplicateValues" dxfId="157" priority="210"/>
  </conditionalFormatting>
  <conditionalFormatting sqref="B33">
    <cfRule type="duplicateValues" dxfId="156" priority="194"/>
    <cfRule type="duplicateValues" dxfId="155" priority="197"/>
    <cfRule type="duplicateValues" dxfId="154" priority="200"/>
    <cfRule type="duplicateValues" dxfId="153" priority="203"/>
    <cfRule type="cellIs" dxfId="152" priority="206" operator="equal">
      <formula>"重汽出口3.0"</formula>
    </cfRule>
  </conditionalFormatting>
  <conditionalFormatting sqref="C33">
    <cfRule type="duplicateValues" dxfId="151" priority="209"/>
  </conditionalFormatting>
  <conditionalFormatting sqref="B34">
    <cfRule type="duplicateValues" dxfId="150" priority="193"/>
    <cfRule type="duplicateValues" dxfId="149" priority="196"/>
    <cfRule type="duplicateValues" dxfId="148" priority="199"/>
    <cfRule type="duplicateValues" dxfId="147" priority="202"/>
    <cfRule type="cellIs" dxfId="146" priority="205" operator="equal">
      <formula>"重汽出口3.0"</formula>
    </cfRule>
  </conditionalFormatting>
  <conditionalFormatting sqref="C34">
    <cfRule type="duplicateValues" dxfId="145" priority="208"/>
  </conditionalFormatting>
  <conditionalFormatting sqref="B35">
    <cfRule type="duplicateValues" dxfId="144" priority="147"/>
    <cfRule type="duplicateValues" dxfId="143" priority="156"/>
    <cfRule type="duplicateValues" dxfId="142" priority="165"/>
    <cfRule type="duplicateValues" dxfId="141" priority="174"/>
    <cfRule type="cellIs" dxfId="140" priority="183" operator="equal">
      <formula>"重汽出口3.0"</formula>
    </cfRule>
  </conditionalFormatting>
  <conditionalFormatting sqref="C35">
    <cfRule type="duplicateValues" dxfId="139" priority="192"/>
  </conditionalFormatting>
  <conditionalFormatting sqref="B36">
    <cfRule type="duplicateValues" dxfId="138" priority="146"/>
    <cfRule type="duplicateValues" dxfId="137" priority="155"/>
    <cfRule type="duplicateValues" dxfId="136" priority="164"/>
    <cfRule type="duplicateValues" dxfId="135" priority="173"/>
    <cfRule type="cellIs" dxfId="134" priority="182" operator="equal">
      <formula>"重汽出口3.0"</formula>
    </cfRule>
  </conditionalFormatting>
  <conditionalFormatting sqref="C36">
    <cfRule type="duplicateValues" dxfId="133" priority="191"/>
  </conditionalFormatting>
  <conditionalFormatting sqref="B37">
    <cfRule type="duplicateValues" dxfId="132" priority="112"/>
    <cfRule type="duplicateValues" dxfId="131" priority="117"/>
    <cfRule type="duplicateValues" dxfId="130" priority="122"/>
    <cfRule type="duplicateValues" dxfId="129" priority="127"/>
    <cfRule type="cellIs" dxfId="128" priority="132" operator="equal">
      <formula>"重汽出口3.0"</formula>
    </cfRule>
  </conditionalFormatting>
  <conditionalFormatting sqref="C37">
    <cfRule type="duplicateValues" dxfId="127" priority="137"/>
  </conditionalFormatting>
  <conditionalFormatting sqref="B38">
    <cfRule type="duplicateValues" dxfId="126" priority="111"/>
    <cfRule type="duplicateValues" dxfId="125" priority="116"/>
    <cfRule type="duplicateValues" dxfId="124" priority="121"/>
    <cfRule type="duplicateValues" dxfId="123" priority="126"/>
    <cfRule type="cellIs" dxfId="122" priority="131" operator="equal">
      <formula>"重汽出口3.0"</formula>
    </cfRule>
  </conditionalFormatting>
  <conditionalFormatting sqref="C38">
    <cfRule type="duplicateValues" dxfId="121" priority="136"/>
  </conditionalFormatting>
  <conditionalFormatting sqref="B39">
    <cfRule type="duplicateValues" dxfId="120" priority="110"/>
    <cfRule type="duplicateValues" dxfId="119" priority="115"/>
    <cfRule type="duplicateValues" dxfId="118" priority="120"/>
    <cfRule type="duplicateValues" dxfId="117" priority="125"/>
    <cfRule type="cellIs" dxfId="116" priority="130" operator="equal">
      <formula>"重汽出口3.0"</formula>
    </cfRule>
  </conditionalFormatting>
  <conditionalFormatting sqref="C39">
    <cfRule type="duplicateValues" dxfId="115" priority="135"/>
  </conditionalFormatting>
  <conditionalFormatting sqref="B40">
    <cfRule type="duplicateValues" dxfId="114" priority="109"/>
    <cfRule type="duplicateValues" dxfId="113" priority="114"/>
    <cfRule type="duplicateValues" dxfId="112" priority="119"/>
    <cfRule type="duplicateValues" dxfId="111" priority="124"/>
    <cfRule type="cellIs" dxfId="110" priority="129" operator="equal">
      <formula>"重汽出口3.0"</formula>
    </cfRule>
  </conditionalFormatting>
  <conditionalFormatting sqref="C40">
    <cfRule type="duplicateValues" dxfId="109" priority="134"/>
  </conditionalFormatting>
  <conditionalFormatting sqref="B41">
    <cfRule type="duplicateValues" dxfId="108" priority="142"/>
    <cfRule type="duplicateValues" dxfId="107" priority="151"/>
    <cfRule type="duplicateValues" dxfId="106" priority="160"/>
    <cfRule type="duplicateValues" dxfId="105" priority="169"/>
    <cfRule type="cellIs" dxfId="104" priority="178" operator="equal">
      <formula>"重汽出口3.0"</formula>
    </cfRule>
  </conditionalFormatting>
  <conditionalFormatting sqref="C41">
    <cfRule type="duplicateValues" dxfId="103" priority="98"/>
    <cfRule type="duplicateValues" dxfId="102" priority="99"/>
    <cfRule type="duplicateValues" dxfId="101" priority="100"/>
    <cfRule type="duplicateValues" dxfId="100" priority="101"/>
    <cfRule type="duplicateValues" dxfId="99" priority="102"/>
    <cfRule type="cellIs" dxfId="98" priority="103" operator="equal">
      <formula>"重汽出口3.0"</formula>
    </cfRule>
  </conditionalFormatting>
  <conditionalFormatting sqref="B42">
    <cfRule type="duplicateValues" dxfId="97" priority="54"/>
    <cfRule type="duplicateValues" dxfId="96" priority="66"/>
    <cfRule type="duplicateValues" dxfId="95" priority="72"/>
    <cfRule type="duplicateValues" dxfId="94" priority="78"/>
    <cfRule type="duplicateValues" dxfId="93" priority="84"/>
    <cfRule type="cellIs" dxfId="92" priority="90" operator="equal">
      <formula>"重汽出口3.0"</formula>
    </cfRule>
  </conditionalFormatting>
  <conditionalFormatting sqref="C42">
    <cfRule type="duplicateValues" dxfId="91" priority="48"/>
    <cfRule type="duplicateValues" dxfId="90" priority="60"/>
    <cfRule type="duplicateValues" dxfId="89" priority="96"/>
  </conditionalFormatting>
  <conditionalFormatting sqref="B43">
    <cfRule type="duplicateValues" dxfId="88" priority="53"/>
    <cfRule type="duplicateValues" dxfId="87" priority="65"/>
    <cfRule type="duplicateValues" dxfId="86" priority="71"/>
    <cfRule type="duplicateValues" dxfId="85" priority="77"/>
    <cfRule type="duplicateValues" dxfId="84" priority="83"/>
    <cfRule type="cellIs" dxfId="83" priority="89" operator="equal">
      <formula>"重汽出口3.0"</formula>
    </cfRule>
  </conditionalFormatting>
  <conditionalFormatting sqref="C43">
    <cfRule type="duplicateValues" dxfId="82" priority="47"/>
    <cfRule type="duplicateValues" dxfId="81" priority="59"/>
    <cfRule type="duplicateValues" dxfId="80" priority="95"/>
  </conditionalFormatting>
  <conditionalFormatting sqref="B44">
    <cfRule type="duplicateValues" dxfId="79" priority="39"/>
    <cfRule type="duplicateValues" dxfId="78" priority="40"/>
    <cfRule type="duplicateValues" dxfId="77" priority="41"/>
  </conditionalFormatting>
  <conditionalFormatting sqref="C44">
    <cfRule type="duplicateValues" dxfId="76" priority="46"/>
    <cfRule type="duplicateValues" dxfId="75" priority="58"/>
    <cfRule type="duplicateValues" dxfId="74" priority="94"/>
  </conditionalFormatting>
  <conditionalFormatting sqref="B45">
    <cfRule type="duplicateValues" dxfId="73" priority="7"/>
    <cfRule type="duplicateValues" dxfId="72" priority="9"/>
    <cfRule type="duplicateValues" dxfId="71" priority="11"/>
    <cfRule type="duplicateValues" dxfId="70" priority="13"/>
  </conditionalFormatting>
  <conditionalFormatting sqref="C45">
    <cfRule type="duplicateValues" dxfId="69" priority="15"/>
    <cfRule type="duplicateValues" dxfId="68" priority="17"/>
    <cfRule type="duplicateValues" dxfId="67" priority="19"/>
  </conditionalFormatting>
  <conditionalFormatting sqref="B46">
    <cfRule type="duplicateValues" dxfId="66" priority="6"/>
    <cfRule type="duplicateValues" dxfId="65" priority="8"/>
    <cfRule type="duplicateValues" dxfId="64" priority="10"/>
    <cfRule type="duplicateValues" dxfId="63" priority="12"/>
  </conditionalFormatting>
  <conditionalFormatting sqref="C46">
    <cfRule type="duplicateValues" dxfId="62" priority="14"/>
    <cfRule type="duplicateValues" dxfId="61" priority="16"/>
    <cfRule type="duplicateValues" dxfId="60" priority="18"/>
  </conditionalFormatting>
  <conditionalFormatting sqref="C1:C1048576">
    <cfRule type="duplicateValues" dxfId="59" priority="5"/>
  </conditionalFormatting>
  <conditionalFormatting sqref="B1:B43 B47:B1048576">
    <cfRule type="duplicateValues" dxfId="58" priority="42"/>
  </conditionalFormatting>
  <conditionalFormatting sqref="B1:B41 B47:B1048576">
    <cfRule type="duplicateValues" dxfId="57" priority="104"/>
  </conditionalFormatting>
  <conditionalFormatting sqref="B1:B26 B47:B1048576">
    <cfRule type="duplicateValues" dxfId="56" priority="278"/>
  </conditionalFormatting>
  <conditionalFormatting sqref="B1:B7 B47:B1048576">
    <cfRule type="duplicateValues" dxfId="55" priority="972"/>
    <cfRule type="duplicateValues" dxfId="54" priority="976"/>
  </conditionalFormatting>
  <conditionalFormatting sqref="B1:B14 B16:B18 B47:B1048576">
    <cfRule type="duplicateValues" dxfId="53" priority="419"/>
    <cfRule type="duplicateValues" dxfId="52" priority="420"/>
    <cfRule type="duplicateValues" dxfId="51" priority="438"/>
  </conditionalFormatting>
  <conditionalFormatting sqref="B1:B44 B47:B1048576">
    <cfRule type="duplicateValues" dxfId="50" priority="20"/>
  </conditionalFormatting>
  <conditionalFormatting sqref="C1:C41 C47:C1048576">
    <cfRule type="duplicateValues" dxfId="49" priority="97"/>
  </conditionalFormatting>
  <conditionalFormatting sqref="C1:C7 C47:C1048576">
    <cfRule type="duplicateValues" dxfId="48" priority="499"/>
    <cfRule type="duplicateValues" dxfId="47" priority="503"/>
    <cfRule type="duplicateValues" dxfId="46" priority="504"/>
    <cfRule type="duplicateValues" dxfId="45" priority="638"/>
    <cfRule type="duplicateValues" dxfId="44" priority="701"/>
    <cfRule type="duplicateValues" dxfId="43" priority="702"/>
    <cfRule type="duplicateValues" dxfId="42" priority="880"/>
    <cfRule type="duplicateValues" dxfId="41" priority="913"/>
    <cfRule type="duplicateValues" dxfId="40" priority="914"/>
    <cfRule type="duplicateValues" dxfId="39" priority="930"/>
  </conditionalFormatting>
  <conditionalFormatting sqref="C1:C40 C47:C1048576">
    <cfRule type="duplicateValues" dxfId="38" priority="105"/>
  </conditionalFormatting>
  <dataValidations count="2">
    <dataValidation allowBlank="1" showErrorMessage="1" sqref="I19 H21 I22 I37:I43 I27:I28"/>
    <dataValidation type="list" allowBlank="1" showInputMessage="1" showErrorMessage="1" sqref="L35 K35:K36">
      <formula1>"Y,N"</formula1>
    </dataValidation>
  </dataValidations>
  <printOptions horizontalCentered="1"/>
  <pageMargins left="0.31496062992126" right="0.27559055118110198" top="0.31496062992126" bottom="0.31496062992126" header="0.31496062992126" footer="0.31496062992126"/>
  <pageSetup paperSize="9" scale="89" fitToHeight="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"/>
  <sheetViews>
    <sheetView zoomScale="90" zoomScaleNormal="90" workbookViewId="0">
      <selection activeCell="B15" sqref="B15"/>
    </sheetView>
  </sheetViews>
  <sheetFormatPr defaultColWidth="8.75" defaultRowHeight="13.5"/>
  <cols>
    <col min="1" max="1" width="8.75" style="28"/>
    <col min="2" max="3" width="11.75" style="28" customWidth="1"/>
    <col min="4" max="4" width="11.5" style="28" customWidth="1"/>
    <col min="5" max="16" width="8.75" style="28"/>
    <col min="17" max="17" width="11.25" style="28" customWidth="1"/>
    <col min="18" max="16384" width="8.75" style="28"/>
  </cols>
  <sheetData>
    <row r="2" spans="1:17" s="23" customFormat="1" ht="17.25" customHeight="1">
      <c r="A2" s="91" t="s">
        <v>159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17" s="23" customFormat="1" ht="17.25" customHeight="1">
      <c r="A3" s="94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7" s="23" customFormat="1" ht="17.25" customHeight="1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1:17" s="23" customFormat="1" ht="20.100000000000001" customHeight="1">
      <c r="A5" s="97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9"/>
    </row>
    <row r="6" spans="1:17" s="24" customFormat="1" ht="15" customHeight="1">
      <c r="A6" s="102" t="s">
        <v>33</v>
      </c>
      <c r="B6" s="103" t="s">
        <v>34</v>
      </c>
      <c r="C6" s="103" t="s">
        <v>35</v>
      </c>
      <c r="D6" s="89" t="s">
        <v>36</v>
      </c>
      <c r="E6" s="89" t="s">
        <v>37</v>
      </c>
      <c r="F6" s="89" t="s">
        <v>38</v>
      </c>
      <c r="G6" s="89" t="s">
        <v>39</v>
      </c>
      <c r="H6" s="101" t="s">
        <v>40</v>
      </c>
      <c r="I6" s="101" t="s">
        <v>41</v>
      </c>
      <c r="J6" s="89" t="s">
        <v>42</v>
      </c>
      <c r="K6" s="100" t="s">
        <v>43</v>
      </c>
      <c r="L6" s="100" t="s">
        <v>44</v>
      </c>
      <c r="M6" s="100" t="s">
        <v>45</v>
      </c>
      <c r="N6" s="90" t="s">
        <v>46</v>
      </c>
      <c r="O6" s="90" t="s">
        <v>47</v>
      </c>
      <c r="P6" s="90" t="s">
        <v>14</v>
      </c>
    </row>
    <row r="7" spans="1:17" s="25" customFormat="1" ht="15" customHeight="1">
      <c r="A7" s="102"/>
      <c r="B7" s="103"/>
      <c r="C7" s="103"/>
      <c r="D7" s="89"/>
      <c r="E7" s="89"/>
      <c r="F7" s="89"/>
      <c r="G7" s="89"/>
      <c r="H7" s="101"/>
      <c r="I7" s="101"/>
      <c r="J7" s="89"/>
      <c r="K7" s="100"/>
      <c r="L7" s="100"/>
      <c r="M7" s="100"/>
      <c r="N7" s="90"/>
      <c r="O7" s="90"/>
      <c r="P7" s="90"/>
    </row>
    <row r="8" spans="1:17" s="26" customFormat="1" ht="33.950000000000003" customHeight="1">
      <c r="A8" s="29">
        <v>1</v>
      </c>
      <c r="B8" s="30" t="s">
        <v>160</v>
      </c>
      <c r="C8" s="30" t="s">
        <v>160</v>
      </c>
      <c r="D8" s="30" t="s">
        <v>161</v>
      </c>
      <c r="E8" s="30"/>
      <c r="F8" s="31" t="s">
        <v>50</v>
      </c>
      <c r="G8" s="32"/>
      <c r="H8" s="30" t="s">
        <v>51</v>
      </c>
      <c r="I8" s="30" t="s">
        <v>162</v>
      </c>
      <c r="J8" s="38"/>
      <c r="K8" s="39" t="s">
        <v>53</v>
      </c>
      <c r="L8" s="39"/>
      <c r="M8" s="29">
        <v>1</v>
      </c>
      <c r="N8" s="29">
        <v>20000</v>
      </c>
      <c r="O8" s="29" t="s">
        <v>54</v>
      </c>
      <c r="P8" s="29" t="s">
        <v>163</v>
      </c>
      <c r="Q8" s="43"/>
    </row>
    <row r="9" spans="1:17" s="26" customFormat="1" ht="33.950000000000003" customHeight="1">
      <c r="A9" s="29">
        <v>2</v>
      </c>
      <c r="B9" s="30" t="s">
        <v>164</v>
      </c>
      <c r="C9" s="30" t="s">
        <v>164</v>
      </c>
      <c r="D9" s="30" t="s">
        <v>106</v>
      </c>
      <c r="E9" s="32" t="s">
        <v>85</v>
      </c>
      <c r="F9" s="31" t="s">
        <v>50</v>
      </c>
      <c r="G9" s="30" t="s">
        <v>76</v>
      </c>
      <c r="H9" s="30" t="s">
        <v>76</v>
      </c>
      <c r="I9" s="40" t="s">
        <v>76</v>
      </c>
      <c r="J9" s="38"/>
      <c r="K9" s="39" t="s">
        <v>53</v>
      </c>
      <c r="L9" s="39"/>
      <c r="M9" s="29">
        <v>1</v>
      </c>
      <c r="N9" s="29">
        <v>20000</v>
      </c>
      <c r="O9" s="29" t="s">
        <v>54</v>
      </c>
      <c r="P9" s="29" t="s">
        <v>163</v>
      </c>
      <c r="Q9" s="43"/>
    </row>
    <row r="10" spans="1:17" s="27" customFormat="1" ht="33.950000000000003" customHeight="1">
      <c r="A10" s="33">
        <f>ROW()-7</f>
        <v>3</v>
      </c>
      <c r="B10" s="34" t="s">
        <v>165</v>
      </c>
      <c r="C10" s="34" t="s">
        <v>165</v>
      </c>
      <c r="D10" s="34" t="s">
        <v>112</v>
      </c>
      <c r="E10" s="35"/>
      <c r="F10" s="36" t="s">
        <v>50</v>
      </c>
      <c r="G10" s="37"/>
      <c r="H10" s="34" t="s">
        <v>109</v>
      </c>
      <c r="I10" s="34" t="s">
        <v>110</v>
      </c>
      <c r="J10" s="41"/>
      <c r="K10" s="42" t="s">
        <v>53</v>
      </c>
      <c r="L10" s="42"/>
      <c r="M10" s="34">
        <v>1</v>
      </c>
      <c r="N10" s="34">
        <v>20000</v>
      </c>
      <c r="O10" s="34" t="s">
        <v>54</v>
      </c>
      <c r="P10" s="33" t="s">
        <v>130</v>
      </c>
      <c r="Q10" s="44" t="s">
        <v>166</v>
      </c>
    </row>
  </sheetData>
  <mergeCells count="17">
    <mergeCell ref="D6:D7"/>
    <mergeCell ref="E6:E7"/>
    <mergeCell ref="P6:P7"/>
    <mergeCell ref="A2:P5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30" type="noConversion"/>
  <conditionalFormatting sqref="A2">
    <cfRule type="duplicateValues" dxfId="37" priority="155"/>
    <cfRule type="duplicateValues" dxfId="36" priority="156"/>
    <cfRule type="duplicateValues" dxfId="35" priority="157"/>
    <cfRule type="duplicateValues" dxfId="34" priority="158"/>
    <cfRule type="duplicateValues" dxfId="33" priority="159"/>
    <cfRule type="duplicateValues" dxfId="32" priority="160"/>
  </conditionalFormatting>
  <conditionalFormatting sqref="B8">
    <cfRule type="duplicateValues" dxfId="31" priority="19"/>
    <cfRule type="duplicateValues" dxfId="30" priority="20"/>
    <cfRule type="duplicateValues" dxfId="29" priority="21"/>
    <cfRule type="cellIs" dxfId="28" priority="22" operator="equal">
      <formula>"重汽出口3.0"</formula>
    </cfRule>
  </conditionalFormatting>
  <conditionalFormatting sqref="C8">
    <cfRule type="duplicateValues" dxfId="27" priority="23"/>
  </conditionalFormatting>
  <conditionalFormatting sqref="B9">
    <cfRule type="duplicateValues" dxfId="26" priority="14"/>
    <cfRule type="duplicateValues" dxfId="25" priority="15"/>
    <cfRule type="duplicateValues" dxfId="24" priority="16"/>
    <cfRule type="cellIs" dxfId="23" priority="17" operator="equal">
      <formula>"重汽出口3.0"</formula>
    </cfRule>
  </conditionalFormatting>
  <conditionalFormatting sqref="C9">
    <cfRule type="duplicateValues" dxfId="22" priority="18"/>
  </conditionalFormatting>
  <conditionalFormatting sqref="B10">
    <cfRule type="duplicateValues" dxfId="21" priority="2"/>
    <cfRule type="duplicateValues" dxfId="20" priority="3"/>
    <cfRule type="duplicateValues" dxfId="19" priority="4"/>
    <cfRule type="duplicateValues" dxfId="18" priority="5"/>
  </conditionalFormatting>
  <conditionalFormatting sqref="C10">
    <cfRule type="duplicateValues" dxfId="17" priority="1"/>
    <cfRule type="duplicateValues" dxfId="16" priority="6"/>
    <cfRule type="duplicateValues" dxfId="15" priority="7"/>
    <cfRule type="duplicateValues" dxfId="14" priority="8"/>
  </conditionalFormatting>
  <conditionalFormatting sqref="B6:B7">
    <cfRule type="duplicateValues" dxfId="13" priority="198"/>
    <cfRule type="duplicateValues" dxfId="12" priority="199"/>
  </conditionalFormatting>
  <conditionalFormatting sqref="C6:C7">
    <cfRule type="duplicateValues" dxfId="11" priority="192"/>
    <cfRule type="duplicateValues" dxfId="10" priority="193"/>
    <cfRule type="duplicateValues" dxfId="9" priority="194"/>
    <cfRule type="duplicateValues" dxfId="8" priority="195"/>
    <cfRule type="duplicateValues" dxfId="7" priority="196"/>
    <cfRule type="duplicateValues" dxfId="6" priority="197"/>
  </conditionalFormatting>
  <conditionalFormatting sqref="B8 B9">
    <cfRule type="duplicateValues" dxfId="5" priority="9"/>
    <cfRule type="duplicateValues" dxfId="4" priority="11"/>
    <cfRule type="duplicateValues" dxfId="3" priority="13"/>
  </conditionalFormatting>
  <conditionalFormatting sqref="C8 C9">
    <cfRule type="duplicateValues" dxfId="2" priority="10"/>
    <cfRule type="duplicateValues" dxfId="1" priority="12"/>
  </conditionalFormatting>
  <dataValidations count="1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</dataValidations>
  <pageMargins left="0.75" right="0.75" top="1" bottom="1" header="0.5" footer="0.5"/>
  <pageSetup paperSize="9" scale="83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pans="1:16" s="2" customFormat="1" ht="17.25" customHeight="1">
      <c r="A1" s="7"/>
      <c r="B1" s="8"/>
      <c r="C1" s="120" t="s">
        <v>22</v>
      </c>
      <c r="D1" s="121"/>
      <c r="E1" s="121"/>
      <c r="F1" s="121"/>
      <c r="G1" s="121"/>
      <c r="H1" s="121"/>
      <c r="I1" s="121"/>
      <c r="J1" s="121"/>
      <c r="K1" s="121"/>
      <c r="L1" s="106" t="s">
        <v>23</v>
      </c>
      <c r="M1" s="106"/>
      <c r="N1" s="107" t="s">
        <v>24</v>
      </c>
      <c r="O1" s="107"/>
      <c r="P1" s="108"/>
    </row>
    <row r="2" spans="1:16" s="2" customFormat="1" ht="17.25" customHeight="1">
      <c r="A2" s="9"/>
      <c r="B2" s="10"/>
      <c r="C2" s="122"/>
      <c r="D2" s="123"/>
      <c r="E2" s="123"/>
      <c r="F2" s="123"/>
      <c r="G2" s="123"/>
      <c r="H2" s="123"/>
      <c r="I2" s="123"/>
      <c r="J2" s="123"/>
      <c r="K2" s="123"/>
      <c r="L2" s="109" t="s">
        <v>25</v>
      </c>
      <c r="M2" s="109"/>
      <c r="N2" s="75" t="s">
        <v>26</v>
      </c>
      <c r="O2" s="75"/>
      <c r="P2" s="110"/>
    </row>
    <row r="3" spans="1:16" s="2" customFormat="1" ht="17.25" customHeight="1">
      <c r="A3" s="9"/>
      <c r="B3" s="10"/>
      <c r="C3" s="122"/>
      <c r="D3" s="123"/>
      <c r="E3" s="123"/>
      <c r="F3" s="123"/>
      <c r="G3" s="123"/>
      <c r="H3" s="123"/>
      <c r="I3" s="123"/>
      <c r="J3" s="123"/>
      <c r="K3" s="123"/>
      <c r="L3" s="109" t="s">
        <v>27</v>
      </c>
      <c r="M3" s="109"/>
      <c r="N3" s="109" t="s">
        <v>167</v>
      </c>
      <c r="O3" s="109"/>
      <c r="P3" s="111"/>
    </row>
    <row r="4" spans="1:16" s="2" customFormat="1" ht="20.100000000000001" customHeight="1">
      <c r="A4" s="11"/>
      <c r="B4" s="12"/>
      <c r="C4" s="122"/>
      <c r="D4" s="123"/>
      <c r="E4" s="123"/>
      <c r="F4" s="123"/>
      <c r="G4" s="123"/>
      <c r="H4" s="123"/>
      <c r="I4" s="123"/>
      <c r="J4" s="123"/>
      <c r="K4" s="123"/>
      <c r="L4" s="109" t="s">
        <v>28</v>
      </c>
      <c r="M4" s="109"/>
      <c r="N4" s="109" t="s">
        <v>29</v>
      </c>
      <c r="O4" s="109"/>
      <c r="P4" s="111"/>
    </row>
    <row r="5" spans="1:16" s="2" customFormat="1" ht="20.100000000000001" customHeight="1">
      <c r="A5" s="130" t="s">
        <v>168</v>
      </c>
      <c r="B5" s="131"/>
      <c r="C5" s="131"/>
      <c r="D5" s="131"/>
      <c r="E5" s="131"/>
      <c r="F5" s="131" t="s">
        <v>169</v>
      </c>
      <c r="G5" s="131"/>
      <c r="H5" s="131"/>
      <c r="I5" s="131"/>
      <c r="J5" s="131"/>
      <c r="K5" s="131"/>
      <c r="L5" s="104" t="s">
        <v>32</v>
      </c>
      <c r="M5" s="104"/>
      <c r="N5" s="104" t="s">
        <v>170</v>
      </c>
      <c r="O5" s="104"/>
      <c r="P5" s="105"/>
    </row>
    <row r="6" spans="1:16" s="3" customFormat="1" ht="15" customHeight="1">
      <c r="A6" s="112" t="s">
        <v>33</v>
      </c>
      <c r="B6" s="114" t="s">
        <v>34</v>
      </c>
      <c r="C6" s="114" t="s">
        <v>35</v>
      </c>
      <c r="D6" s="116" t="s">
        <v>36</v>
      </c>
      <c r="E6" s="116" t="s">
        <v>37</v>
      </c>
      <c r="F6" s="116" t="s">
        <v>38</v>
      </c>
      <c r="G6" s="116" t="s">
        <v>39</v>
      </c>
      <c r="H6" s="128" t="s">
        <v>40</v>
      </c>
      <c r="I6" s="128" t="s">
        <v>41</v>
      </c>
      <c r="J6" s="116" t="s">
        <v>42</v>
      </c>
      <c r="K6" s="124" t="s">
        <v>43</v>
      </c>
      <c r="L6" s="124" t="s">
        <v>44</v>
      </c>
      <c r="M6" s="124" t="s">
        <v>45</v>
      </c>
      <c r="N6" s="126" t="s">
        <v>46</v>
      </c>
      <c r="O6" s="126" t="s">
        <v>47</v>
      </c>
      <c r="P6" s="118" t="s">
        <v>14</v>
      </c>
    </row>
    <row r="7" spans="1:16" s="4" customFormat="1" ht="15" customHeight="1">
      <c r="A7" s="113"/>
      <c r="B7" s="115"/>
      <c r="C7" s="115"/>
      <c r="D7" s="117"/>
      <c r="E7" s="117"/>
      <c r="F7" s="117"/>
      <c r="G7" s="117"/>
      <c r="H7" s="129"/>
      <c r="I7" s="129"/>
      <c r="J7" s="117"/>
      <c r="K7" s="125"/>
      <c r="L7" s="125"/>
      <c r="M7" s="125"/>
      <c r="N7" s="127"/>
      <c r="O7" s="127"/>
      <c r="P7" s="119"/>
    </row>
    <row r="8" spans="1:16" s="4" customFormat="1" ht="30" customHeight="1">
      <c r="A8" s="13">
        <f>ROW()-7</f>
        <v>1</v>
      </c>
      <c r="B8" s="14" t="s">
        <v>171</v>
      </c>
      <c r="C8" s="14" t="s">
        <v>171</v>
      </c>
      <c r="D8" s="15" t="s">
        <v>172</v>
      </c>
      <c r="E8" s="16"/>
      <c r="F8" s="17" t="s">
        <v>50</v>
      </c>
      <c r="G8" s="16"/>
      <c r="H8" s="18" t="s">
        <v>57</v>
      </c>
      <c r="I8" s="19" t="s">
        <v>58</v>
      </c>
      <c r="J8" s="19"/>
      <c r="K8" s="20" t="s">
        <v>53</v>
      </c>
      <c r="L8" s="20"/>
      <c r="M8" s="21">
        <v>1</v>
      </c>
      <c r="N8" s="21">
        <f t="shared" ref="N8:N16" si="0">M8*40000</f>
        <v>40000</v>
      </c>
      <c r="O8" s="21" t="s">
        <v>173</v>
      </c>
      <c r="P8" s="22"/>
    </row>
    <row r="9" spans="1:16" s="4" customFormat="1" ht="30" customHeight="1">
      <c r="A9" s="13">
        <f>ROW()-7</f>
        <v>2</v>
      </c>
      <c r="B9" s="14" t="s">
        <v>174</v>
      </c>
      <c r="C9" s="14" t="s">
        <v>174</v>
      </c>
      <c r="D9" s="15" t="s">
        <v>175</v>
      </c>
      <c r="E9" s="16"/>
      <c r="F9" s="17" t="s">
        <v>50</v>
      </c>
      <c r="G9" s="16"/>
      <c r="H9" s="18" t="s">
        <v>57</v>
      </c>
      <c r="I9" s="19" t="s">
        <v>58</v>
      </c>
      <c r="J9" s="19"/>
      <c r="K9" s="20" t="s">
        <v>53</v>
      </c>
      <c r="L9" s="20"/>
      <c r="M9" s="21">
        <v>1</v>
      </c>
      <c r="N9" s="21">
        <f t="shared" si="0"/>
        <v>40000</v>
      </c>
      <c r="O9" s="21" t="s">
        <v>173</v>
      </c>
      <c r="P9" s="22"/>
    </row>
    <row r="10" spans="1:16" s="4" customFormat="1" ht="30" customHeight="1">
      <c r="A10" s="13">
        <f>ROW()-7</f>
        <v>3</v>
      </c>
      <c r="B10" s="14" t="s">
        <v>176</v>
      </c>
      <c r="C10" s="14" t="s">
        <v>176</v>
      </c>
      <c r="D10" s="15" t="s">
        <v>177</v>
      </c>
      <c r="E10" s="16"/>
      <c r="F10" s="17" t="s">
        <v>50</v>
      </c>
      <c r="G10" s="16"/>
      <c r="H10" s="18" t="s">
        <v>57</v>
      </c>
      <c r="I10" s="19" t="s">
        <v>58</v>
      </c>
      <c r="J10" s="19"/>
      <c r="K10" s="20" t="s">
        <v>53</v>
      </c>
      <c r="L10" s="20"/>
      <c r="M10" s="21">
        <v>1</v>
      </c>
      <c r="N10" s="21">
        <f t="shared" si="0"/>
        <v>40000</v>
      </c>
      <c r="O10" s="21" t="s">
        <v>173</v>
      </c>
      <c r="P10" s="22"/>
    </row>
    <row r="11" spans="1:16" s="4" customFormat="1" ht="30" customHeight="1">
      <c r="A11" s="13">
        <v>14</v>
      </c>
      <c r="B11" s="14" t="s">
        <v>178</v>
      </c>
      <c r="C11" s="14" t="s">
        <v>178</v>
      </c>
      <c r="D11" s="15" t="s">
        <v>179</v>
      </c>
      <c r="E11" s="16"/>
      <c r="F11" s="17" t="s">
        <v>50</v>
      </c>
      <c r="G11" s="16"/>
      <c r="H11" s="18" t="s">
        <v>57</v>
      </c>
      <c r="I11" s="19" t="s">
        <v>58</v>
      </c>
      <c r="J11" s="19"/>
      <c r="K11" s="20" t="s">
        <v>53</v>
      </c>
      <c r="L11" s="20"/>
      <c r="M11" s="21">
        <v>1</v>
      </c>
      <c r="N11" s="21">
        <f t="shared" si="0"/>
        <v>40000</v>
      </c>
      <c r="O11" s="21" t="s">
        <v>173</v>
      </c>
      <c r="P11" s="22"/>
    </row>
    <row r="12" spans="1:16" s="4" customFormat="1" ht="30" customHeight="1">
      <c r="A12" s="13">
        <v>17</v>
      </c>
      <c r="B12" s="14" t="s">
        <v>180</v>
      </c>
      <c r="C12" s="14" t="s">
        <v>180</v>
      </c>
      <c r="D12" s="15" t="s">
        <v>181</v>
      </c>
      <c r="E12" s="16"/>
      <c r="F12" s="17" t="s">
        <v>50</v>
      </c>
      <c r="G12" s="16"/>
      <c r="H12" s="18" t="s">
        <v>57</v>
      </c>
      <c r="I12" s="19" t="s">
        <v>58</v>
      </c>
      <c r="J12" s="19"/>
      <c r="K12" s="20" t="s">
        <v>53</v>
      </c>
      <c r="L12" s="20"/>
      <c r="M12" s="21">
        <v>1</v>
      </c>
      <c r="N12" s="21">
        <f t="shared" si="0"/>
        <v>40000</v>
      </c>
      <c r="O12" s="21" t="s">
        <v>173</v>
      </c>
      <c r="P12" s="22"/>
    </row>
    <row r="13" spans="1:16" s="4" customFormat="1" ht="30" customHeight="1">
      <c r="A13" s="13">
        <v>16</v>
      </c>
      <c r="B13" s="14" t="s">
        <v>182</v>
      </c>
      <c r="C13" s="14" t="s">
        <v>182</v>
      </c>
      <c r="D13" s="15" t="s">
        <v>183</v>
      </c>
      <c r="E13" s="16"/>
      <c r="F13" s="17" t="s">
        <v>50</v>
      </c>
      <c r="G13" s="16"/>
      <c r="H13" s="18" t="s">
        <v>57</v>
      </c>
      <c r="I13" s="19" t="s">
        <v>58</v>
      </c>
      <c r="J13" s="19"/>
      <c r="K13" s="20" t="s">
        <v>53</v>
      </c>
      <c r="L13" s="20"/>
      <c r="M13" s="21">
        <v>1</v>
      </c>
      <c r="N13" s="21">
        <f t="shared" si="0"/>
        <v>40000</v>
      </c>
      <c r="O13" s="21" t="s">
        <v>173</v>
      </c>
      <c r="P13" s="22"/>
    </row>
    <row r="14" spans="1:16" s="4" customFormat="1" ht="30" customHeight="1">
      <c r="A14" s="13">
        <f>ROW()-7</f>
        <v>7</v>
      </c>
      <c r="B14" s="14" t="s">
        <v>184</v>
      </c>
      <c r="C14" s="14" t="s">
        <v>184</v>
      </c>
      <c r="D14" s="15" t="s">
        <v>185</v>
      </c>
      <c r="E14" s="16"/>
      <c r="F14" s="17" t="s">
        <v>50</v>
      </c>
      <c r="G14" s="16"/>
      <c r="H14" s="19" t="s">
        <v>94</v>
      </c>
      <c r="I14" s="19" t="s">
        <v>186</v>
      </c>
      <c r="J14" s="19"/>
      <c r="K14" s="20" t="s">
        <v>53</v>
      </c>
      <c r="L14" s="20"/>
      <c r="M14" s="21">
        <v>1</v>
      </c>
      <c r="N14" s="21">
        <f t="shared" si="0"/>
        <v>40000</v>
      </c>
      <c r="O14" s="21" t="s">
        <v>173</v>
      </c>
      <c r="P14" s="22"/>
    </row>
    <row r="15" spans="1:16" s="4" customFormat="1" ht="30" customHeight="1">
      <c r="A15" s="13">
        <f>ROW()-7</f>
        <v>8</v>
      </c>
      <c r="B15" s="14" t="s">
        <v>187</v>
      </c>
      <c r="C15" s="14" t="s">
        <v>187</v>
      </c>
      <c r="D15" s="15" t="s">
        <v>188</v>
      </c>
      <c r="E15" s="16"/>
      <c r="F15" s="17" t="s">
        <v>50</v>
      </c>
      <c r="G15" s="16"/>
      <c r="H15" s="19" t="s">
        <v>94</v>
      </c>
      <c r="I15" s="19" t="s">
        <v>186</v>
      </c>
      <c r="J15" s="19"/>
      <c r="K15" s="20" t="s">
        <v>53</v>
      </c>
      <c r="L15" s="20"/>
      <c r="M15" s="21">
        <v>1</v>
      </c>
      <c r="N15" s="21">
        <f t="shared" si="0"/>
        <v>40000</v>
      </c>
      <c r="O15" s="21" t="s">
        <v>173</v>
      </c>
      <c r="P15" s="22"/>
    </row>
    <row r="16" spans="1:16" s="4" customFormat="1" ht="30" customHeight="1">
      <c r="A16" s="13">
        <v>15</v>
      </c>
      <c r="B16" s="14" t="s">
        <v>189</v>
      </c>
      <c r="C16" s="14" t="s">
        <v>189</v>
      </c>
      <c r="D16" s="15" t="s">
        <v>190</v>
      </c>
      <c r="E16" s="16"/>
      <c r="F16" s="17" t="s">
        <v>50</v>
      </c>
      <c r="G16" s="16"/>
      <c r="H16" s="19" t="s">
        <v>94</v>
      </c>
      <c r="I16" s="19" t="s">
        <v>186</v>
      </c>
      <c r="J16" s="19"/>
      <c r="K16" s="20" t="s">
        <v>53</v>
      </c>
      <c r="L16" s="20"/>
      <c r="M16" s="21">
        <v>1</v>
      </c>
      <c r="N16" s="21">
        <f t="shared" si="0"/>
        <v>40000</v>
      </c>
      <c r="O16" s="21" t="s">
        <v>173</v>
      </c>
      <c r="P16" s="22"/>
    </row>
    <row r="17" spans="1:16" s="4" customFormat="1" ht="30" customHeight="1">
      <c r="A17" s="13">
        <f t="shared" ref="A17:A23" si="1">ROW()-7</f>
        <v>10</v>
      </c>
      <c r="B17" s="14" t="s">
        <v>191</v>
      </c>
      <c r="C17" s="14" t="s">
        <v>191</v>
      </c>
      <c r="D17" s="15" t="s">
        <v>192</v>
      </c>
      <c r="E17" s="16"/>
      <c r="F17" s="17" t="s">
        <v>50</v>
      </c>
      <c r="G17" s="16"/>
      <c r="H17" s="18" t="s">
        <v>156</v>
      </c>
      <c r="I17" s="19" t="s">
        <v>193</v>
      </c>
      <c r="J17" s="19"/>
      <c r="K17" s="20" t="s">
        <v>53</v>
      </c>
      <c r="L17" s="20"/>
      <c r="M17" s="21">
        <v>1</v>
      </c>
      <c r="N17" s="21">
        <f t="shared" ref="N17:N27" si="2">M17*40000</f>
        <v>40000</v>
      </c>
      <c r="O17" s="21" t="s">
        <v>194</v>
      </c>
      <c r="P17" s="22"/>
    </row>
    <row r="18" spans="1:16" s="4" customFormat="1" ht="30" customHeight="1">
      <c r="A18" s="13">
        <f t="shared" si="1"/>
        <v>11</v>
      </c>
      <c r="B18" s="14" t="s">
        <v>195</v>
      </c>
      <c r="C18" s="14" t="s">
        <v>195</v>
      </c>
      <c r="D18" s="15" t="s">
        <v>196</v>
      </c>
      <c r="E18" s="16"/>
      <c r="F18" s="17" t="s">
        <v>50</v>
      </c>
      <c r="G18" s="16"/>
      <c r="H18" s="18" t="s">
        <v>197</v>
      </c>
      <c r="I18" s="19" t="s">
        <v>198</v>
      </c>
      <c r="J18" s="19"/>
      <c r="K18" s="20" t="s">
        <v>53</v>
      </c>
      <c r="L18" s="20"/>
      <c r="M18" s="21">
        <v>1</v>
      </c>
      <c r="N18" s="21">
        <f t="shared" si="2"/>
        <v>40000</v>
      </c>
      <c r="O18" s="21" t="s">
        <v>194</v>
      </c>
      <c r="P18" s="22"/>
    </row>
    <row r="19" spans="1:16" s="4" customFormat="1" ht="30" customHeight="1">
      <c r="A19" s="13">
        <f t="shared" si="1"/>
        <v>12</v>
      </c>
      <c r="B19" s="14" t="s">
        <v>199</v>
      </c>
      <c r="C19" s="14" t="s">
        <v>199</v>
      </c>
      <c r="D19" s="15" t="s">
        <v>200</v>
      </c>
      <c r="E19" s="16"/>
      <c r="F19" s="17" t="s">
        <v>50</v>
      </c>
      <c r="G19" s="16"/>
      <c r="H19" s="18" t="s">
        <v>150</v>
      </c>
      <c r="I19" s="19" t="s">
        <v>201</v>
      </c>
      <c r="J19" s="19" t="s">
        <v>202</v>
      </c>
      <c r="K19" s="20" t="s">
        <v>53</v>
      </c>
      <c r="L19" s="20"/>
      <c r="M19" s="21">
        <v>1</v>
      </c>
      <c r="N19" s="21">
        <f t="shared" si="2"/>
        <v>40000</v>
      </c>
      <c r="O19" s="21" t="s">
        <v>194</v>
      </c>
      <c r="P19" s="22"/>
    </row>
    <row r="20" spans="1:16" s="4" customFormat="1" ht="30" customHeight="1">
      <c r="A20" s="13">
        <f t="shared" si="1"/>
        <v>13</v>
      </c>
      <c r="B20" s="14" t="s">
        <v>203</v>
      </c>
      <c r="C20" s="14" t="s">
        <v>203</v>
      </c>
      <c r="D20" s="15" t="s">
        <v>204</v>
      </c>
      <c r="E20" s="16"/>
      <c r="F20" s="17" t="s">
        <v>50</v>
      </c>
      <c r="G20" s="16"/>
      <c r="H20" s="18" t="s">
        <v>150</v>
      </c>
      <c r="I20" s="19" t="s">
        <v>201</v>
      </c>
      <c r="J20" s="19" t="s">
        <v>202</v>
      </c>
      <c r="K20" s="20" t="s">
        <v>53</v>
      </c>
      <c r="L20" s="20"/>
      <c r="M20" s="21">
        <v>1</v>
      </c>
      <c r="N20" s="21">
        <f t="shared" si="2"/>
        <v>40000</v>
      </c>
      <c r="O20" s="21" t="s">
        <v>194</v>
      </c>
      <c r="P20" s="22"/>
    </row>
    <row r="21" spans="1:16" s="4" customFormat="1" ht="30" customHeight="1">
      <c r="A21" s="13">
        <f t="shared" si="1"/>
        <v>14</v>
      </c>
      <c r="B21" s="14" t="s">
        <v>205</v>
      </c>
      <c r="C21" s="14" t="s">
        <v>205</v>
      </c>
      <c r="D21" s="15" t="s">
        <v>206</v>
      </c>
      <c r="E21" s="16"/>
      <c r="F21" s="17" t="s">
        <v>50</v>
      </c>
      <c r="G21" s="16"/>
      <c r="H21" s="18" t="s">
        <v>207</v>
      </c>
      <c r="I21" s="19" t="s">
        <v>58</v>
      </c>
      <c r="J21" s="19"/>
      <c r="K21" s="20" t="s">
        <v>53</v>
      </c>
      <c r="L21" s="20"/>
      <c r="M21" s="21">
        <v>1</v>
      </c>
      <c r="N21" s="21">
        <f t="shared" si="2"/>
        <v>40000</v>
      </c>
      <c r="O21" s="21" t="s">
        <v>194</v>
      </c>
      <c r="P21" s="22"/>
    </row>
    <row r="22" spans="1:16" s="4" customFormat="1" ht="30" customHeight="1">
      <c r="A22" s="13">
        <f t="shared" si="1"/>
        <v>15</v>
      </c>
      <c r="B22" s="14" t="s">
        <v>208</v>
      </c>
      <c r="C22" s="14" t="s">
        <v>208</v>
      </c>
      <c r="D22" s="15" t="s">
        <v>209</v>
      </c>
      <c r="E22" s="16"/>
      <c r="F22" s="17" t="s">
        <v>50</v>
      </c>
      <c r="G22" s="16"/>
      <c r="H22" s="18" t="s">
        <v>150</v>
      </c>
      <c r="I22" s="19" t="s">
        <v>201</v>
      </c>
      <c r="J22" s="19"/>
      <c r="K22" s="20" t="s">
        <v>53</v>
      </c>
      <c r="L22" s="20"/>
      <c r="M22" s="21">
        <v>2</v>
      </c>
      <c r="N22" s="21">
        <f t="shared" si="2"/>
        <v>80000</v>
      </c>
      <c r="O22" s="21" t="s">
        <v>194</v>
      </c>
      <c r="P22" s="22"/>
    </row>
    <row r="23" spans="1:16" s="4" customFormat="1" ht="30" customHeight="1">
      <c r="A23" s="13">
        <f t="shared" si="1"/>
        <v>16</v>
      </c>
      <c r="B23" s="14" t="s">
        <v>210</v>
      </c>
      <c r="C23" s="14" t="s">
        <v>210</v>
      </c>
      <c r="D23" s="15" t="s">
        <v>211</v>
      </c>
      <c r="E23" s="16"/>
      <c r="F23" s="17" t="s">
        <v>50</v>
      </c>
      <c r="G23" s="16"/>
      <c r="H23" s="18" t="s">
        <v>156</v>
      </c>
      <c r="I23" s="19" t="s">
        <v>212</v>
      </c>
      <c r="J23" s="19"/>
      <c r="K23" s="20" t="s">
        <v>53</v>
      </c>
      <c r="L23" s="20"/>
      <c r="M23" s="21">
        <v>1</v>
      </c>
      <c r="N23" s="21">
        <f t="shared" si="2"/>
        <v>40000</v>
      </c>
      <c r="O23" s="21" t="s">
        <v>194</v>
      </c>
      <c r="P23" s="22"/>
    </row>
    <row r="24" spans="1:16" s="4" customFormat="1" ht="30" customHeight="1">
      <c r="A24" s="13">
        <v>13</v>
      </c>
      <c r="B24" s="14" t="s">
        <v>213</v>
      </c>
      <c r="C24" s="14" t="s">
        <v>213</v>
      </c>
      <c r="D24" s="15" t="s">
        <v>214</v>
      </c>
      <c r="E24" s="16"/>
      <c r="F24" s="17" t="s">
        <v>50</v>
      </c>
      <c r="G24" s="16"/>
      <c r="H24" s="18" t="s">
        <v>156</v>
      </c>
      <c r="I24" s="19" t="s">
        <v>212</v>
      </c>
      <c r="J24" s="19"/>
      <c r="K24" s="20" t="s">
        <v>53</v>
      </c>
      <c r="L24" s="20"/>
      <c r="M24" s="21">
        <v>1</v>
      </c>
      <c r="N24" s="21">
        <f t="shared" si="2"/>
        <v>40000</v>
      </c>
      <c r="O24" s="21" t="s">
        <v>194</v>
      </c>
      <c r="P24" s="22"/>
    </row>
    <row r="25" spans="1:16" s="4" customFormat="1" ht="30" customHeight="1">
      <c r="A25" s="13">
        <v>18</v>
      </c>
      <c r="B25" s="14" t="s">
        <v>215</v>
      </c>
      <c r="C25" s="14" t="s">
        <v>215</v>
      </c>
      <c r="D25" s="15" t="s">
        <v>216</v>
      </c>
      <c r="E25" s="16"/>
      <c r="F25" s="17" t="s">
        <v>50</v>
      </c>
      <c r="G25" s="16"/>
      <c r="H25" s="18" t="s">
        <v>217</v>
      </c>
      <c r="I25" s="19" t="s">
        <v>58</v>
      </c>
      <c r="J25" s="19"/>
      <c r="K25" s="20" t="s">
        <v>53</v>
      </c>
      <c r="L25" s="20"/>
      <c r="M25" s="21">
        <v>1</v>
      </c>
      <c r="N25" s="21">
        <f t="shared" si="2"/>
        <v>40000</v>
      </c>
      <c r="O25" s="21" t="s">
        <v>194</v>
      </c>
      <c r="P25" s="22"/>
    </row>
    <row r="26" spans="1:16" s="4" customFormat="1" ht="30" customHeight="1">
      <c r="A26" s="13">
        <v>19</v>
      </c>
      <c r="B26" s="14" t="s">
        <v>218</v>
      </c>
      <c r="C26" s="14" t="s">
        <v>218</v>
      </c>
      <c r="D26" s="15" t="s">
        <v>219</v>
      </c>
      <c r="E26" s="16"/>
      <c r="F26" s="17" t="s">
        <v>50</v>
      </c>
      <c r="G26" s="16"/>
      <c r="H26" s="18" t="s">
        <v>150</v>
      </c>
      <c r="I26" s="19" t="s">
        <v>220</v>
      </c>
      <c r="J26" s="19"/>
      <c r="K26" s="20" t="s">
        <v>53</v>
      </c>
      <c r="L26" s="20"/>
      <c r="M26" s="21">
        <v>1</v>
      </c>
      <c r="N26" s="21">
        <f t="shared" si="2"/>
        <v>40000</v>
      </c>
      <c r="O26" s="21" t="s">
        <v>194</v>
      </c>
      <c r="P26" s="22"/>
    </row>
    <row r="27" spans="1:16" s="4" customFormat="1" ht="30" customHeight="1">
      <c r="A27" s="13">
        <v>20</v>
      </c>
      <c r="B27" s="14" t="s">
        <v>221</v>
      </c>
      <c r="C27" s="14" t="s">
        <v>221</v>
      </c>
      <c r="D27" s="15" t="s">
        <v>222</v>
      </c>
      <c r="E27" s="16"/>
      <c r="F27" s="17" t="s">
        <v>50</v>
      </c>
      <c r="G27" s="16"/>
      <c r="H27" s="18" t="s">
        <v>150</v>
      </c>
      <c r="I27" s="19" t="s">
        <v>223</v>
      </c>
      <c r="J27" s="19"/>
      <c r="K27" s="20" t="s">
        <v>53</v>
      </c>
      <c r="L27" s="20"/>
      <c r="M27" s="21">
        <v>1</v>
      </c>
      <c r="N27" s="21">
        <f t="shared" si="2"/>
        <v>40000</v>
      </c>
      <c r="O27" s="21" t="s">
        <v>194</v>
      </c>
      <c r="P27" s="22"/>
    </row>
    <row r="28" spans="1:16" s="4" customFormat="1" ht="30" customHeight="1">
      <c r="A28" s="13">
        <v>21</v>
      </c>
      <c r="B28" s="14" t="s">
        <v>224</v>
      </c>
      <c r="C28" s="14" t="s">
        <v>224</v>
      </c>
      <c r="D28" s="15" t="s">
        <v>225</v>
      </c>
      <c r="E28" s="16"/>
      <c r="F28" s="17" t="s">
        <v>50</v>
      </c>
      <c r="G28" s="16"/>
      <c r="H28" s="18" t="s">
        <v>217</v>
      </c>
      <c r="I28" s="19" t="s">
        <v>58</v>
      </c>
      <c r="J28" s="19"/>
      <c r="K28" s="20" t="s">
        <v>53</v>
      </c>
      <c r="L28" s="20"/>
      <c r="M28" s="21">
        <v>1</v>
      </c>
      <c r="N28" s="21">
        <f t="shared" ref="N28:N33" si="3">M28*40000</f>
        <v>40000</v>
      </c>
      <c r="O28" s="21" t="s">
        <v>194</v>
      </c>
      <c r="P28" s="22"/>
    </row>
    <row r="29" spans="1:16" s="4" customFormat="1" ht="30" customHeight="1">
      <c r="A29" s="13">
        <v>22</v>
      </c>
      <c r="B29" s="14" t="s">
        <v>226</v>
      </c>
      <c r="C29" s="14" t="s">
        <v>226</v>
      </c>
      <c r="D29" s="15" t="s">
        <v>227</v>
      </c>
      <c r="E29" s="16"/>
      <c r="F29" s="17" t="s">
        <v>50</v>
      </c>
      <c r="G29" s="16"/>
      <c r="H29" s="18" t="s">
        <v>156</v>
      </c>
      <c r="I29" s="19" t="s">
        <v>228</v>
      </c>
      <c r="J29" s="19"/>
      <c r="K29" s="20" t="s">
        <v>53</v>
      </c>
      <c r="L29" s="20"/>
      <c r="M29" s="21">
        <v>2</v>
      </c>
      <c r="N29" s="21">
        <f t="shared" si="3"/>
        <v>80000</v>
      </c>
      <c r="O29" s="21" t="s">
        <v>194</v>
      </c>
      <c r="P29" s="22"/>
    </row>
    <row r="30" spans="1:16" s="4" customFormat="1" ht="30" customHeight="1">
      <c r="A30" s="13">
        <v>23</v>
      </c>
      <c r="B30" s="14" t="s">
        <v>229</v>
      </c>
      <c r="C30" s="14" t="s">
        <v>229</v>
      </c>
      <c r="D30" s="15" t="s">
        <v>230</v>
      </c>
      <c r="E30" s="16"/>
      <c r="F30" s="17" t="s">
        <v>50</v>
      </c>
      <c r="G30" s="16"/>
      <c r="H30" s="18" t="s">
        <v>150</v>
      </c>
      <c r="I30" s="19" t="s">
        <v>231</v>
      </c>
      <c r="J30" s="19"/>
      <c r="K30" s="20" t="s">
        <v>53</v>
      </c>
      <c r="L30" s="20"/>
      <c r="M30" s="21">
        <v>1</v>
      </c>
      <c r="N30" s="21">
        <f t="shared" si="3"/>
        <v>40000</v>
      </c>
      <c r="O30" s="21" t="s">
        <v>194</v>
      </c>
      <c r="P30" s="22"/>
    </row>
    <row r="31" spans="1:16" s="4" customFormat="1" ht="30" customHeight="1">
      <c r="A31" s="13">
        <v>24</v>
      </c>
      <c r="B31" s="14" t="s">
        <v>232</v>
      </c>
      <c r="C31" s="14" t="s">
        <v>232</v>
      </c>
      <c r="D31" s="15" t="s">
        <v>233</v>
      </c>
      <c r="E31" s="16"/>
      <c r="F31" s="17" t="s">
        <v>50</v>
      </c>
      <c r="G31" s="16"/>
      <c r="H31" s="18" t="s">
        <v>156</v>
      </c>
      <c r="I31" s="19" t="s">
        <v>234</v>
      </c>
      <c r="J31" s="19"/>
      <c r="K31" s="20" t="s">
        <v>53</v>
      </c>
      <c r="L31" s="20"/>
      <c r="M31" s="21">
        <v>1</v>
      </c>
      <c r="N31" s="21">
        <f t="shared" si="3"/>
        <v>40000</v>
      </c>
      <c r="O31" s="21" t="s">
        <v>194</v>
      </c>
      <c r="P31" s="22"/>
    </row>
    <row r="32" spans="1:16" s="4" customFormat="1" ht="30" customHeight="1">
      <c r="A32" s="13">
        <v>25</v>
      </c>
      <c r="B32" s="14" t="s">
        <v>235</v>
      </c>
      <c r="C32" s="14" t="s">
        <v>235</v>
      </c>
      <c r="D32" s="15" t="s">
        <v>236</v>
      </c>
      <c r="E32" s="16"/>
      <c r="F32" s="17" t="s">
        <v>50</v>
      </c>
      <c r="G32" s="16"/>
      <c r="H32" s="18" t="s">
        <v>217</v>
      </c>
      <c r="I32" s="19" t="s">
        <v>58</v>
      </c>
      <c r="J32" s="19"/>
      <c r="K32" s="20" t="s">
        <v>53</v>
      </c>
      <c r="L32" s="20"/>
      <c r="M32" s="21">
        <v>2</v>
      </c>
      <c r="N32" s="21">
        <f t="shared" si="3"/>
        <v>80000</v>
      </c>
      <c r="O32" s="21" t="s">
        <v>194</v>
      </c>
      <c r="P32" s="22"/>
    </row>
    <row r="33" spans="1:16" s="4" customFormat="1" ht="30" customHeight="1">
      <c r="A33" s="13">
        <v>26</v>
      </c>
      <c r="B33" s="14" t="s">
        <v>237</v>
      </c>
      <c r="C33" s="14" t="s">
        <v>237</v>
      </c>
      <c r="D33" s="15" t="s">
        <v>238</v>
      </c>
      <c r="E33" s="16"/>
      <c r="F33" s="17" t="s">
        <v>50</v>
      </c>
      <c r="G33" s="16"/>
      <c r="H33" s="18" t="s">
        <v>150</v>
      </c>
      <c r="I33" s="19" t="s">
        <v>239</v>
      </c>
      <c r="J33" s="19"/>
      <c r="K33" s="20" t="s">
        <v>53</v>
      </c>
      <c r="L33" s="20"/>
      <c r="M33" s="21">
        <v>1</v>
      </c>
      <c r="N33" s="21">
        <f t="shared" si="3"/>
        <v>40000</v>
      </c>
      <c r="O33" s="21" t="s">
        <v>194</v>
      </c>
      <c r="P33" s="22"/>
    </row>
    <row r="34" spans="1:16" s="4" customFormat="1" ht="30" customHeight="1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30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240</v>
      </c>
    </row>
    <row r="2" spans="1:1">
      <c r="A2" s="1" t="s">
        <v>241</v>
      </c>
    </row>
    <row r="3" spans="1:1">
      <c r="A3" s="1" t="s">
        <v>57</v>
      </c>
    </row>
    <row r="4" spans="1:1">
      <c r="A4" s="1" t="s">
        <v>242</v>
      </c>
    </row>
    <row r="5" spans="1:1">
      <c r="A5" s="1" t="s">
        <v>217</v>
      </c>
    </row>
    <row r="6" spans="1:1">
      <c r="A6" s="1" t="s">
        <v>207</v>
      </c>
    </row>
    <row r="7" spans="1:1">
      <c r="A7" s="1" t="s">
        <v>243</v>
      </c>
    </row>
    <row r="8" spans="1:1">
      <c r="A8" s="1" t="s">
        <v>244</v>
      </c>
    </row>
    <row r="9" spans="1:1">
      <c r="A9" s="1" t="s">
        <v>245</v>
      </c>
    </row>
    <row r="10" spans="1:1">
      <c r="A10" s="1" t="s">
        <v>246</v>
      </c>
    </row>
    <row r="11" spans="1:1">
      <c r="A11" s="1" t="s">
        <v>247</v>
      </c>
    </row>
    <row r="12" spans="1:1">
      <c r="A12" s="1" t="s">
        <v>248</v>
      </c>
    </row>
    <row r="13" spans="1:1">
      <c r="A13" s="1" t="s">
        <v>249</v>
      </c>
    </row>
    <row r="14" spans="1:1">
      <c r="A14" s="1" t="s">
        <v>250</v>
      </c>
    </row>
    <row r="15" spans="1:1">
      <c r="A15" s="1" t="s">
        <v>51</v>
      </c>
    </row>
    <row r="16" spans="1:1">
      <c r="A16" s="1" t="s">
        <v>62</v>
      </c>
    </row>
    <row r="17" spans="1:1">
      <c r="A17" s="1" t="s">
        <v>251</v>
      </c>
    </row>
    <row r="18" spans="1:1">
      <c r="A18" s="1" t="s">
        <v>252</v>
      </c>
    </row>
    <row r="19" spans="1:1">
      <c r="A19" s="1" t="s">
        <v>253</v>
      </c>
    </row>
    <row r="20" spans="1:1">
      <c r="A20" s="1" t="s">
        <v>254</v>
      </c>
    </row>
    <row r="21" spans="1:1">
      <c r="A21" s="1" t="s">
        <v>255</v>
      </c>
    </row>
    <row r="22" spans="1:1">
      <c r="A22" s="1" t="s">
        <v>150</v>
      </c>
    </row>
    <row r="23" spans="1:1">
      <c r="A23" s="1" t="s">
        <v>256</v>
      </c>
    </row>
    <row r="24" spans="1:1">
      <c r="A24" s="1" t="s">
        <v>156</v>
      </c>
    </row>
    <row r="25" spans="1:1">
      <c r="A25" s="1" t="s">
        <v>257</v>
      </c>
    </row>
    <row r="26" spans="1:1">
      <c r="A26" s="1" t="s">
        <v>258</v>
      </c>
    </row>
    <row r="27" spans="1:1">
      <c r="A27" s="1" t="s">
        <v>197</v>
      </c>
    </row>
    <row r="28" spans="1:1">
      <c r="A28" s="1" t="s">
        <v>259</v>
      </c>
    </row>
    <row r="29" spans="1:1">
      <c r="A29" s="1" t="s">
        <v>260</v>
      </c>
    </row>
  </sheetData>
  <phoneticPr fontId="30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  <vt:lpstr>'河北-外购件申请单'!Print_Area</vt:lpstr>
      <vt:lpstr>外购件开发申请单!Print_Area</vt:lpstr>
      <vt:lpstr>文件修改记录表!Print_Area</vt:lpstr>
      <vt:lpstr>'河北-外购件申请单'!Print_Titles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2022-02-10T08:09:00Z</cp:lastPrinted>
  <dcterms:created xsi:type="dcterms:W3CDTF">2006-09-13T11:21:00Z</dcterms:created>
  <dcterms:modified xsi:type="dcterms:W3CDTF">2024-05-16T05:53:16Z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