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项目\重汽3.0\报价单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G12" i="1" l="1"/>
  <c r="G11" i="1"/>
  <c r="G10" i="1"/>
  <c r="F12" i="1"/>
  <c r="F11" i="1"/>
  <c r="F10" i="1"/>
</calcChain>
</file>

<file path=xl/sharedStrings.xml><?xml version="1.0" encoding="utf-8"?>
<sst xmlns="http://schemas.openxmlformats.org/spreadsheetml/2006/main" count="123" uniqueCount="65">
  <si>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</si>
  <si>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</si>
  <si>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</si>
  <si>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</si>
  <si>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</si>
  <si>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</si>
  <si>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</si>
  <si>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</si>
  <si>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</si>
  <si>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</si>
  <si>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</si>
  <si>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</si>
  <si>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</si>
  <si>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</si>
  <si>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</si>
  <si>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</si>
  <si>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</si>
  <si>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</si>
  <si>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</si>
  <si>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</si>
  <si>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</si>
  <si>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价格</t>
    <phoneticPr fontId="7" type="noConversion"/>
  </si>
  <si>
    <t>无</t>
    <phoneticPr fontId="7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</si>
  <si>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</si>
  <si>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</si>
  <si>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采购工厂：河北工厂</t>
    <phoneticPr fontId="2" type="noConversion"/>
  </si>
  <si>
    <t>扶手支架钣金</t>
  </si>
  <si>
    <t>SHT0011900</t>
  </si>
  <si>
    <t>福田肩部支撑钢丝</t>
  </si>
  <si>
    <t>SHT0016478</t>
  </si>
  <si>
    <t>靠背板支撑钢丝</t>
  </si>
  <si>
    <t>SHT0016479</t>
  </si>
  <si>
    <t>安全带上支撑钢丝</t>
  </si>
  <si>
    <t>SHT0016480</t>
  </si>
  <si>
    <t>件</t>
    <phoneticPr fontId="2" type="noConversion"/>
  </si>
  <si>
    <t>坐垫风扇</t>
  </si>
  <si>
    <t>智凯</t>
    <phoneticPr fontId="7" type="noConversion"/>
  </si>
  <si>
    <t>海兴</t>
    <phoneticPr fontId="7" type="noConversion"/>
  </si>
  <si>
    <t>泉兴</t>
    <phoneticPr fontId="7" type="noConversion"/>
  </si>
  <si>
    <t>德邦</t>
    <phoneticPr fontId="7" type="noConversion"/>
  </si>
  <si>
    <t>目标价</t>
    <phoneticPr fontId="2" type="noConversion"/>
  </si>
  <si>
    <t>沧州智凯</t>
    <phoneticPr fontId="2" type="noConversion"/>
  </si>
  <si>
    <t>海兴中盛</t>
    <phoneticPr fontId="2" type="noConversion"/>
  </si>
  <si>
    <t>航凌</t>
    <phoneticPr fontId="2" type="noConversion"/>
  </si>
  <si>
    <t>华夏</t>
    <phoneticPr fontId="2" type="noConversion"/>
  </si>
  <si>
    <t>说明： 智凯开了冲孔和成型模具，河北工厂计划回收，回收后落料模具自己开发，先在智凯采购过渡下。</t>
    <phoneticPr fontId="2" type="noConversion"/>
  </si>
  <si>
    <t>安全带螺栓按冒</t>
    <phoneticPr fontId="2" type="noConversion"/>
  </si>
  <si>
    <t>美好</t>
    <phoneticPr fontId="2" type="noConversion"/>
  </si>
  <si>
    <t>BEC0016426</t>
    <phoneticPr fontId="2" type="noConversion"/>
  </si>
  <si>
    <t>美好</t>
    <phoneticPr fontId="2" type="noConversion"/>
  </si>
  <si>
    <t>航凌</t>
    <phoneticPr fontId="2" type="noConversion"/>
  </si>
  <si>
    <t>新达能</t>
    <phoneticPr fontId="2" type="noConversion"/>
  </si>
  <si>
    <t>新达能</t>
    <phoneticPr fontId="7" type="noConversion"/>
  </si>
  <si>
    <t>SHT0014873</t>
    <phoneticPr fontId="2" type="noConversion"/>
  </si>
  <si>
    <t>BEC0010021</t>
    <phoneticPr fontId="2" type="noConversion"/>
  </si>
  <si>
    <t>靠背加热垫总成</t>
    <phoneticPr fontId="2" type="noConversion"/>
  </si>
  <si>
    <t>BEC0010020</t>
    <phoneticPr fontId="2" type="noConversion"/>
  </si>
  <si>
    <t>坐垫加热垫总成</t>
    <phoneticPr fontId="2" type="noConversion"/>
  </si>
  <si>
    <t>BEC0010026</t>
    <phoneticPr fontId="2" type="noConversion"/>
  </si>
  <si>
    <t>靠背风扇</t>
    <phoneticPr fontId="2" type="noConversion"/>
  </si>
  <si>
    <t>BEC0010025</t>
    <phoneticPr fontId="2" type="noConversion"/>
  </si>
  <si>
    <t>加热通风系统线束总成</t>
    <phoneticPr fontId="2" type="noConversion"/>
  </si>
  <si>
    <t>SHT0016427</t>
    <phoneticPr fontId="2" type="noConversion"/>
  </si>
  <si>
    <t>安全带扣延长线束</t>
    <phoneticPr fontId="2" type="noConversion"/>
  </si>
  <si>
    <t>重汽3.0出口车定点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</si>
</sst>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/>
  </cellStyleXfs>
  <cellXfs count="39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" applyNumberFormat="1" applyFont="1" applyFill="1" applyBorder="1" applyAlignment="1" applyProtection="1">
      <alignment horizontal="center" vertical="center" wrapText="1"/>
      <protection locked="0"/>
    </xf>
    <xf numFmtId="9" fontId="5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</cellXfs>
  <cellStyles count="2">
    <cellStyle name="RowLevel_1" xfId="1"/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zoomScaleNormal="100" workbookViewId="0">
      <selection activeCell="C30" sqref="C30:M30"/>
    </sheetView>
  </sheetViews>
  <sheetFormatPr defaultRowHeight="14.25" x14ac:dyDescent="0.2"/>
  <cols>
    <col min="2" max="2" width="11.375" customWidth="1"/>
    <col min="3" max="3" width="24.375" customWidth="1"/>
    <col min="4" max="4" width="5.125" customWidth="1"/>
    <col min="9" max="9" width="9" customWidth="1"/>
    <col min="12" max="12" width="23.875" customWidth="1"/>
    <col min="13" max="13" width="9" customWidth="1"/>
  </cols>
  <sheetData>
    <row r="1" spans="1:13" ht="22.5" x14ac:dyDescent="0.2">
      <c r="A1" s="26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6.25" customHeight="1" x14ac:dyDescent="0.2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58.5" customHeight="1" x14ac:dyDescent="0.2">
      <c r="A3" s="29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1"/>
    </row>
    <row r="4" spans="1:13" x14ac:dyDescent="0.2">
      <c r="A4" s="32" t="s">
        <v>1</v>
      </c>
      <c r="B4" s="32" t="s">
        <v>2</v>
      </c>
      <c r="C4" s="32" t="s">
        <v>3</v>
      </c>
      <c r="D4" s="32" t="s">
        <v>4</v>
      </c>
      <c r="E4" s="32" t="s">
        <v>5</v>
      </c>
      <c r="F4" s="17" t="s">
        <v>40</v>
      </c>
      <c r="G4" s="17" t="s">
        <v>36</v>
      </c>
      <c r="H4" s="17"/>
      <c r="I4" s="23"/>
      <c r="J4" s="23"/>
      <c r="K4" s="1" t="s">
        <v>6</v>
      </c>
      <c r="L4" s="32" t="s">
        <v>7</v>
      </c>
      <c r="M4" s="32" t="s">
        <v>8</v>
      </c>
    </row>
    <row r="5" spans="1:13" x14ac:dyDescent="0.2">
      <c r="A5" s="32"/>
      <c r="B5" s="32"/>
      <c r="C5" s="32"/>
      <c r="D5" s="32"/>
      <c r="E5" s="32"/>
      <c r="F5" s="14" t="s">
        <v>9</v>
      </c>
      <c r="G5" s="14" t="s">
        <v>9</v>
      </c>
      <c r="H5" s="16"/>
      <c r="I5" s="2"/>
      <c r="J5" s="2"/>
      <c r="K5" s="1" t="s">
        <v>21</v>
      </c>
      <c r="L5" s="32"/>
      <c r="M5" s="32"/>
    </row>
    <row r="6" spans="1:13" ht="20.100000000000001" customHeight="1" x14ac:dyDescent="0.2">
      <c r="A6" s="5">
        <v>1</v>
      </c>
      <c r="B6" s="19" t="s">
        <v>53</v>
      </c>
      <c r="C6" s="19" t="s">
        <v>26</v>
      </c>
      <c r="D6" s="8" t="s">
        <v>34</v>
      </c>
      <c r="E6" s="12">
        <v>0.13</v>
      </c>
      <c r="F6" s="18">
        <v>1.59</v>
      </c>
      <c r="G6" s="14">
        <v>1.59</v>
      </c>
      <c r="H6" s="7"/>
      <c r="I6" s="3"/>
      <c r="J6" s="3"/>
      <c r="K6" s="5">
        <v>1.59</v>
      </c>
      <c r="L6" s="5" t="s">
        <v>41</v>
      </c>
      <c r="M6" s="5"/>
    </row>
    <row r="7" spans="1:13" ht="20.100000000000001" customHeight="1" x14ac:dyDescent="0.2">
      <c r="A7" s="35" t="s">
        <v>45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</row>
    <row r="8" spans="1:13" x14ac:dyDescent="0.2">
      <c r="A8" s="32" t="s">
        <v>1</v>
      </c>
      <c r="B8" s="32" t="s">
        <v>2</v>
      </c>
      <c r="C8" s="32" t="s">
        <v>3</v>
      </c>
      <c r="D8" s="32" t="s">
        <v>4</v>
      </c>
      <c r="E8" s="32" t="s">
        <v>5</v>
      </c>
      <c r="F8" s="17" t="s">
        <v>40</v>
      </c>
      <c r="G8" s="13" t="s">
        <v>37</v>
      </c>
      <c r="H8" s="15"/>
      <c r="I8" s="23"/>
      <c r="J8" s="23"/>
      <c r="K8" s="6" t="s">
        <v>6</v>
      </c>
      <c r="L8" s="32" t="s">
        <v>7</v>
      </c>
      <c r="M8" s="32" t="s">
        <v>8</v>
      </c>
    </row>
    <row r="9" spans="1:13" x14ac:dyDescent="0.2">
      <c r="A9" s="32"/>
      <c r="B9" s="32"/>
      <c r="C9" s="32"/>
      <c r="D9" s="32"/>
      <c r="E9" s="32"/>
      <c r="F9" s="14" t="s">
        <v>9</v>
      </c>
      <c r="G9" s="2" t="s">
        <v>9</v>
      </c>
      <c r="H9" s="2"/>
      <c r="I9" s="2"/>
      <c r="J9" s="2"/>
      <c r="K9" s="6" t="s">
        <v>21</v>
      </c>
      <c r="L9" s="32"/>
      <c r="M9" s="32"/>
    </row>
    <row r="10" spans="1:13" ht="20.100000000000001" customHeight="1" x14ac:dyDescent="0.2">
      <c r="A10" s="5">
        <v>2</v>
      </c>
      <c r="B10" s="9" t="s">
        <v>27</v>
      </c>
      <c r="C10" s="9" t="s">
        <v>28</v>
      </c>
      <c r="D10" s="8" t="s">
        <v>34</v>
      </c>
      <c r="E10" s="12">
        <v>0.13</v>
      </c>
      <c r="F10" s="18">
        <f>0.164*9/1.13</f>
        <v>1.3061946902654868</v>
      </c>
      <c r="G10" s="18">
        <f>0.164*9/1.13</f>
        <v>1.3061946902654868</v>
      </c>
      <c r="H10" s="20"/>
      <c r="I10" s="3"/>
      <c r="J10" s="3"/>
      <c r="K10" s="5"/>
      <c r="L10" s="5" t="s">
        <v>42</v>
      </c>
      <c r="M10" s="5"/>
    </row>
    <row r="11" spans="1:13" ht="20.100000000000001" customHeight="1" x14ac:dyDescent="0.2">
      <c r="A11" s="5">
        <v>3</v>
      </c>
      <c r="B11" s="10" t="s">
        <v>29</v>
      </c>
      <c r="C11" s="10" t="s">
        <v>30</v>
      </c>
      <c r="D11" s="8" t="s">
        <v>34</v>
      </c>
      <c r="E11" s="12">
        <v>0.13</v>
      </c>
      <c r="F11" s="18">
        <f>0.064*9/1.13</f>
        <v>0.50973451327433639</v>
      </c>
      <c r="G11" s="18">
        <f>0.064*9/1.13</f>
        <v>0.50973451327433639</v>
      </c>
      <c r="H11" s="20"/>
      <c r="I11" s="3"/>
      <c r="J11" s="3"/>
      <c r="K11" s="5"/>
      <c r="L11" s="14" t="s">
        <v>42</v>
      </c>
      <c r="M11" s="5"/>
    </row>
    <row r="12" spans="1:13" ht="20.100000000000001" customHeight="1" x14ac:dyDescent="0.2">
      <c r="A12" s="5">
        <v>4</v>
      </c>
      <c r="B12" s="10" t="s">
        <v>31</v>
      </c>
      <c r="C12" s="10" t="s">
        <v>32</v>
      </c>
      <c r="D12" s="8" t="s">
        <v>34</v>
      </c>
      <c r="E12" s="12">
        <v>0.13</v>
      </c>
      <c r="F12" s="18">
        <f>0.0462*9/1.13</f>
        <v>0.36796460176991153</v>
      </c>
      <c r="G12" s="18">
        <f>0.0462*9/1.13</f>
        <v>0.36796460176991153</v>
      </c>
      <c r="H12" s="20"/>
      <c r="I12" s="3"/>
      <c r="J12" s="3"/>
      <c r="K12" s="5"/>
      <c r="L12" s="14" t="s">
        <v>42</v>
      </c>
      <c r="M12" s="5"/>
    </row>
    <row r="13" spans="1:13" x14ac:dyDescent="0.2">
      <c r="A13" s="32" t="s">
        <v>1</v>
      </c>
      <c r="B13" s="32" t="s">
        <v>2</v>
      </c>
      <c r="C13" s="32" t="s">
        <v>3</v>
      </c>
      <c r="D13" s="32" t="s">
        <v>4</v>
      </c>
      <c r="E13" s="32" t="s">
        <v>5</v>
      </c>
      <c r="F13" s="17" t="s">
        <v>40</v>
      </c>
      <c r="G13" s="17" t="s">
        <v>38</v>
      </c>
      <c r="H13" s="17" t="s">
        <v>52</v>
      </c>
      <c r="I13" s="23"/>
      <c r="J13" s="23"/>
      <c r="K13" s="6" t="s">
        <v>6</v>
      </c>
      <c r="L13" s="32" t="s">
        <v>7</v>
      </c>
      <c r="M13" s="32" t="s">
        <v>8</v>
      </c>
    </row>
    <row r="14" spans="1:13" x14ac:dyDescent="0.2">
      <c r="A14" s="32"/>
      <c r="B14" s="32"/>
      <c r="C14" s="32"/>
      <c r="D14" s="32"/>
      <c r="E14" s="32"/>
      <c r="F14" s="14" t="s">
        <v>9</v>
      </c>
      <c r="G14" s="25" t="s">
        <v>9</v>
      </c>
      <c r="H14" s="25" t="s">
        <v>9</v>
      </c>
      <c r="I14" s="2"/>
      <c r="J14" s="2"/>
      <c r="K14" s="6" t="s">
        <v>21</v>
      </c>
      <c r="L14" s="32"/>
      <c r="M14" s="32"/>
    </row>
    <row r="15" spans="1:13" ht="20.100000000000001" customHeight="1" x14ac:dyDescent="0.2">
      <c r="A15" s="5">
        <v>5</v>
      </c>
      <c r="B15" s="10" t="s">
        <v>33</v>
      </c>
      <c r="C15" s="10" t="s">
        <v>46</v>
      </c>
      <c r="D15" s="8" t="s">
        <v>34</v>
      </c>
      <c r="E15" s="12">
        <v>0.13</v>
      </c>
      <c r="F15" s="12"/>
      <c r="G15" s="2">
        <v>1</v>
      </c>
      <c r="H15" s="3">
        <v>0.5</v>
      </c>
      <c r="I15" s="3"/>
      <c r="J15" s="3"/>
      <c r="K15" s="5">
        <v>0.2</v>
      </c>
      <c r="L15" s="23" t="s">
        <v>51</v>
      </c>
      <c r="M15" s="5"/>
    </row>
    <row r="16" spans="1:13" x14ac:dyDescent="0.2">
      <c r="A16" s="32" t="s">
        <v>1</v>
      </c>
      <c r="B16" s="32" t="s">
        <v>2</v>
      </c>
      <c r="C16" s="32" t="s">
        <v>3</v>
      </c>
      <c r="D16" s="32" t="s">
        <v>4</v>
      </c>
      <c r="E16" s="32" t="s">
        <v>5</v>
      </c>
      <c r="F16" s="17" t="s">
        <v>40</v>
      </c>
      <c r="G16" s="17" t="s">
        <v>39</v>
      </c>
      <c r="H16" s="17" t="s">
        <v>47</v>
      </c>
      <c r="I16" s="17" t="s">
        <v>43</v>
      </c>
      <c r="J16" s="17" t="s">
        <v>44</v>
      </c>
      <c r="K16" s="6" t="s">
        <v>6</v>
      </c>
      <c r="L16" s="32" t="s">
        <v>7</v>
      </c>
      <c r="M16" s="32" t="s">
        <v>8</v>
      </c>
    </row>
    <row r="17" spans="1:17" x14ac:dyDescent="0.2">
      <c r="A17" s="32"/>
      <c r="B17" s="32"/>
      <c r="C17" s="32"/>
      <c r="D17" s="32"/>
      <c r="E17" s="32"/>
      <c r="F17" s="14" t="s">
        <v>9</v>
      </c>
      <c r="G17" s="22" t="s">
        <v>9</v>
      </c>
      <c r="H17" s="22" t="s">
        <v>9</v>
      </c>
      <c r="I17" s="22" t="s">
        <v>9</v>
      </c>
      <c r="J17" s="22" t="s">
        <v>9</v>
      </c>
      <c r="K17" s="6" t="s">
        <v>21</v>
      </c>
      <c r="L17" s="32"/>
      <c r="M17" s="32"/>
      <c r="Q17">
        <f>27.7*1.5</f>
        <v>41.55</v>
      </c>
    </row>
    <row r="18" spans="1:17" ht="20.100000000000001" customHeight="1" x14ac:dyDescent="0.2">
      <c r="A18" s="5">
        <v>6</v>
      </c>
      <c r="B18" s="11" t="s">
        <v>54</v>
      </c>
      <c r="C18" s="10" t="s">
        <v>55</v>
      </c>
      <c r="D18" s="8" t="s">
        <v>34</v>
      </c>
      <c r="E18" s="12">
        <v>0.13</v>
      </c>
      <c r="F18" s="12"/>
      <c r="G18" s="16">
        <v>20.22</v>
      </c>
      <c r="H18" s="7">
        <v>20.350000000000001</v>
      </c>
      <c r="I18" s="3"/>
      <c r="J18" s="3"/>
      <c r="K18" s="24">
        <v>18.5</v>
      </c>
      <c r="L18" s="5" t="s">
        <v>49</v>
      </c>
      <c r="M18" s="5"/>
    </row>
    <row r="19" spans="1:17" ht="20.100000000000001" customHeight="1" x14ac:dyDescent="0.2">
      <c r="A19" s="5">
        <v>7</v>
      </c>
      <c r="B19" s="11" t="s">
        <v>56</v>
      </c>
      <c r="C19" s="10" t="s">
        <v>57</v>
      </c>
      <c r="D19" s="8" t="s">
        <v>34</v>
      </c>
      <c r="E19" s="12">
        <v>0.13</v>
      </c>
      <c r="F19" s="12"/>
      <c r="G19" s="16">
        <v>28.04</v>
      </c>
      <c r="H19" s="7">
        <v>25.76</v>
      </c>
      <c r="I19" s="3"/>
      <c r="J19" s="3"/>
      <c r="K19" s="24">
        <v>23.5</v>
      </c>
      <c r="L19" s="21" t="s">
        <v>49</v>
      </c>
      <c r="M19" s="5"/>
    </row>
    <row r="20" spans="1:17" ht="20.100000000000001" customHeight="1" x14ac:dyDescent="0.2">
      <c r="A20" s="5">
        <v>8</v>
      </c>
      <c r="B20" s="11" t="s">
        <v>58</v>
      </c>
      <c r="C20" s="10" t="s">
        <v>59</v>
      </c>
      <c r="D20" s="8" t="s">
        <v>34</v>
      </c>
      <c r="E20" s="12">
        <v>0.13</v>
      </c>
      <c r="F20" s="12"/>
      <c r="G20" s="16">
        <v>47.92</v>
      </c>
      <c r="H20" s="7">
        <v>40.520000000000003</v>
      </c>
      <c r="I20" s="3"/>
      <c r="J20" s="3"/>
      <c r="K20" s="21">
        <v>36.47</v>
      </c>
      <c r="L20" s="21" t="s">
        <v>49</v>
      </c>
      <c r="M20" s="5"/>
    </row>
    <row r="21" spans="1:17" ht="20.100000000000001" customHeight="1" x14ac:dyDescent="0.2">
      <c r="A21" s="5">
        <v>9</v>
      </c>
      <c r="B21" s="11" t="s">
        <v>60</v>
      </c>
      <c r="C21" s="10" t="s">
        <v>35</v>
      </c>
      <c r="D21" s="8" t="s">
        <v>34</v>
      </c>
      <c r="E21" s="12">
        <v>0.13</v>
      </c>
      <c r="F21" s="12"/>
      <c r="G21" s="16">
        <v>47.92</v>
      </c>
      <c r="H21" s="7">
        <v>38.950000000000003</v>
      </c>
      <c r="I21" s="3"/>
      <c r="J21" s="3"/>
      <c r="K21" s="7">
        <v>35</v>
      </c>
      <c r="L21" s="21" t="s">
        <v>49</v>
      </c>
      <c r="M21" s="5"/>
    </row>
    <row r="22" spans="1:17" ht="20.100000000000001" customHeight="1" x14ac:dyDescent="0.2">
      <c r="A22" s="5">
        <v>10</v>
      </c>
      <c r="B22" s="11" t="s">
        <v>48</v>
      </c>
      <c r="C22" s="10" t="s">
        <v>61</v>
      </c>
      <c r="D22" s="8" t="s">
        <v>34</v>
      </c>
      <c r="E22" s="12">
        <v>0.13</v>
      </c>
      <c r="F22" s="12"/>
      <c r="G22" s="16">
        <v>52.59</v>
      </c>
      <c r="H22" s="7"/>
      <c r="I22" s="7">
        <v>48</v>
      </c>
      <c r="J22" s="7">
        <v>61</v>
      </c>
      <c r="K22" s="5">
        <v>48</v>
      </c>
      <c r="L22" s="5" t="s">
        <v>50</v>
      </c>
      <c r="M22" s="5"/>
    </row>
    <row r="23" spans="1:17" ht="20.100000000000001" customHeight="1" x14ac:dyDescent="0.2">
      <c r="A23" s="5">
        <v>11</v>
      </c>
      <c r="B23" s="7" t="s">
        <v>62</v>
      </c>
      <c r="C23" s="5" t="s">
        <v>63</v>
      </c>
      <c r="D23" s="8" t="s">
        <v>34</v>
      </c>
      <c r="E23" s="12">
        <v>0.13</v>
      </c>
      <c r="F23" s="12"/>
      <c r="G23" s="16">
        <v>6.1</v>
      </c>
      <c r="H23" s="7"/>
      <c r="I23" s="7">
        <v>5.8</v>
      </c>
      <c r="J23" s="7">
        <v>7</v>
      </c>
      <c r="K23" s="5">
        <v>5.8</v>
      </c>
      <c r="L23" s="21" t="s">
        <v>50</v>
      </c>
      <c r="M23" s="5"/>
    </row>
    <row r="24" spans="1:17" ht="22.5" customHeight="1" x14ac:dyDescent="0.2">
      <c r="A24" s="33" t="s">
        <v>10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7" ht="20.100000000000001" customHeight="1" x14ac:dyDescent="0.2">
      <c r="A25" s="4">
        <v>1</v>
      </c>
      <c r="B25" s="4" t="s">
        <v>11</v>
      </c>
      <c r="C25" s="34" t="s">
        <v>64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7" ht="20.100000000000001" customHeight="1" x14ac:dyDescent="0.2">
      <c r="A26" s="4">
        <v>2</v>
      </c>
      <c r="B26" s="4" t="s">
        <v>12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1:17" ht="20.100000000000001" customHeight="1" x14ac:dyDescent="0.2">
      <c r="A27" s="4">
        <v>3</v>
      </c>
      <c r="B27" s="4" t="s">
        <v>13</v>
      </c>
      <c r="C27" s="35" t="s">
        <v>22</v>
      </c>
      <c r="D27" s="36"/>
      <c r="E27" s="36"/>
      <c r="F27" s="36"/>
      <c r="G27" s="36"/>
      <c r="H27" s="36"/>
      <c r="I27" s="36"/>
      <c r="J27" s="36"/>
      <c r="K27" s="36"/>
      <c r="L27" s="36"/>
      <c r="M27" s="37"/>
    </row>
    <row r="28" spans="1:17" ht="20.100000000000001" customHeight="1" x14ac:dyDescent="0.2">
      <c r="A28" s="4">
        <v>4</v>
      </c>
      <c r="B28" s="4" t="s">
        <v>14</v>
      </c>
      <c r="C28" s="34" t="s">
        <v>15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7" ht="20.100000000000001" customHeight="1" x14ac:dyDescent="0.2">
      <c r="A29" s="4">
        <v>5</v>
      </c>
      <c r="B29" s="4" t="s">
        <v>16</v>
      </c>
      <c r="C29" s="34" t="s">
        <v>17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</row>
    <row r="30" spans="1:17" ht="20.100000000000001" customHeight="1" x14ac:dyDescent="0.2">
      <c r="A30" s="4">
        <v>6</v>
      </c>
      <c r="B30" s="4" t="s">
        <v>18</v>
      </c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7" ht="20.100000000000001" customHeight="1" x14ac:dyDescent="0.2">
      <c r="A31" s="4">
        <v>7</v>
      </c>
      <c r="B31" s="4" t="s">
        <v>8</v>
      </c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7" ht="76.5" customHeight="1" x14ac:dyDescent="0.2">
      <c r="A32" s="38" t="s">
        <v>19</v>
      </c>
      <c r="B32" s="38"/>
      <c r="C32" s="38"/>
      <c r="D32" s="38" t="s">
        <v>23</v>
      </c>
      <c r="E32" s="38"/>
      <c r="F32" s="38"/>
      <c r="G32" s="38"/>
      <c r="H32" s="38"/>
      <c r="I32" s="38"/>
      <c r="J32" s="38"/>
      <c r="K32" s="38"/>
      <c r="L32" s="38" t="s">
        <v>20</v>
      </c>
      <c r="M32" s="38"/>
    </row>
  </sheetData>
  <mergeCells count="44">
    <mergeCell ref="E8:E9"/>
    <mergeCell ref="L16:L17"/>
    <mergeCell ref="M16:M17"/>
    <mergeCell ref="A16:A17"/>
    <mergeCell ref="B16:B17"/>
    <mergeCell ref="C16:C17"/>
    <mergeCell ref="D16:D17"/>
    <mergeCell ref="E16:E17"/>
    <mergeCell ref="A32:C32"/>
    <mergeCell ref="D32:I32"/>
    <mergeCell ref="J32:K32"/>
    <mergeCell ref="L32:M32"/>
    <mergeCell ref="C26:M26"/>
    <mergeCell ref="C27:M27"/>
    <mergeCell ref="C28:M28"/>
    <mergeCell ref="C29:M29"/>
    <mergeCell ref="C30:M30"/>
    <mergeCell ref="C31:M31"/>
    <mergeCell ref="A24:M24"/>
    <mergeCell ref="C25:M25"/>
    <mergeCell ref="A8:A9"/>
    <mergeCell ref="A7:M7"/>
    <mergeCell ref="L8:L9"/>
    <mergeCell ref="M8:M9"/>
    <mergeCell ref="A13:A14"/>
    <mergeCell ref="B13:B14"/>
    <mergeCell ref="C13:C14"/>
    <mergeCell ref="D13:D14"/>
    <mergeCell ref="E13:E14"/>
    <mergeCell ref="L13:L14"/>
    <mergeCell ref="M13:M14"/>
    <mergeCell ref="B8:B9"/>
    <mergeCell ref="C8:C9"/>
    <mergeCell ref="D8:D9"/>
    <mergeCell ref="A1:M1"/>
    <mergeCell ref="A2:M2"/>
    <mergeCell ref="A3:M3"/>
    <mergeCell ref="A4:A5"/>
    <mergeCell ref="B4:B5"/>
    <mergeCell ref="C4:C5"/>
    <mergeCell ref="D4:D5"/>
    <mergeCell ref="E4:E5"/>
    <mergeCell ref="L4:L5"/>
    <mergeCell ref="M4:M5"/>
  </mergeCells>
  <phoneticPr fontId="2" type="noConversion"/>
  <conditionalFormatting sqref="B15 B11:B12 B18:B22">
    <cfRule type="duplicateValues" dxfId="2" priority="1"/>
  </conditionalFormatting>
  <conditionalFormatting sqref="B15 B10:B12 B6 B18:B22">
    <cfRule type="duplicateValues" dxfId="1" priority="4"/>
  </conditionalFormatting>
  <conditionalFormatting sqref="B10 B6">
    <cfRule type="duplicateValues" dxfId="0" priority="5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2024-05-24T06:33:05Z</dcterms:modified>
</cp:coreProperties>
</file>