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外购件开发申请单!$A$7:$Q$53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外购件开发申请单!$A$1:$P$53</definedName>
    <definedName name="_xlnm.Print_Area" localSheetId="1">文件修改记录表!$A$1:$F$6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<sst xmlns="http://schemas.openxmlformats.org/spreadsheetml/2006/main" count="875" uniqueCount="315">
  <si>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</si>
  <si>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</si>
  <si>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</si>
  <si>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</si>
  <si>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</si>
  <si>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</si>
  <si>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</si>
  <si>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</si>
  <si>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</si>
  <si>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</si>
  <si>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</si>
  <si>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</si>
  <si>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</si>
  <si>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</si>
  <si>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</si>
  <si>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</si>
  <si>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</si>
  <si>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</si>
  <si>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</si>
  <si>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</si>
  <si>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</si>
  <si>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</si>
  <si>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</si>
  <si>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</si>
  <si>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</si>
  <si>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</si>
  <si>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</si>
  <si>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</si>
  <si>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</si>
  <si>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</si>
  <si>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</si>
  <si>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</si>
  <si>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</si>
  <si>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</si>
  <si>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</si>
  <si>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</si>
  <si>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</si>
  <si>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</si>
  <si>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</si>
  <si>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</si>
  <si>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</si>
  <si>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</si>
  <si>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</si>
  <si>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</si>
  <si>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</si>
  <si>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</si>
  <si>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</si>
  <si>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</si>
  <si>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</si>
  <si>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</si>
  <si>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</si>
  <si>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</si>
  <si>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</si>
  <si>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</si>
  <si>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</si>
  <si>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</si>
  <si>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</si>
  <si>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</si>
  <si>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</si>
  <si>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</si>
  <si>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</si>
  <si>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</si>
  <si>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</si>
  <si>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</si>
  <si>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</si>
  <si>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</si>
  <si>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</si>
  <si>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</si>
  <si>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</si>
  <si>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SHT0016401</t>
  </si>
  <si>
    <t>刺毛条5</t>
  </si>
  <si>
    <t>20240426名称变更，原：景中刺毛条右</t>
  </si>
  <si>
    <t>SHT0016403</t>
  </si>
  <si>
    <t>刺毛条6</t>
  </si>
  <si>
    <t>20240426名称变更，原：下边刺毛条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</si>
  <si>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</si>
  <si>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</si>
  <si>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</si>
  <si>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</si>
  <si>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</si>
  <si>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</si>
  <si>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</si>
  <si>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</si>
  <si>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</si>
  <si>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SHT0016411</t>
  </si>
  <si>
    <t>布料</t>
  </si>
  <si>
    <t>φ2</t>
  </si>
  <si>
    <t>20240426名称变更，原：坐垫预埋刺毛条1</t>
  </si>
  <si>
    <t>SHT0016412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</si>
  <si>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</si>
  <si>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</si>
  <si>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</si>
  <si>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</si>
  <si>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</si>
  <si>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</si>
  <si>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</si>
  <si>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</si>
  <si>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</si>
  <si>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</si>
  <si>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</si>
  <si>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</si>
  <si>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</si>
  <si>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</si>
  <si>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</si>
  <si>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</si>
  <si>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</si>
  <si>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</si>
  <si>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</si>
  <si>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</si>
  <si>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</si>
  <si>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</si>
  <si>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</si>
  <si>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</si>
  <si>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</si>
  <si>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</si>
  <si>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</si>
  <si>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</si>
  <si>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</si>
  <si>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</si>
  <si>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</si>
  <si>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</si>
  <si>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</si>
  <si>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</si>
  <si>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</si>
  <si>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</si>
  <si>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</si>
  <si>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</si>
  <si>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</si>
  <si>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付成野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</si>
  <si>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</si>
  <si>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</si>
  <si>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</si>
  <si>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</si>
  <si>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</si>
  <si>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</si>
  <si>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</si>
  <si>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</si>
  <si>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</si>
  <si>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</si>
  <si>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</si>
  <si>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</si>
  <si>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</si>
  <si>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</si>
  <si>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BPC0010299</t>
  </si>
  <si>
    <t>A6进气接头</t>
  </si>
  <si>
    <t>标准件</t>
  </si>
  <si>
    <t>张加</t>
  </si>
  <si>
    <t>SHT0002359</t>
  </si>
  <si>
    <t>Q351B16T15</t>
  </si>
  <si>
    <t>六角薄螺母</t>
  </si>
  <si>
    <t>原长春工厂使用，需要重新签署价格协议20240426增加</t>
  </si>
  <si>
    <t>SHT0016404</t>
  </si>
  <si>
    <t>主驾上安全带导向钢丝</t>
  </si>
  <si>
    <t>Q235 Φ6</t>
  </si>
  <si>
    <t>SHT0017092</t>
  </si>
  <si>
    <t>滑轨解锁手柄</t>
  </si>
  <si>
    <t>管材件</t>
  </si>
  <si>
    <t>HC340/590DP T=1.5</t>
  </si>
  <si>
    <t>SHT0016195</t>
  </si>
  <si>
    <t>副驾驶座椅靠背面套总成</t>
  </si>
  <si>
    <t>SHT0016200</t>
  </si>
  <si>
    <t>SHT0017247</t>
  </si>
  <si>
    <t>副驾靠背左侧无纺布</t>
  </si>
  <si>
    <t>SHT0017248</t>
  </si>
  <si>
    <t>副驾靠背右侧无纺布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</si>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</sst>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9" applyNumberFormat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1" applyNumberFormat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1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center" vertical="center" wrapText="1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8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53" applyNumberFormat="1" applyFont="1" applyFill="1" applyBorder="1" applyAlignment="1">
      <alignment horizontal="center" vertical="center" wrapText="1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178" fontId="11" fillId="2" borderId="24" xfId="53" applyNumberFormat="1" applyFont="1" applyFill="1" applyBorder="1" applyAlignment="1">
      <alignment horizontal="left" vertical="center" wrapText="1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left" vertical="center" wrapText="1" shrinkToFi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4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8" fillId="0" borderId="9" xfId="57" applyFont="1" applyFill="1" applyBorder="1" applyAlignment="1">
      <alignment horizontal="center" vertical="center"/>
    </xf>
    <xf numFmtId="0" fontId="19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7" Type="http://schemas.openxmlformats.org/officeDocument/2006/relationships/image" Target="../media/image23.emf"/><Relationship Id="rId6" Type="http://schemas.openxmlformats.org/officeDocument/2006/relationships/image" Target="../media/image22.png"/><Relationship Id="rId5" Type="http://schemas.openxmlformats.org/officeDocument/2006/relationships/image" Target="../media/image18.emf"/><Relationship Id="rId4" Type="http://schemas.openxmlformats.org/officeDocument/2006/relationships/image" Target="../media/image6.png"/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13</xdr:row>
      <xdr:rowOff>100293</xdr:rowOff>
    </xdr:from>
    <xdr:to>
      <xdr:col>6</xdr:col>
      <xdr:colOff>300323</xdr:colOff>
      <xdr:row>13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42354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14</xdr:row>
      <xdr:rowOff>56203</xdr:rowOff>
    </xdr:from>
    <xdr:to>
      <xdr:col>6</xdr:col>
      <xdr:colOff>261231</xdr:colOff>
      <xdr:row>14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46228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18</xdr:row>
      <xdr:rowOff>63651</xdr:rowOff>
    </xdr:from>
    <xdr:to>
      <xdr:col>6</xdr:col>
      <xdr:colOff>304021</xdr:colOff>
      <xdr:row>18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635508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19</xdr:row>
      <xdr:rowOff>24873</xdr:rowOff>
    </xdr:from>
    <xdr:to>
      <xdr:col>6</xdr:col>
      <xdr:colOff>483524</xdr:colOff>
      <xdr:row>19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674751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20</xdr:row>
      <xdr:rowOff>24873</xdr:rowOff>
    </xdr:from>
    <xdr:to>
      <xdr:col>6</xdr:col>
      <xdr:colOff>483524</xdr:colOff>
      <xdr:row>20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717867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22</xdr:row>
      <xdr:rowOff>62192</xdr:rowOff>
    </xdr:from>
    <xdr:to>
      <xdr:col>6</xdr:col>
      <xdr:colOff>334499</xdr:colOff>
      <xdr:row>22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80778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21</xdr:row>
      <xdr:rowOff>120015</xdr:rowOff>
    </xdr:from>
    <xdr:to>
      <xdr:col>6</xdr:col>
      <xdr:colOff>419100</xdr:colOff>
      <xdr:row>21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 flipV="1">
          <a:off x="4348480" y="7705090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23</xdr:row>
      <xdr:rowOff>38100</xdr:rowOff>
    </xdr:from>
    <xdr:to>
      <xdr:col>6</xdr:col>
      <xdr:colOff>407166</xdr:colOff>
      <xdr:row>23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848550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24</xdr:row>
      <xdr:rowOff>47625</xdr:rowOff>
    </xdr:from>
    <xdr:to>
      <xdr:col>6</xdr:col>
      <xdr:colOff>416691</xdr:colOff>
      <xdr:row>24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892619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12</xdr:row>
      <xdr:rowOff>66675</xdr:rowOff>
    </xdr:from>
    <xdr:to>
      <xdr:col>6</xdr:col>
      <xdr:colOff>258300</xdr:colOff>
      <xdr:row>12</xdr:row>
      <xdr:rowOff>318675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7712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</xdr:row>
      <xdr:rowOff>66675</xdr:rowOff>
    </xdr:from>
    <xdr:to>
      <xdr:col>6</xdr:col>
      <xdr:colOff>258300</xdr:colOff>
      <xdr:row>11</xdr:row>
      <xdr:rowOff>318675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3401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258300</xdr:colOff>
      <xdr:row>15</xdr:row>
      <xdr:rowOff>318675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064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16</xdr:row>
      <xdr:rowOff>66675</xdr:rowOff>
    </xdr:from>
    <xdr:to>
      <xdr:col>6</xdr:col>
      <xdr:colOff>258300</xdr:colOff>
      <xdr:row>16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4959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17</xdr:row>
      <xdr:rowOff>66675</xdr:rowOff>
    </xdr:from>
    <xdr:to>
      <xdr:col>6</xdr:col>
      <xdr:colOff>258300</xdr:colOff>
      <xdr:row>17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9270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28</xdr:row>
      <xdr:rowOff>66675</xdr:rowOff>
    </xdr:from>
    <xdr:to>
      <xdr:col>6</xdr:col>
      <xdr:colOff>258300</xdr:colOff>
      <xdr:row>28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06699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29</xdr:row>
      <xdr:rowOff>56515</xdr:rowOff>
    </xdr:from>
    <xdr:to>
      <xdr:col>6</xdr:col>
      <xdr:colOff>346075</xdr:colOff>
      <xdr:row>29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1109091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33</xdr:row>
      <xdr:rowOff>36756</xdr:rowOff>
    </xdr:from>
    <xdr:to>
      <xdr:col>6</xdr:col>
      <xdr:colOff>312536</xdr:colOff>
      <xdr:row>33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2795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34</xdr:row>
      <xdr:rowOff>36756</xdr:rowOff>
    </xdr:from>
    <xdr:to>
      <xdr:col>6</xdr:col>
      <xdr:colOff>312536</xdr:colOff>
      <xdr:row>34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32264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37</xdr:row>
      <xdr:rowOff>82616</xdr:rowOff>
    </xdr:from>
    <xdr:to>
      <xdr:col>6</xdr:col>
      <xdr:colOff>378869</xdr:colOff>
      <xdr:row>37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1"/>
        <a:srcRect l="37368" t="59322" r="34088" b="25602"/>
        <a:stretch>
          <a:fillRect/>
        </a:stretch>
      </xdr:blipFill>
      <xdr:spPr>
        <a:xfrm flipH="1">
          <a:off x="4385945" y="14566265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36</xdr:row>
      <xdr:rowOff>43295</xdr:rowOff>
    </xdr:from>
    <xdr:to>
      <xdr:col>6</xdr:col>
      <xdr:colOff>492492</xdr:colOff>
      <xdr:row>36</xdr:row>
      <xdr:rowOff>320386</xdr:rowOff>
    </xdr:to>
    <xdr:pic>
      <xdr:nvPicPr>
        <xdr:cNvPr id="35" name="图片 34"/>
        <xdr:cNvPicPr>
          <a:picLocks noChangeAspect="1"/>
        </xdr:cNvPicPr>
      </xdr:nvPicPr>
      <xdr:blipFill>
        <a:blip r:embed="rId12"/>
        <a:srcRect r="19218" b="51477"/>
        <a:stretch>
          <a:fillRect/>
        </a:stretch>
      </xdr:blipFill>
      <xdr:spPr>
        <a:xfrm>
          <a:off x="4330700" y="1409573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38</xdr:row>
      <xdr:rowOff>104775</xdr:rowOff>
    </xdr:from>
    <xdr:to>
      <xdr:col>6</xdr:col>
      <xdr:colOff>579120</xdr:colOff>
      <xdr:row>38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74515" y="15019655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39</xdr:row>
      <xdr:rowOff>55880</xdr:rowOff>
    </xdr:from>
    <xdr:to>
      <xdr:col>6</xdr:col>
      <xdr:colOff>617220</xdr:colOff>
      <xdr:row>39</xdr:row>
      <xdr:rowOff>263525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15401925"/>
          <a:ext cx="45847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40</xdr:row>
      <xdr:rowOff>22225</xdr:rowOff>
    </xdr:from>
    <xdr:to>
      <xdr:col>6</xdr:col>
      <xdr:colOff>374650</xdr:colOff>
      <xdr:row>40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96740" y="15799435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41</xdr:row>
      <xdr:rowOff>47625</xdr:rowOff>
    </xdr:from>
    <xdr:to>
      <xdr:col>6</xdr:col>
      <xdr:colOff>399415</xdr:colOff>
      <xdr:row>41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22140" y="1625600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46</xdr:row>
      <xdr:rowOff>49306</xdr:rowOff>
    </xdr:from>
    <xdr:to>
      <xdr:col>6</xdr:col>
      <xdr:colOff>448235</xdr:colOff>
      <xdr:row>46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841309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47</xdr:row>
      <xdr:rowOff>49306</xdr:rowOff>
    </xdr:from>
    <xdr:to>
      <xdr:col>6</xdr:col>
      <xdr:colOff>448235</xdr:colOff>
      <xdr:row>47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884426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48</xdr:row>
      <xdr:rowOff>21167</xdr:rowOff>
    </xdr:from>
    <xdr:to>
      <xdr:col>6</xdr:col>
      <xdr:colOff>529167</xdr:colOff>
      <xdr:row>48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9247485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49</xdr:row>
      <xdr:rowOff>47625</xdr:rowOff>
    </xdr:from>
    <xdr:to>
      <xdr:col>6</xdr:col>
      <xdr:colOff>491836</xdr:colOff>
      <xdr:row>49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420870" y="19705320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50</xdr:row>
      <xdr:rowOff>43295</xdr:rowOff>
    </xdr:from>
    <xdr:to>
      <xdr:col>6</xdr:col>
      <xdr:colOff>492646</xdr:colOff>
      <xdr:row>50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2"/>
        <a:srcRect r="19218" b="51477"/>
        <a:stretch>
          <a:fillRect/>
        </a:stretch>
      </xdr:blipFill>
      <xdr:spPr>
        <a:xfrm>
          <a:off x="4330700" y="2013204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51</xdr:row>
      <xdr:rowOff>73660</xdr:rowOff>
    </xdr:from>
    <xdr:to>
      <xdr:col>6</xdr:col>
      <xdr:colOff>434975</xdr:colOff>
      <xdr:row>51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20670520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N7" sqref="N7"/>
    </sheetView>
  </sheetViews>
  <sheetFormatPr defaultColWidth="9" defaultRowHeight="14"/>
  <cols>
    <col min="1" max="16383" width="9" style="138"/>
  </cols>
  <sheetData>
    <row r="1" ht="48" customHeight="1" spans="1:16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ht="69.95" customHeight="1" spans="1:16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ht="69.95" customHeight="1" spans="1:16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ht="69.95" customHeight="1" spans="1:16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6" ht="45" customHeight="1" spans="5:10">
      <c r="E6" s="147"/>
      <c r="F6" s="147" t="s">
        <v>2</v>
      </c>
      <c r="G6" s="147"/>
      <c r="H6" s="148"/>
      <c r="I6" s="150" t="s">
        <v>3</v>
      </c>
      <c r="J6" s="148"/>
    </row>
    <row r="7" ht="45" customHeight="1" spans="5:10">
      <c r="E7" s="147"/>
      <c r="F7" s="147" t="s">
        <v>4</v>
      </c>
      <c r="G7" s="147"/>
      <c r="H7" s="149"/>
      <c r="I7" s="149"/>
      <c r="J7" s="149"/>
    </row>
    <row r="8" ht="45" customHeight="1" spans="5:10">
      <c r="E8" s="147"/>
      <c r="F8" s="147" t="s">
        <v>5</v>
      </c>
      <c r="G8" s="147"/>
      <c r="H8" s="149"/>
      <c r="I8" s="149"/>
      <c r="J8" s="149"/>
    </row>
    <row r="9" ht="45" customHeight="1" spans="5:14">
      <c r="E9" s="147"/>
      <c r="F9" s="147" t="s">
        <v>6</v>
      </c>
      <c r="G9" s="147"/>
      <c r="H9" s="149"/>
      <c r="I9" s="149"/>
      <c r="J9" s="149"/>
      <c r="N9" s="15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view="pageBreakPreview" zoomScaleNormal="100" workbookViewId="0">
      <selection activeCell="D7" sqref="D7"/>
    </sheetView>
  </sheetViews>
  <sheetFormatPr defaultColWidth="8" defaultRowHeight="14" outlineLevelRow="5" outlineLevelCol="5"/>
  <cols>
    <col min="1" max="1" width="17.3727272727273" style="138" customWidth="1"/>
    <col min="2" max="2" width="9.12727272727273" style="138" customWidth="1"/>
    <col min="3" max="3" width="10.6272727272727" style="138" customWidth="1"/>
    <col min="4" max="4" width="84.8727272727273" style="138" customWidth="1"/>
    <col min="5" max="5" width="9.37272727272727" style="138" customWidth="1"/>
    <col min="6" max="6" width="7.37272727272727" style="138" customWidth="1"/>
    <col min="7" max="16384" width="8" style="138"/>
  </cols>
  <sheetData>
    <row r="1" ht="22.5" customHeight="1" spans="1:6">
      <c r="A1" s="139" t="s">
        <v>8</v>
      </c>
      <c r="B1" s="139"/>
      <c r="C1" s="139"/>
      <c r="D1" s="139"/>
      <c r="E1" s="139"/>
      <c r="F1" s="139"/>
    </row>
    <row r="2" spans="1:6">
      <c r="A2" s="139"/>
      <c r="B2" s="139"/>
      <c r="C2" s="139"/>
      <c r="D2" s="139"/>
      <c r="E2" s="139"/>
      <c r="F2" s="139"/>
    </row>
    <row r="3" ht="26.25" customHeight="1" spans="1:6">
      <c r="A3" s="140" t="s">
        <v>9</v>
      </c>
      <c r="B3" s="140" t="s">
        <v>10</v>
      </c>
      <c r="C3" s="140" t="s">
        <v>11</v>
      </c>
      <c r="D3" s="140" t="s">
        <v>12</v>
      </c>
      <c r="E3" s="140" t="s">
        <v>13</v>
      </c>
      <c r="F3" s="140" t="s">
        <v>14</v>
      </c>
    </row>
    <row r="4" ht="36.95" customHeight="1" spans="1:6">
      <c r="A4" s="141" t="s">
        <v>15</v>
      </c>
      <c r="B4" s="142" t="s">
        <v>16</v>
      </c>
      <c r="C4" s="143" t="s">
        <v>17</v>
      </c>
      <c r="D4" s="144" t="s">
        <v>18</v>
      </c>
      <c r="E4" s="142" t="s">
        <v>3</v>
      </c>
      <c r="F4" s="140"/>
    </row>
    <row r="5" ht="36.95" customHeight="1" spans="1:6">
      <c r="A5" s="141" t="s">
        <v>15</v>
      </c>
      <c r="B5" s="142" t="s">
        <v>19</v>
      </c>
      <c r="C5" s="143" t="s">
        <v>20</v>
      </c>
      <c r="D5" s="144" t="s">
        <v>21</v>
      </c>
      <c r="E5" s="142" t="s">
        <v>3</v>
      </c>
      <c r="F5" s="140"/>
    </row>
    <row r="6" ht="36.95" customHeight="1" spans="1:6">
      <c r="A6" s="141" t="s">
        <v>15</v>
      </c>
      <c r="B6" s="142" t="s">
        <v>22</v>
      </c>
      <c r="C6" s="143" t="s">
        <v>23</v>
      </c>
      <c r="D6" s="144" t="s">
        <v>24</v>
      </c>
      <c r="E6" s="142" t="s">
        <v>3</v>
      </c>
      <c r="F6" s="14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3"/>
  <sheetViews>
    <sheetView showGridLines="0" view="pageBreakPreview" zoomScale="85" zoomScaleNormal="100" topLeftCell="A45" workbookViewId="0">
      <selection activeCell="P10" sqref="P10"/>
    </sheetView>
  </sheetViews>
  <sheetFormatPr defaultColWidth="9" defaultRowHeight="13"/>
  <cols>
    <col min="1" max="1" width="4.62727272727273" style="97" customWidth="1"/>
    <col min="2" max="3" width="10.6272727272727" style="97" customWidth="1"/>
    <col min="4" max="4" width="16.1272727272727" style="97" customWidth="1"/>
    <col min="5" max="5" width="14.6272727272727" style="97" customWidth="1"/>
    <col min="6" max="6" width="4.62727272727273" style="97" customWidth="1"/>
    <col min="7" max="7" width="7.62727272727273" style="97" customWidth="1"/>
    <col min="8" max="8" width="7.87272727272727" style="98" customWidth="1"/>
    <col min="9" max="9" width="9.62727272727273" style="98" customWidth="1"/>
    <col min="10" max="11" width="6.62727272727273" style="97" customWidth="1"/>
    <col min="12" max="12" width="11.6363636363636" style="97" customWidth="1"/>
    <col min="13" max="13" width="6.62727272727273" style="97" customWidth="1"/>
    <col min="14" max="14" width="7.62727272727273" style="97" customWidth="1"/>
    <col min="15" max="15" width="10.2545454545455" style="97" customWidth="1"/>
    <col min="16" max="16" width="18.3636363636364" style="97" customWidth="1"/>
    <col min="17" max="17" width="12.5" style="93" customWidth="1"/>
    <col min="18" max="16346" width="8.87272727272727" style="97"/>
    <col min="16347" max="16384" width="9" style="97"/>
  </cols>
  <sheetData>
    <row r="1" s="94" customFormat="1" ht="17.25" customHeight="1" spans="1:17">
      <c r="A1" s="99"/>
      <c r="B1" s="99"/>
      <c r="C1" s="100" t="s">
        <v>25</v>
      </c>
      <c r="D1" s="100"/>
      <c r="E1" s="100"/>
      <c r="F1" s="101"/>
      <c r="G1" s="100"/>
      <c r="H1" s="100"/>
      <c r="I1" s="100"/>
      <c r="J1" s="100"/>
      <c r="K1" s="100"/>
      <c r="L1" s="38" t="s">
        <v>26</v>
      </c>
      <c r="M1" s="38"/>
      <c r="N1" s="38" t="s">
        <v>27</v>
      </c>
      <c r="O1" s="38"/>
      <c r="P1" s="38"/>
      <c r="Q1" s="136"/>
    </row>
    <row r="2" s="94" customFormat="1" ht="17.25" customHeight="1" spans="1:17">
      <c r="A2" s="99"/>
      <c r="B2" s="99"/>
      <c r="C2" s="100"/>
      <c r="D2" s="100"/>
      <c r="E2" s="100"/>
      <c r="F2" s="101"/>
      <c r="G2" s="100"/>
      <c r="H2" s="100"/>
      <c r="I2" s="100"/>
      <c r="J2" s="100"/>
      <c r="K2" s="100"/>
      <c r="L2" s="38" t="s">
        <v>28</v>
      </c>
      <c r="M2" s="38"/>
      <c r="N2" s="38" t="s">
        <v>29</v>
      </c>
      <c r="O2" s="38"/>
      <c r="P2" s="38"/>
      <c r="Q2" s="136"/>
    </row>
    <row r="3" s="94" customFormat="1" ht="17.25" customHeight="1" spans="1:17">
      <c r="A3" s="99"/>
      <c r="B3" s="99"/>
      <c r="C3" s="100"/>
      <c r="D3" s="100"/>
      <c r="E3" s="100"/>
      <c r="F3" s="101"/>
      <c r="G3" s="100"/>
      <c r="H3" s="100"/>
      <c r="I3" s="100"/>
      <c r="J3" s="100"/>
      <c r="K3" s="100"/>
      <c r="L3" s="38" t="s">
        <v>30</v>
      </c>
      <c r="M3" s="38"/>
      <c r="N3" s="38" t="s">
        <v>22</v>
      </c>
      <c r="O3" s="38"/>
      <c r="P3" s="38"/>
      <c r="Q3" s="136"/>
    </row>
    <row r="4" s="94" customFormat="1" ht="20.1" customHeight="1" spans="1:17">
      <c r="A4" s="99"/>
      <c r="B4" s="99"/>
      <c r="C4" s="100"/>
      <c r="D4" s="100"/>
      <c r="E4" s="100"/>
      <c r="F4" s="101"/>
      <c r="G4" s="100"/>
      <c r="H4" s="100"/>
      <c r="I4" s="100"/>
      <c r="J4" s="100"/>
      <c r="K4" s="100"/>
      <c r="L4" s="38" t="s">
        <v>31</v>
      </c>
      <c r="M4" s="38"/>
      <c r="N4" s="38" t="s">
        <v>32</v>
      </c>
      <c r="O4" s="38"/>
      <c r="P4" s="38"/>
      <c r="Q4" s="136"/>
    </row>
    <row r="5" s="94" customFormat="1" ht="20.1" customHeight="1" spans="1:17">
      <c r="A5" s="102" t="s">
        <v>33</v>
      </c>
      <c r="B5" s="102"/>
      <c r="C5" s="102"/>
      <c r="D5" s="102"/>
      <c r="E5" s="102"/>
      <c r="F5" s="103" t="s">
        <v>34</v>
      </c>
      <c r="G5" s="102"/>
      <c r="H5" s="102"/>
      <c r="I5" s="102"/>
      <c r="J5" s="102"/>
      <c r="K5" s="102"/>
      <c r="L5" s="38" t="s">
        <v>35</v>
      </c>
      <c r="M5" s="38"/>
      <c r="N5" s="38" t="s">
        <v>23</v>
      </c>
      <c r="O5" s="38"/>
      <c r="P5" s="38"/>
      <c r="Q5" s="136"/>
    </row>
    <row r="6" s="95" customFormat="1" ht="15" customHeight="1" spans="1:17">
      <c r="A6" s="104" t="s">
        <v>36</v>
      </c>
      <c r="B6" s="105" t="s">
        <v>37</v>
      </c>
      <c r="C6" s="105" t="s">
        <v>38</v>
      </c>
      <c r="D6" s="106" t="s">
        <v>39</v>
      </c>
      <c r="E6" s="106" t="s">
        <v>40</v>
      </c>
      <c r="F6" s="106" t="s">
        <v>41</v>
      </c>
      <c r="G6" s="106" t="s">
        <v>42</v>
      </c>
      <c r="H6" s="107" t="s">
        <v>43</v>
      </c>
      <c r="I6" s="107" t="s">
        <v>44</v>
      </c>
      <c r="J6" s="106" t="s">
        <v>45</v>
      </c>
      <c r="K6" s="127" t="s">
        <v>46</v>
      </c>
      <c r="L6" s="127" t="s">
        <v>47</v>
      </c>
      <c r="M6" s="127" t="s">
        <v>48</v>
      </c>
      <c r="N6" s="128" t="s">
        <v>49</v>
      </c>
      <c r="O6" s="128" t="s">
        <v>50</v>
      </c>
      <c r="P6" s="128" t="s">
        <v>14</v>
      </c>
      <c r="Q6" s="137"/>
    </row>
    <row r="7" s="55" customFormat="1" ht="15" customHeight="1" spans="1:17">
      <c r="A7" s="104"/>
      <c r="B7" s="105"/>
      <c r="C7" s="105"/>
      <c r="D7" s="106"/>
      <c r="E7" s="106"/>
      <c r="F7" s="106"/>
      <c r="G7" s="106"/>
      <c r="H7" s="107"/>
      <c r="I7" s="107"/>
      <c r="J7" s="106"/>
      <c r="K7" s="127"/>
      <c r="L7" s="127"/>
      <c r="M7" s="127"/>
      <c r="N7" s="128"/>
      <c r="O7" s="128"/>
      <c r="P7" s="128"/>
      <c r="Q7" s="92"/>
    </row>
    <row r="8" s="55" customFormat="1" ht="33.95" customHeight="1" spans="1:16">
      <c r="A8" s="67">
        <f t="shared" ref="A8:A23" si="0">ROW()-7</f>
        <v>1</v>
      </c>
      <c r="B8" s="73" t="s">
        <v>51</v>
      </c>
      <c r="C8" s="73" t="s">
        <v>51</v>
      </c>
      <c r="D8" s="69" t="s">
        <v>52</v>
      </c>
      <c r="E8" s="70" t="s">
        <v>53</v>
      </c>
      <c r="F8" s="71" t="s">
        <v>54</v>
      </c>
      <c r="G8" s="68"/>
      <c r="H8" s="78" t="s">
        <v>55</v>
      </c>
      <c r="I8" s="89" t="s">
        <v>55</v>
      </c>
      <c r="J8" s="78"/>
      <c r="K8" s="90" t="s">
        <v>56</v>
      </c>
      <c r="L8" s="90"/>
      <c r="M8" s="67">
        <v>2</v>
      </c>
      <c r="N8" s="67">
        <v>10000</v>
      </c>
      <c r="O8" s="67" t="s">
        <v>57</v>
      </c>
      <c r="P8" s="69" t="s">
        <v>58</v>
      </c>
    </row>
    <row r="9" s="55" customFormat="1" ht="33.95" customHeight="1" spans="1:16">
      <c r="A9" s="67">
        <f t="shared" si="0"/>
        <v>2</v>
      </c>
      <c r="B9" s="73" t="s">
        <v>59</v>
      </c>
      <c r="C9" s="73" t="s">
        <v>59</v>
      </c>
      <c r="D9" s="69" t="s">
        <v>60</v>
      </c>
      <c r="E9" s="70" t="s">
        <v>61</v>
      </c>
      <c r="F9" s="71" t="s">
        <v>54</v>
      </c>
      <c r="G9" s="68"/>
      <c r="H9" s="78" t="s">
        <v>55</v>
      </c>
      <c r="I9" s="89" t="s">
        <v>55</v>
      </c>
      <c r="J9" s="78"/>
      <c r="K9" s="90" t="s">
        <v>56</v>
      </c>
      <c r="L9" s="90"/>
      <c r="M9" s="67">
        <v>1</v>
      </c>
      <c r="N9" s="67">
        <v>10000</v>
      </c>
      <c r="O9" s="67" t="s">
        <v>57</v>
      </c>
      <c r="P9" s="69" t="s">
        <v>62</v>
      </c>
    </row>
    <row r="10" s="55" customFormat="1" ht="33.95" customHeight="1" spans="1:16">
      <c r="A10" s="67">
        <f t="shared" si="0"/>
        <v>3</v>
      </c>
      <c r="B10" s="73" t="s">
        <v>63</v>
      </c>
      <c r="C10" s="73" t="s">
        <v>63</v>
      </c>
      <c r="D10" s="69" t="s">
        <v>64</v>
      </c>
      <c r="E10" s="70" t="s">
        <v>61</v>
      </c>
      <c r="F10" s="71" t="s">
        <v>54</v>
      </c>
      <c r="G10" s="68"/>
      <c r="H10" s="78" t="s">
        <v>55</v>
      </c>
      <c r="I10" s="89" t="s">
        <v>55</v>
      </c>
      <c r="J10" s="78"/>
      <c r="K10" s="90" t="s">
        <v>56</v>
      </c>
      <c r="L10" s="90"/>
      <c r="M10" s="67">
        <v>2</v>
      </c>
      <c r="N10" s="67">
        <v>10000</v>
      </c>
      <c r="O10" s="67" t="s">
        <v>57</v>
      </c>
      <c r="P10" s="69" t="s">
        <v>65</v>
      </c>
    </row>
    <row r="11" s="55" customFormat="1" ht="33.95" customHeight="1" spans="1:16">
      <c r="A11" s="67">
        <f t="shared" si="0"/>
        <v>4</v>
      </c>
      <c r="B11" s="73" t="s">
        <v>66</v>
      </c>
      <c r="C11" s="73" t="s">
        <v>66</v>
      </c>
      <c r="D11" s="69" t="s">
        <v>67</v>
      </c>
      <c r="E11" s="70" t="s">
        <v>61</v>
      </c>
      <c r="F11" s="71" t="s">
        <v>54</v>
      </c>
      <c r="G11" s="68"/>
      <c r="H11" s="78" t="s">
        <v>55</v>
      </c>
      <c r="I11" s="89" t="s">
        <v>55</v>
      </c>
      <c r="J11" s="78"/>
      <c r="K11" s="90" t="s">
        <v>56</v>
      </c>
      <c r="L11" s="90"/>
      <c r="M11" s="67">
        <v>2</v>
      </c>
      <c r="N11" s="67">
        <v>10000</v>
      </c>
      <c r="O11" s="67" t="s">
        <v>57</v>
      </c>
      <c r="P11" s="69" t="s">
        <v>68</v>
      </c>
    </row>
    <row r="12" s="55" customFormat="1" ht="33.95" customHeight="1" spans="1:16">
      <c r="A12" s="67">
        <f t="shared" si="0"/>
        <v>5</v>
      </c>
      <c r="B12" s="73" t="s">
        <v>69</v>
      </c>
      <c r="C12" s="73" t="s">
        <v>69</v>
      </c>
      <c r="D12" s="69" t="s">
        <v>70</v>
      </c>
      <c r="E12" s="70" t="s">
        <v>61</v>
      </c>
      <c r="F12" s="71" t="s">
        <v>54</v>
      </c>
      <c r="G12" s="68"/>
      <c r="H12" s="78" t="s">
        <v>55</v>
      </c>
      <c r="I12" s="89" t="s">
        <v>55</v>
      </c>
      <c r="J12" s="78"/>
      <c r="K12" s="90" t="s">
        <v>56</v>
      </c>
      <c r="L12" s="90"/>
      <c r="M12" s="67">
        <v>2</v>
      </c>
      <c r="N12" s="67">
        <v>10000</v>
      </c>
      <c r="O12" s="67" t="s">
        <v>57</v>
      </c>
      <c r="P12" s="69" t="s">
        <v>71</v>
      </c>
    </row>
    <row r="13" s="55" customFormat="1" ht="33.95" customHeight="1" spans="1:16">
      <c r="A13" s="67">
        <f t="shared" si="0"/>
        <v>6</v>
      </c>
      <c r="B13" s="73" t="s">
        <v>72</v>
      </c>
      <c r="C13" s="73" t="s">
        <v>72</v>
      </c>
      <c r="D13" s="69" t="s">
        <v>73</v>
      </c>
      <c r="E13" s="70" t="s">
        <v>61</v>
      </c>
      <c r="F13" s="71" t="s">
        <v>54</v>
      </c>
      <c r="G13" s="68"/>
      <c r="H13" s="78" t="s">
        <v>55</v>
      </c>
      <c r="I13" s="89" t="s">
        <v>55</v>
      </c>
      <c r="J13" s="78"/>
      <c r="K13" s="90" t="s">
        <v>56</v>
      </c>
      <c r="L13" s="90"/>
      <c r="M13" s="67">
        <v>2</v>
      </c>
      <c r="N13" s="67">
        <v>10000</v>
      </c>
      <c r="O13" s="67" t="s">
        <v>57</v>
      </c>
      <c r="P13" s="69" t="s">
        <v>74</v>
      </c>
    </row>
    <row r="14" s="55" customFormat="1" ht="33.95" customHeight="1" spans="1:16">
      <c r="A14" s="67">
        <f t="shared" si="0"/>
        <v>7</v>
      </c>
      <c r="B14" s="68" t="s">
        <v>75</v>
      </c>
      <c r="C14" s="68" t="s">
        <v>75</v>
      </c>
      <c r="D14" s="69" t="s">
        <v>76</v>
      </c>
      <c r="E14" s="70" t="s">
        <v>77</v>
      </c>
      <c r="F14" s="71" t="s">
        <v>54</v>
      </c>
      <c r="G14" s="68"/>
      <c r="H14" s="108" t="s">
        <v>78</v>
      </c>
      <c r="I14" s="89" t="s">
        <v>79</v>
      </c>
      <c r="J14" s="78"/>
      <c r="K14" s="90" t="s">
        <v>56</v>
      </c>
      <c r="L14" s="90"/>
      <c r="M14" s="67">
        <v>1</v>
      </c>
      <c r="N14" s="67">
        <v>10000</v>
      </c>
      <c r="O14" s="67" t="s">
        <v>57</v>
      </c>
      <c r="P14" s="67"/>
    </row>
    <row r="15" s="55" customFormat="1" ht="33.95" customHeight="1" spans="1:16">
      <c r="A15" s="67">
        <f t="shared" si="0"/>
        <v>8</v>
      </c>
      <c r="B15" s="80" t="s">
        <v>80</v>
      </c>
      <c r="C15" s="68" t="s">
        <v>80</v>
      </c>
      <c r="D15" s="69" t="s">
        <v>81</v>
      </c>
      <c r="E15" s="109" t="s">
        <v>82</v>
      </c>
      <c r="F15" s="71" t="s">
        <v>54</v>
      </c>
      <c r="G15" s="78"/>
      <c r="H15" s="72" t="s">
        <v>83</v>
      </c>
      <c r="I15" s="89" t="s">
        <v>79</v>
      </c>
      <c r="J15" s="78"/>
      <c r="K15" s="90" t="s">
        <v>56</v>
      </c>
      <c r="L15" s="90"/>
      <c r="M15" s="67">
        <v>1</v>
      </c>
      <c r="N15" s="67">
        <v>10000</v>
      </c>
      <c r="O15" s="67" t="s">
        <v>57</v>
      </c>
      <c r="P15" s="67"/>
    </row>
    <row r="16" s="55" customFormat="1" ht="33.95" customHeight="1" spans="1:16">
      <c r="A16" s="67">
        <f t="shared" si="0"/>
        <v>9</v>
      </c>
      <c r="B16" s="73" t="s">
        <v>84</v>
      </c>
      <c r="C16" s="73" t="s">
        <v>84</v>
      </c>
      <c r="D16" s="67" t="str">
        <f>VLOOKUP(B16,[5]驾驶员座椅EBOM!$M:$O,3,0)</f>
        <v>刺毛条7</v>
      </c>
      <c r="E16" s="70" t="s">
        <v>85</v>
      </c>
      <c r="F16" s="71" t="s">
        <v>54</v>
      </c>
      <c r="G16" s="68"/>
      <c r="H16" s="72" t="s">
        <v>85</v>
      </c>
      <c r="I16" s="89" t="s">
        <v>86</v>
      </c>
      <c r="J16" s="78"/>
      <c r="K16" s="90" t="s">
        <v>56</v>
      </c>
      <c r="L16" s="90"/>
      <c r="M16" s="67">
        <v>1</v>
      </c>
      <c r="N16" s="67">
        <v>10000</v>
      </c>
      <c r="O16" s="67" t="s">
        <v>57</v>
      </c>
      <c r="P16" s="69" t="s">
        <v>87</v>
      </c>
    </row>
    <row r="17" s="55" customFormat="1" ht="33.95" customHeight="1" spans="1:16">
      <c r="A17" s="67">
        <f t="shared" si="0"/>
        <v>10</v>
      </c>
      <c r="B17" s="73" t="s">
        <v>88</v>
      </c>
      <c r="C17" s="73" t="s">
        <v>88</v>
      </c>
      <c r="D17" s="67" t="str">
        <f>VLOOKUP(B17,[5]驾驶员座椅EBOM!$M:$O,3,0)</f>
        <v>刺毛条8</v>
      </c>
      <c r="E17" s="70" t="s">
        <v>85</v>
      </c>
      <c r="F17" s="71" t="s">
        <v>54</v>
      </c>
      <c r="G17" s="68"/>
      <c r="H17" s="72" t="s">
        <v>85</v>
      </c>
      <c r="I17" s="111" t="s">
        <v>55</v>
      </c>
      <c r="J17" s="78"/>
      <c r="K17" s="90" t="s">
        <v>56</v>
      </c>
      <c r="L17" s="90"/>
      <c r="M17" s="67">
        <v>1</v>
      </c>
      <c r="N17" s="67">
        <v>10000</v>
      </c>
      <c r="O17" s="67" t="s">
        <v>57</v>
      </c>
      <c r="P17" s="69" t="s">
        <v>89</v>
      </c>
    </row>
    <row r="18" s="55" customFormat="1" ht="33.95" customHeight="1" spans="1:16">
      <c r="A18" s="67">
        <f t="shared" si="0"/>
        <v>11</v>
      </c>
      <c r="B18" s="73" t="s">
        <v>90</v>
      </c>
      <c r="C18" s="73" t="s">
        <v>90</v>
      </c>
      <c r="D18" s="67" t="str">
        <f>VLOOKUP(B18,[5]驾驶员座椅EBOM!$M:$O,3,0)</f>
        <v>刺毛条9</v>
      </c>
      <c r="E18" s="70" t="s">
        <v>85</v>
      </c>
      <c r="F18" s="71" t="s">
        <v>54</v>
      </c>
      <c r="G18" s="68"/>
      <c r="H18" s="72" t="s">
        <v>85</v>
      </c>
      <c r="I18" s="111" t="s">
        <v>55</v>
      </c>
      <c r="J18" s="78"/>
      <c r="K18" s="90" t="s">
        <v>56</v>
      </c>
      <c r="L18" s="90"/>
      <c r="M18" s="67">
        <v>1</v>
      </c>
      <c r="N18" s="67">
        <v>10000</v>
      </c>
      <c r="O18" s="67" t="s">
        <v>57</v>
      </c>
      <c r="P18" s="69" t="s">
        <v>91</v>
      </c>
    </row>
    <row r="19" s="55" customFormat="1" ht="33.95" customHeight="1" spans="1:16">
      <c r="A19" s="67">
        <f t="shared" si="0"/>
        <v>12</v>
      </c>
      <c r="B19" s="73" t="s">
        <v>92</v>
      </c>
      <c r="C19" s="73" t="s">
        <v>92</v>
      </c>
      <c r="D19" s="69" t="s">
        <v>93</v>
      </c>
      <c r="E19" s="70" t="s">
        <v>94</v>
      </c>
      <c r="F19" s="71" t="s">
        <v>54</v>
      </c>
      <c r="G19" s="68"/>
      <c r="H19" s="78" t="s">
        <v>78</v>
      </c>
      <c r="I19" s="89" t="s">
        <v>55</v>
      </c>
      <c r="J19" s="78"/>
      <c r="K19" s="90" t="s">
        <v>56</v>
      </c>
      <c r="L19" s="90"/>
      <c r="M19" s="67">
        <v>1</v>
      </c>
      <c r="N19" s="67">
        <v>10000</v>
      </c>
      <c r="O19" s="67" t="s">
        <v>57</v>
      </c>
      <c r="P19" s="67"/>
    </row>
    <row r="20" s="55" customFormat="1" ht="33.95" customHeight="1" spans="1:16">
      <c r="A20" s="67">
        <f t="shared" si="0"/>
        <v>13</v>
      </c>
      <c r="B20" s="73" t="s">
        <v>95</v>
      </c>
      <c r="C20" s="73" t="s">
        <v>95</v>
      </c>
      <c r="D20" s="81" t="s">
        <v>96</v>
      </c>
      <c r="E20" s="82" t="s">
        <v>97</v>
      </c>
      <c r="F20" s="71" t="s">
        <v>54</v>
      </c>
      <c r="G20" s="77"/>
      <c r="H20" s="83" t="s">
        <v>98</v>
      </c>
      <c r="I20" s="91" t="s">
        <v>99</v>
      </c>
      <c r="J20" s="78"/>
      <c r="K20" s="90" t="s">
        <v>56</v>
      </c>
      <c r="L20" s="90"/>
      <c r="M20" s="67">
        <v>4</v>
      </c>
      <c r="N20" s="67">
        <v>10000</v>
      </c>
      <c r="O20" s="67" t="s">
        <v>57</v>
      </c>
      <c r="P20" s="67"/>
    </row>
    <row r="21" s="55" customFormat="1" ht="33.95" customHeight="1" spans="1:16">
      <c r="A21" s="67">
        <f t="shared" si="0"/>
        <v>14</v>
      </c>
      <c r="B21" s="73" t="s">
        <v>100</v>
      </c>
      <c r="C21" s="73" t="s">
        <v>100</v>
      </c>
      <c r="D21" s="81" t="s">
        <v>96</v>
      </c>
      <c r="E21" s="82" t="s">
        <v>97</v>
      </c>
      <c r="F21" s="71" t="s">
        <v>54</v>
      </c>
      <c r="G21" s="77"/>
      <c r="H21" s="83" t="s">
        <v>98</v>
      </c>
      <c r="I21" s="91" t="s">
        <v>101</v>
      </c>
      <c r="J21" s="78"/>
      <c r="K21" s="90" t="s">
        <v>56</v>
      </c>
      <c r="L21" s="90"/>
      <c r="M21" s="67">
        <v>3</v>
      </c>
      <c r="N21" s="67">
        <v>10000</v>
      </c>
      <c r="O21" s="67" t="s">
        <v>57</v>
      </c>
      <c r="P21" s="67"/>
    </row>
    <row r="22" s="55" customFormat="1" ht="33.95" customHeight="1" spans="1:16">
      <c r="A22" s="67">
        <f t="shared" si="0"/>
        <v>15</v>
      </c>
      <c r="B22" s="73" t="s">
        <v>102</v>
      </c>
      <c r="C22" s="73" t="s">
        <v>102</v>
      </c>
      <c r="D22" s="55" t="s">
        <v>103</v>
      </c>
      <c r="E22" s="82"/>
      <c r="F22" s="71" t="s">
        <v>54</v>
      </c>
      <c r="G22" s="77"/>
      <c r="H22" s="83" t="s">
        <v>104</v>
      </c>
      <c r="I22" s="91" t="s">
        <v>104</v>
      </c>
      <c r="J22" s="78"/>
      <c r="K22" s="90" t="s">
        <v>56</v>
      </c>
      <c r="L22" s="90"/>
      <c r="M22" s="67">
        <v>1</v>
      </c>
      <c r="N22" s="67">
        <v>10000</v>
      </c>
      <c r="O22" s="67" t="s">
        <v>57</v>
      </c>
      <c r="P22" s="81" t="s">
        <v>105</v>
      </c>
    </row>
    <row r="23" s="55" customFormat="1" ht="33.95" customHeight="1" spans="1:16">
      <c r="A23" s="67">
        <f t="shared" si="0"/>
        <v>16</v>
      </c>
      <c r="B23" s="73" t="s">
        <v>106</v>
      </c>
      <c r="C23" s="73" t="s">
        <v>106</v>
      </c>
      <c r="D23" s="81" t="s">
        <v>107</v>
      </c>
      <c r="E23" s="110" t="s">
        <v>108</v>
      </c>
      <c r="F23" s="71" t="s">
        <v>54</v>
      </c>
      <c r="G23" s="77"/>
      <c r="H23" s="83" t="s">
        <v>83</v>
      </c>
      <c r="I23" s="91" t="s">
        <v>79</v>
      </c>
      <c r="J23" s="78"/>
      <c r="K23" s="90" t="s">
        <v>56</v>
      </c>
      <c r="L23" s="90"/>
      <c r="M23" s="67">
        <v>1</v>
      </c>
      <c r="N23" s="67">
        <v>10000</v>
      </c>
      <c r="O23" s="67" t="s">
        <v>57</v>
      </c>
      <c r="P23" s="67"/>
    </row>
    <row r="24" s="55" customFormat="1" ht="33.95" customHeight="1" spans="1:16">
      <c r="A24" s="67">
        <f t="shared" ref="A24:A33" si="1">ROW()-7</f>
        <v>17</v>
      </c>
      <c r="B24" s="73" t="s">
        <v>109</v>
      </c>
      <c r="C24" s="73" t="s">
        <v>109</v>
      </c>
      <c r="D24" s="81" t="s">
        <v>110</v>
      </c>
      <c r="E24" s="82"/>
      <c r="F24" s="71" t="s">
        <v>54</v>
      </c>
      <c r="G24" s="78"/>
      <c r="H24" s="72" t="s">
        <v>111</v>
      </c>
      <c r="I24" s="89" t="s">
        <v>79</v>
      </c>
      <c r="J24" s="78"/>
      <c r="K24" s="90" t="s">
        <v>56</v>
      </c>
      <c r="L24" s="90"/>
      <c r="M24" s="67">
        <v>1</v>
      </c>
      <c r="N24" s="67">
        <v>10000</v>
      </c>
      <c r="O24" s="67" t="s">
        <v>112</v>
      </c>
      <c r="P24" s="67" t="s">
        <v>113</v>
      </c>
    </row>
    <row r="25" s="55" customFormat="1" ht="33.95" customHeight="1" spans="1:16">
      <c r="A25" s="67">
        <f t="shared" si="1"/>
        <v>18</v>
      </c>
      <c r="B25" s="73" t="s">
        <v>114</v>
      </c>
      <c r="C25" s="73" t="s">
        <v>114</v>
      </c>
      <c r="D25" s="81" t="s">
        <v>115</v>
      </c>
      <c r="E25" s="82"/>
      <c r="F25" s="71" t="s">
        <v>54</v>
      </c>
      <c r="G25" s="78"/>
      <c r="H25" s="72" t="s">
        <v>111</v>
      </c>
      <c r="I25" s="89" t="s">
        <v>79</v>
      </c>
      <c r="J25" s="78"/>
      <c r="K25" s="90" t="s">
        <v>56</v>
      </c>
      <c r="L25" s="90"/>
      <c r="M25" s="67">
        <v>1</v>
      </c>
      <c r="N25" s="67">
        <v>10000</v>
      </c>
      <c r="O25" s="67" t="s">
        <v>112</v>
      </c>
      <c r="P25" s="67" t="s">
        <v>113</v>
      </c>
    </row>
    <row r="26" s="55" customFormat="1" ht="33.95" customHeight="1" spans="1:16">
      <c r="A26" s="67">
        <f t="shared" si="1"/>
        <v>19</v>
      </c>
      <c r="B26" s="73" t="s">
        <v>116</v>
      </c>
      <c r="C26" s="73" t="s">
        <v>116</v>
      </c>
      <c r="D26" s="81" t="s">
        <v>117</v>
      </c>
      <c r="E26" s="82"/>
      <c r="F26" s="71" t="s">
        <v>54</v>
      </c>
      <c r="G26" s="77"/>
      <c r="H26" s="72" t="s">
        <v>118</v>
      </c>
      <c r="I26" s="91"/>
      <c r="J26" s="78"/>
      <c r="K26" s="90" t="s">
        <v>56</v>
      </c>
      <c r="L26" s="90"/>
      <c r="M26" s="67">
        <v>1</v>
      </c>
      <c r="N26" s="67">
        <v>10000</v>
      </c>
      <c r="O26" s="67" t="s">
        <v>57</v>
      </c>
      <c r="P26" s="67" t="s">
        <v>113</v>
      </c>
    </row>
    <row r="27" s="55" customFormat="1" ht="33.95" customHeight="1" spans="1:16">
      <c r="A27" s="67">
        <f t="shared" si="1"/>
        <v>20</v>
      </c>
      <c r="B27" s="73" t="s">
        <v>119</v>
      </c>
      <c r="C27" s="73" t="s">
        <v>119</v>
      </c>
      <c r="D27" s="81" t="s">
        <v>120</v>
      </c>
      <c r="E27" s="82"/>
      <c r="F27" s="71" t="s">
        <v>54</v>
      </c>
      <c r="G27" s="77"/>
      <c r="H27" s="72" t="s">
        <v>118</v>
      </c>
      <c r="I27" s="91"/>
      <c r="J27" s="78"/>
      <c r="K27" s="90" t="s">
        <v>56</v>
      </c>
      <c r="L27" s="90"/>
      <c r="M27" s="67">
        <v>1</v>
      </c>
      <c r="N27" s="67">
        <v>10000</v>
      </c>
      <c r="O27" s="67" t="s">
        <v>57</v>
      </c>
      <c r="P27" s="67" t="s">
        <v>113</v>
      </c>
    </row>
    <row r="28" s="55" customFormat="1" ht="33.95" customHeight="1" spans="1:16">
      <c r="A28" s="67">
        <f t="shared" si="1"/>
        <v>21</v>
      </c>
      <c r="B28" s="73" t="s">
        <v>121</v>
      </c>
      <c r="C28" s="73" t="s">
        <v>121</v>
      </c>
      <c r="D28" s="81" t="s">
        <v>122</v>
      </c>
      <c r="E28" s="82"/>
      <c r="F28" s="71" t="s">
        <v>54</v>
      </c>
      <c r="G28" s="77"/>
      <c r="H28" s="72" t="s">
        <v>118</v>
      </c>
      <c r="I28" s="91"/>
      <c r="J28" s="78"/>
      <c r="K28" s="90" t="s">
        <v>56</v>
      </c>
      <c r="L28" s="90"/>
      <c r="M28" s="67">
        <v>1</v>
      </c>
      <c r="N28" s="67">
        <v>10000</v>
      </c>
      <c r="O28" s="67" t="s">
        <v>57</v>
      </c>
      <c r="P28" s="67" t="s">
        <v>113</v>
      </c>
    </row>
    <row r="29" s="55" customFormat="1" ht="33.95" customHeight="1" spans="1:16">
      <c r="A29" s="67">
        <f t="shared" si="1"/>
        <v>22</v>
      </c>
      <c r="B29" s="73" t="s">
        <v>123</v>
      </c>
      <c r="C29" s="73" t="s">
        <v>123</v>
      </c>
      <c r="D29" s="81" t="s">
        <v>124</v>
      </c>
      <c r="E29" s="82"/>
      <c r="F29" s="71" t="s">
        <v>54</v>
      </c>
      <c r="G29" s="68"/>
      <c r="H29" s="111" t="s">
        <v>55</v>
      </c>
      <c r="I29" s="111" t="s">
        <v>55</v>
      </c>
      <c r="J29" s="78"/>
      <c r="K29" s="90" t="s">
        <v>56</v>
      </c>
      <c r="L29" s="90"/>
      <c r="M29" s="67">
        <v>1</v>
      </c>
      <c r="N29" s="67">
        <v>10000</v>
      </c>
      <c r="O29" s="67" t="s">
        <v>57</v>
      </c>
      <c r="P29" s="67" t="s">
        <v>113</v>
      </c>
    </row>
    <row r="30" s="55" customFormat="1" ht="33.95" customHeight="1" spans="1:16">
      <c r="A30" s="67">
        <f t="shared" si="1"/>
        <v>23</v>
      </c>
      <c r="B30" s="73" t="s">
        <v>125</v>
      </c>
      <c r="C30" s="73" t="s">
        <v>125</v>
      </c>
      <c r="D30" s="81" t="s">
        <v>126</v>
      </c>
      <c r="E30" s="82"/>
      <c r="F30" s="71" t="s">
        <v>54</v>
      </c>
      <c r="G30" s="77"/>
      <c r="H30" s="83" t="s">
        <v>127</v>
      </c>
      <c r="I30" s="91" t="s">
        <v>79</v>
      </c>
      <c r="J30" s="78"/>
      <c r="K30" s="90" t="s">
        <v>56</v>
      </c>
      <c r="L30" s="90"/>
      <c r="M30" s="67">
        <v>1</v>
      </c>
      <c r="N30" s="67">
        <v>10000</v>
      </c>
      <c r="O30" s="67" t="s">
        <v>128</v>
      </c>
      <c r="P30" s="67" t="s">
        <v>113</v>
      </c>
    </row>
    <row r="31" s="55" customFormat="1" ht="33.95" customHeight="1" spans="1:16">
      <c r="A31" s="67">
        <f t="shared" si="1"/>
        <v>24</v>
      </c>
      <c r="B31" s="73" t="s">
        <v>129</v>
      </c>
      <c r="C31" s="73" t="s">
        <v>129</v>
      </c>
      <c r="D31" s="81" t="s">
        <v>130</v>
      </c>
      <c r="E31" s="110" t="s">
        <v>131</v>
      </c>
      <c r="F31" s="71" t="s">
        <v>54</v>
      </c>
      <c r="G31" s="77"/>
      <c r="H31" s="72" t="s">
        <v>83</v>
      </c>
      <c r="I31" s="89" t="s">
        <v>79</v>
      </c>
      <c r="J31" s="78"/>
      <c r="K31" s="90" t="s">
        <v>56</v>
      </c>
      <c r="L31" s="90"/>
      <c r="M31" s="67">
        <v>1</v>
      </c>
      <c r="N31" s="67">
        <v>10000</v>
      </c>
      <c r="O31" s="67" t="s">
        <v>57</v>
      </c>
      <c r="P31" s="67" t="s">
        <v>113</v>
      </c>
    </row>
    <row r="32" s="55" customFormat="1" ht="33.95" customHeight="1" spans="1:16">
      <c r="A32" s="67">
        <f t="shared" si="1"/>
        <v>25</v>
      </c>
      <c r="B32" s="73" t="s">
        <v>132</v>
      </c>
      <c r="C32" s="73" t="s">
        <v>132</v>
      </c>
      <c r="D32" s="81" t="s">
        <v>133</v>
      </c>
      <c r="E32" s="82"/>
      <c r="F32" s="71" t="s">
        <v>54</v>
      </c>
      <c r="G32" s="77"/>
      <c r="H32" s="83" t="s">
        <v>134</v>
      </c>
      <c r="I32" s="91" t="s">
        <v>79</v>
      </c>
      <c r="J32" s="78"/>
      <c r="K32" s="90" t="s">
        <v>56</v>
      </c>
      <c r="L32" s="90"/>
      <c r="M32" s="67">
        <v>1</v>
      </c>
      <c r="N32" s="67">
        <v>10000</v>
      </c>
      <c r="O32" s="67" t="s">
        <v>128</v>
      </c>
      <c r="P32" s="67" t="s">
        <v>113</v>
      </c>
    </row>
    <row r="33" s="55" customFormat="1" ht="33.95" customHeight="1" spans="1:16">
      <c r="A33" s="67">
        <f t="shared" si="1"/>
        <v>26</v>
      </c>
      <c r="B33" s="73" t="s">
        <v>135</v>
      </c>
      <c r="C33" s="73" t="s">
        <v>135</v>
      </c>
      <c r="D33" s="81" t="s">
        <v>136</v>
      </c>
      <c r="E33" s="82"/>
      <c r="F33" s="71" t="s">
        <v>54</v>
      </c>
      <c r="G33" s="77"/>
      <c r="H33" s="72" t="s">
        <v>134</v>
      </c>
      <c r="I33" s="89" t="s">
        <v>79</v>
      </c>
      <c r="J33" s="78"/>
      <c r="K33" s="90" t="s">
        <v>56</v>
      </c>
      <c r="L33" s="90"/>
      <c r="M33" s="67">
        <v>1</v>
      </c>
      <c r="N33" s="67">
        <v>10000</v>
      </c>
      <c r="O33" s="67" t="s">
        <v>128</v>
      </c>
      <c r="P33" s="67" t="s">
        <v>113</v>
      </c>
    </row>
    <row r="34" s="55" customFormat="1" ht="33.95" customHeight="1" spans="1:16">
      <c r="A34" s="67">
        <f t="shared" ref="A34:A43" si="2">ROW()-7</f>
        <v>27</v>
      </c>
      <c r="B34" s="73" t="s">
        <v>137</v>
      </c>
      <c r="C34" s="73" t="s">
        <v>137</v>
      </c>
      <c r="D34" s="81" t="s">
        <v>138</v>
      </c>
      <c r="E34" s="82"/>
      <c r="F34" s="71" t="s">
        <v>54</v>
      </c>
      <c r="G34" s="78"/>
      <c r="H34" s="72" t="s">
        <v>111</v>
      </c>
      <c r="I34" s="89" t="s">
        <v>79</v>
      </c>
      <c r="J34" s="78"/>
      <c r="K34" s="90" t="s">
        <v>56</v>
      </c>
      <c r="L34" s="90"/>
      <c r="M34" s="67">
        <v>1</v>
      </c>
      <c r="N34" s="67">
        <v>10000</v>
      </c>
      <c r="O34" s="67" t="s">
        <v>112</v>
      </c>
      <c r="P34" s="67" t="s">
        <v>113</v>
      </c>
    </row>
    <row r="35" s="55" customFormat="1" ht="33.95" customHeight="1" spans="1:16">
      <c r="A35" s="67">
        <f t="shared" si="2"/>
        <v>28</v>
      </c>
      <c r="B35" s="73" t="s">
        <v>139</v>
      </c>
      <c r="C35" s="73" t="s">
        <v>139</v>
      </c>
      <c r="D35" s="81" t="s">
        <v>140</v>
      </c>
      <c r="E35" s="82"/>
      <c r="F35" s="71" t="s">
        <v>54</v>
      </c>
      <c r="G35" s="78"/>
      <c r="H35" s="72" t="s">
        <v>111</v>
      </c>
      <c r="I35" s="89" t="s">
        <v>79</v>
      </c>
      <c r="J35" s="78"/>
      <c r="K35" s="90" t="s">
        <v>56</v>
      </c>
      <c r="L35" s="90"/>
      <c r="M35" s="67">
        <v>1</v>
      </c>
      <c r="N35" s="67">
        <v>10000</v>
      </c>
      <c r="O35" s="67" t="s">
        <v>112</v>
      </c>
      <c r="P35" s="67" t="s">
        <v>113</v>
      </c>
    </row>
    <row r="36" s="55" customFormat="1" ht="33.95" customHeight="1" spans="1:16">
      <c r="A36" s="67">
        <f t="shared" si="2"/>
        <v>29</v>
      </c>
      <c r="B36" s="73" t="s">
        <v>141</v>
      </c>
      <c r="C36" s="73" t="s">
        <v>141</v>
      </c>
      <c r="D36" s="81" t="s">
        <v>142</v>
      </c>
      <c r="E36" s="82"/>
      <c r="F36" s="71" t="s">
        <v>54</v>
      </c>
      <c r="G36" s="77"/>
      <c r="H36" s="72" t="s">
        <v>134</v>
      </c>
      <c r="I36" s="89" t="s">
        <v>79</v>
      </c>
      <c r="J36" s="78"/>
      <c r="K36" s="90" t="s">
        <v>56</v>
      </c>
      <c r="L36" s="90"/>
      <c r="M36" s="67">
        <v>1</v>
      </c>
      <c r="N36" s="67">
        <v>10000</v>
      </c>
      <c r="O36" s="67" t="s">
        <v>128</v>
      </c>
      <c r="P36" s="67" t="s">
        <v>113</v>
      </c>
    </row>
    <row r="37" s="55" customFormat="1" ht="33.95" customHeight="1" spans="1:16">
      <c r="A37" s="67">
        <f t="shared" si="2"/>
        <v>30</v>
      </c>
      <c r="B37" s="73" t="s">
        <v>143</v>
      </c>
      <c r="C37" s="73" t="s">
        <v>143</v>
      </c>
      <c r="D37" s="81" t="s">
        <v>144</v>
      </c>
      <c r="E37" s="82"/>
      <c r="F37" s="71" t="s">
        <v>54</v>
      </c>
      <c r="G37" s="78"/>
      <c r="H37" s="83" t="s">
        <v>145</v>
      </c>
      <c r="I37" s="91"/>
      <c r="J37" s="78"/>
      <c r="K37" s="90" t="s">
        <v>56</v>
      </c>
      <c r="L37" s="90"/>
      <c r="M37" s="67">
        <v>1</v>
      </c>
      <c r="N37" s="67">
        <v>10000</v>
      </c>
      <c r="O37" s="67" t="s">
        <v>146</v>
      </c>
      <c r="P37" s="67" t="s">
        <v>113</v>
      </c>
    </row>
    <row r="38" s="55" customFormat="1" ht="33.95" customHeight="1" spans="1:16">
      <c r="A38" s="67">
        <f t="shared" si="2"/>
        <v>31</v>
      </c>
      <c r="B38" s="73" t="s">
        <v>147</v>
      </c>
      <c r="C38" s="73" t="s">
        <v>148</v>
      </c>
      <c r="D38" s="81" t="s">
        <v>149</v>
      </c>
      <c r="E38" s="82"/>
      <c r="F38" s="71" t="s">
        <v>54</v>
      </c>
      <c r="G38" s="78"/>
      <c r="H38" s="83" t="s">
        <v>145</v>
      </c>
      <c r="I38" s="91"/>
      <c r="J38" s="78"/>
      <c r="K38" s="90" t="s">
        <v>56</v>
      </c>
      <c r="L38" s="90"/>
      <c r="M38" s="67">
        <v>1</v>
      </c>
      <c r="N38" s="67">
        <v>10000</v>
      </c>
      <c r="O38" s="67" t="s">
        <v>146</v>
      </c>
      <c r="P38" s="67" t="s">
        <v>150</v>
      </c>
    </row>
    <row r="39" s="55" customFormat="1" ht="33.95" customHeight="1" spans="1:16">
      <c r="A39" s="67">
        <f t="shared" si="2"/>
        <v>32</v>
      </c>
      <c r="B39" s="73" t="s">
        <v>151</v>
      </c>
      <c r="C39" s="73" t="s">
        <v>151</v>
      </c>
      <c r="D39" s="73" t="s">
        <v>152</v>
      </c>
      <c r="E39" s="82"/>
      <c r="F39" s="71" t="s">
        <v>54</v>
      </c>
      <c r="G39" s="112"/>
      <c r="H39" s="113" t="s">
        <v>104</v>
      </c>
      <c r="I39" s="129" t="s">
        <v>153</v>
      </c>
      <c r="J39" s="78"/>
      <c r="K39" s="90" t="s">
        <v>56</v>
      </c>
      <c r="L39" s="90"/>
      <c r="M39" s="67">
        <v>1</v>
      </c>
      <c r="N39" s="67">
        <v>10000</v>
      </c>
      <c r="O39" s="67" t="s">
        <v>57</v>
      </c>
      <c r="P39" s="67" t="s">
        <v>113</v>
      </c>
    </row>
    <row r="40" s="55" customFormat="1" ht="33.95" customHeight="1" spans="1:16">
      <c r="A40" s="67">
        <f t="shared" si="2"/>
        <v>33</v>
      </c>
      <c r="B40" s="73" t="s">
        <v>154</v>
      </c>
      <c r="C40" s="73" t="s">
        <v>154</v>
      </c>
      <c r="D40" s="73" t="s">
        <v>155</v>
      </c>
      <c r="E40" s="82"/>
      <c r="F40" s="71" t="s">
        <v>54</v>
      </c>
      <c r="G40" s="77"/>
      <c r="H40" s="83" t="s">
        <v>156</v>
      </c>
      <c r="I40" s="130" t="s">
        <v>157</v>
      </c>
      <c r="J40" s="78"/>
      <c r="K40" s="90" t="s">
        <v>56</v>
      </c>
      <c r="L40" s="90"/>
      <c r="M40" s="67">
        <v>1</v>
      </c>
      <c r="N40" s="67">
        <v>10000</v>
      </c>
      <c r="O40" s="67" t="s">
        <v>57</v>
      </c>
      <c r="P40" s="67" t="s">
        <v>113</v>
      </c>
    </row>
    <row r="41" s="55" customFormat="1" ht="33.95" customHeight="1" spans="1:16">
      <c r="A41" s="67">
        <f t="shared" si="2"/>
        <v>34</v>
      </c>
      <c r="B41" s="73" t="s">
        <v>158</v>
      </c>
      <c r="C41" s="73" t="s">
        <v>158</v>
      </c>
      <c r="D41" s="81" t="s">
        <v>159</v>
      </c>
      <c r="E41" s="82"/>
      <c r="F41" s="71" t="s">
        <v>54</v>
      </c>
      <c r="G41" s="114"/>
      <c r="H41" s="72" t="s">
        <v>111</v>
      </c>
      <c r="I41" s="89" t="s">
        <v>79</v>
      </c>
      <c r="J41" s="78"/>
      <c r="K41" s="90" t="s">
        <v>56</v>
      </c>
      <c r="L41" s="90"/>
      <c r="M41" s="67">
        <v>1</v>
      </c>
      <c r="N41" s="67">
        <v>10000</v>
      </c>
      <c r="O41" s="67" t="s">
        <v>112</v>
      </c>
      <c r="P41" s="67" t="s">
        <v>113</v>
      </c>
    </row>
    <row r="42" s="55" customFormat="1" ht="33.95" customHeight="1" spans="1:16">
      <c r="A42" s="67">
        <f t="shared" si="2"/>
        <v>35</v>
      </c>
      <c r="B42" s="73" t="s">
        <v>160</v>
      </c>
      <c r="C42" s="73" t="s">
        <v>160</v>
      </c>
      <c r="D42" s="81" t="s">
        <v>159</v>
      </c>
      <c r="E42" s="82"/>
      <c r="F42" s="71" t="s">
        <v>54</v>
      </c>
      <c r="G42" s="114"/>
      <c r="H42" s="72" t="s">
        <v>111</v>
      </c>
      <c r="I42" s="89" t="s">
        <v>79</v>
      </c>
      <c r="J42" s="78"/>
      <c r="K42" s="90" t="s">
        <v>56</v>
      </c>
      <c r="L42" s="90"/>
      <c r="M42" s="67">
        <v>1</v>
      </c>
      <c r="N42" s="67">
        <v>10000</v>
      </c>
      <c r="O42" s="67" t="s">
        <v>112</v>
      </c>
      <c r="P42" s="67" t="s">
        <v>113</v>
      </c>
    </row>
    <row r="43" s="55" customFormat="1" ht="33.95" customHeight="1" spans="1:16">
      <c r="A43" s="67">
        <f t="shared" si="2"/>
        <v>36</v>
      </c>
      <c r="B43" s="73" t="s">
        <v>161</v>
      </c>
      <c r="C43" s="73" t="s">
        <v>161</v>
      </c>
      <c r="D43" s="81" t="s">
        <v>162</v>
      </c>
      <c r="E43" s="82"/>
      <c r="F43" s="71" t="s">
        <v>54</v>
      </c>
      <c r="G43" s="114"/>
      <c r="H43" s="91" t="s">
        <v>118</v>
      </c>
      <c r="I43" s="89" t="s">
        <v>55</v>
      </c>
      <c r="J43" s="78"/>
      <c r="K43" s="90" t="s">
        <v>56</v>
      </c>
      <c r="L43" s="90"/>
      <c r="M43" s="67">
        <v>1</v>
      </c>
      <c r="N43" s="67">
        <v>10000</v>
      </c>
      <c r="O43" s="67" t="s">
        <v>57</v>
      </c>
      <c r="P43" s="67" t="s">
        <v>113</v>
      </c>
    </row>
    <row r="44" s="55" customFormat="1" ht="33.95" customHeight="1" spans="1:16">
      <c r="A44" s="67">
        <f t="shared" ref="A44:A53" si="3">ROW()-7</f>
        <v>37</v>
      </c>
      <c r="B44" s="73" t="s">
        <v>163</v>
      </c>
      <c r="C44" s="73" t="s">
        <v>163</v>
      </c>
      <c r="D44" s="81" t="s">
        <v>164</v>
      </c>
      <c r="E44" s="82"/>
      <c r="F44" s="71" t="s">
        <v>54</v>
      </c>
      <c r="G44" s="77"/>
      <c r="H44" s="91" t="s">
        <v>118</v>
      </c>
      <c r="I44" s="89" t="s">
        <v>55</v>
      </c>
      <c r="J44" s="78"/>
      <c r="K44" s="90" t="s">
        <v>56</v>
      </c>
      <c r="L44" s="90"/>
      <c r="M44" s="67">
        <v>1</v>
      </c>
      <c r="N44" s="67">
        <v>10000</v>
      </c>
      <c r="O44" s="67" t="s">
        <v>57</v>
      </c>
      <c r="P44" s="67" t="s">
        <v>113</v>
      </c>
    </row>
    <row r="45" s="55" customFormat="1" ht="33.95" customHeight="1" spans="1:16">
      <c r="A45" s="67">
        <f t="shared" si="3"/>
        <v>38</v>
      </c>
      <c r="B45" s="73" t="s">
        <v>165</v>
      </c>
      <c r="C45" s="73" t="s">
        <v>165</v>
      </c>
      <c r="D45" s="81" t="s">
        <v>166</v>
      </c>
      <c r="E45" s="82"/>
      <c r="F45" s="71" t="s">
        <v>54</v>
      </c>
      <c r="G45" s="77"/>
      <c r="H45" s="91" t="s">
        <v>118</v>
      </c>
      <c r="I45" s="89" t="s">
        <v>55</v>
      </c>
      <c r="J45" s="78"/>
      <c r="K45" s="90" t="s">
        <v>56</v>
      </c>
      <c r="L45" s="90"/>
      <c r="M45" s="67">
        <v>1</v>
      </c>
      <c r="N45" s="67">
        <v>10000</v>
      </c>
      <c r="O45" s="67" t="s">
        <v>57</v>
      </c>
      <c r="P45" s="67" t="s">
        <v>113</v>
      </c>
    </row>
    <row r="46" s="55" customFormat="1" ht="33.95" customHeight="1" spans="1:16">
      <c r="A46" s="67">
        <f t="shared" si="3"/>
        <v>39</v>
      </c>
      <c r="B46" s="73" t="s">
        <v>167</v>
      </c>
      <c r="C46" s="73" t="s">
        <v>167</v>
      </c>
      <c r="D46" s="81" t="s">
        <v>168</v>
      </c>
      <c r="E46" s="110" t="s">
        <v>169</v>
      </c>
      <c r="F46" s="71" t="s">
        <v>54</v>
      </c>
      <c r="G46" s="77"/>
      <c r="H46" s="72" t="s">
        <v>83</v>
      </c>
      <c r="I46" s="89" t="s">
        <v>79</v>
      </c>
      <c r="J46" s="78"/>
      <c r="K46" s="90" t="s">
        <v>56</v>
      </c>
      <c r="L46" s="90"/>
      <c r="M46" s="67">
        <v>1</v>
      </c>
      <c r="N46" s="67">
        <v>10000</v>
      </c>
      <c r="O46" s="67" t="s">
        <v>57</v>
      </c>
      <c r="P46" s="67" t="s">
        <v>113</v>
      </c>
    </row>
    <row r="47" s="55" customFormat="1" ht="33.95" customHeight="1" spans="1:16">
      <c r="A47" s="67">
        <f t="shared" si="3"/>
        <v>40</v>
      </c>
      <c r="B47" s="73" t="s">
        <v>170</v>
      </c>
      <c r="C47" s="73" t="s">
        <v>170</v>
      </c>
      <c r="D47" s="81" t="s">
        <v>171</v>
      </c>
      <c r="E47" s="82"/>
      <c r="F47" s="71" t="s">
        <v>54</v>
      </c>
      <c r="G47" s="114"/>
      <c r="H47" s="115" t="s">
        <v>172</v>
      </c>
      <c r="I47" s="131" t="s">
        <v>79</v>
      </c>
      <c r="J47" s="78"/>
      <c r="K47" s="90" t="s">
        <v>56</v>
      </c>
      <c r="L47" s="90"/>
      <c r="M47" s="67">
        <v>1</v>
      </c>
      <c r="N47" s="67">
        <v>10000</v>
      </c>
      <c r="O47" s="67" t="s">
        <v>112</v>
      </c>
      <c r="P47" s="67" t="s">
        <v>113</v>
      </c>
    </row>
    <row r="48" s="55" customFormat="1" ht="33.95" customHeight="1" spans="1:16">
      <c r="A48" s="67">
        <f t="shared" si="3"/>
        <v>41</v>
      </c>
      <c r="B48" s="73" t="s">
        <v>173</v>
      </c>
      <c r="C48" s="73" t="s">
        <v>173</v>
      </c>
      <c r="D48" s="81" t="s">
        <v>171</v>
      </c>
      <c r="E48" s="82"/>
      <c r="F48" s="71" t="s">
        <v>54</v>
      </c>
      <c r="G48" s="114"/>
      <c r="H48" s="115" t="s">
        <v>172</v>
      </c>
      <c r="I48" s="131" t="s">
        <v>79</v>
      </c>
      <c r="J48" s="78"/>
      <c r="K48" s="90" t="s">
        <v>56</v>
      </c>
      <c r="L48" s="90"/>
      <c r="M48" s="67">
        <v>1</v>
      </c>
      <c r="N48" s="67">
        <v>10000</v>
      </c>
      <c r="O48" s="67" t="s">
        <v>112</v>
      </c>
      <c r="P48" s="67" t="s">
        <v>113</v>
      </c>
    </row>
    <row r="49" s="55" customFormat="1" ht="33.95" customHeight="1" spans="1:16">
      <c r="A49" s="67">
        <f t="shared" si="3"/>
        <v>42</v>
      </c>
      <c r="B49" s="73" t="s">
        <v>174</v>
      </c>
      <c r="C49" s="73" t="s">
        <v>175</v>
      </c>
      <c r="D49" s="81" t="s">
        <v>176</v>
      </c>
      <c r="E49" s="82"/>
      <c r="F49" s="71" t="s">
        <v>54</v>
      </c>
      <c r="G49" s="116"/>
      <c r="H49" s="115" t="s">
        <v>145</v>
      </c>
      <c r="I49" s="132" t="s">
        <v>177</v>
      </c>
      <c r="J49" s="78"/>
      <c r="K49" s="90" t="s">
        <v>56</v>
      </c>
      <c r="L49" s="90"/>
      <c r="M49" s="67">
        <v>2</v>
      </c>
      <c r="N49" s="67">
        <v>10000</v>
      </c>
      <c r="O49" s="67" t="s">
        <v>57</v>
      </c>
      <c r="P49" s="67" t="s">
        <v>113</v>
      </c>
    </row>
    <row r="50" s="55" customFormat="1" ht="33.95" customHeight="1" spans="1:16">
      <c r="A50" s="67">
        <f t="shared" si="3"/>
        <v>43</v>
      </c>
      <c r="B50" s="73" t="s">
        <v>178</v>
      </c>
      <c r="C50" s="73" t="s">
        <v>178</v>
      </c>
      <c r="D50" s="81" t="s">
        <v>179</v>
      </c>
      <c r="E50" s="82"/>
      <c r="F50" s="71" t="s">
        <v>54</v>
      </c>
      <c r="G50" s="117"/>
      <c r="H50" s="71"/>
      <c r="I50" s="133" t="s">
        <v>101</v>
      </c>
      <c r="J50" s="78"/>
      <c r="K50" s="90" t="s">
        <v>56</v>
      </c>
      <c r="L50" s="90"/>
      <c r="M50" s="67">
        <v>2</v>
      </c>
      <c r="N50" s="67">
        <v>10000</v>
      </c>
      <c r="O50" s="67" t="s">
        <v>57</v>
      </c>
      <c r="P50" s="67" t="s">
        <v>113</v>
      </c>
    </row>
    <row r="51" s="96" customFormat="1" ht="40" customHeight="1" spans="1:16">
      <c r="A51" s="118">
        <f t="shared" si="3"/>
        <v>44</v>
      </c>
      <c r="B51" s="119" t="s">
        <v>180</v>
      </c>
      <c r="C51" s="119" t="s">
        <v>180</v>
      </c>
      <c r="D51" s="120" t="s">
        <v>181</v>
      </c>
      <c r="E51" s="110"/>
      <c r="F51" s="121" t="s">
        <v>54</v>
      </c>
      <c r="G51" s="122"/>
      <c r="H51" s="123" t="s">
        <v>145</v>
      </c>
      <c r="I51" s="134"/>
      <c r="J51" s="122"/>
      <c r="K51" s="135" t="s">
        <v>56</v>
      </c>
      <c r="L51" s="135"/>
      <c r="M51" s="118">
        <v>2</v>
      </c>
      <c r="N51" s="118">
        <v>10000</v>
      </c>
      <c r="O51" s="118" t="s">
        <v>57</v>
      </c>
      <c r="P51" s="118" t="s">
        <v>182</v>
      </c>
    </row>
    <row r="52" s="96" customFormat="1" ht="33.95" customHeight="1" spans="1:16">
      <c r="A52" s="118">
        <f t="shared" si="3"/>
        <v>45</v>
      </c>
      <c r="B52" s="119" t="s">
        <v>183</v>
      </c>
      <c r="C52" s="119" t="s">
        <v>183</v>
      </c>
      <c r="D52" s="120" t="s">
        <v>184</v>
      </c>
      <c r="E52" s="110"/>
      <c r="F52" s="121" t="s">
        <v>54</v>
      </c>
      <c r="G52" s="124"/>
      <c r="H52" s="123" t="s">
        <v>134</v>
      </c>
      <c r="I52" s="134"/>
      <c r="J52" s="122"/>
      <c r="K52" s="135" t="s">
        <v>56</v>
      </c>
      <c r="L52" s="135"/>
      <c r="M52" s="118">
        <v>2</v>
      </c>
      <c r="N52" s="118">
        <v>10000</v>
      </c>
      <c r="O52" s="118" t="s">
        <v>128</v>
      </c>
      <c r="P52" s="118" t="s">
        <v>185</v>
      </c>
    </row>
    <row r="53" s="96" customFormat="1" ht="33.95" customHeight="1" spans="1:16">
      <c r="A53" s="118">
        <f t="shared" si="3"/>
        <v>46</v>
      </c>
      <c r="B53" s="119" t="s">
        <v>186</v>
      </c>
      <c r="C53" s="119" t="s">
        <v>186</v>
      </c>
      <c r="D53" s="120" t="s">
        <v>187</v>
      </c>
      <c r="E53" s="110"/>
      <c r="F53" s="121" t="s">
        <v>54</v>
      </c>
      <c r="G53" s="125"/>
      <c r="H53" s="126" t="s">
        <v>134</v>
      </c>
      <c r="I53" s="134"/>
      <c r="J53" s="122"/>
      <c r="K53" s="135" t="s">
        <v>56</v>
      </c>
      <c r="L53" s="135"/>
      <c r="M53" s="118">
        <v>2</v>
      </c>
      <c r="N53" s="118">
        <v>10000</v>
      </c>
      <c r="O53" s="118" t="s">
        <v>128</v>
      </c>
      <c r="P53" s="118" t="s">
        <v>185</v>
      </c>
    </row>
  </sheetData>
  <autoFilter ref="A7:Q5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697" operator="between" text="J6G">
      <formula>NOT(ISERROR(SEARCH("J6G",B8)))</formula>
    </cfRule>
  </conditionalFormatting>
  <conditionalFormatting sqref="C8">
    <cfRule type="duplicateValues" dxfId="1" priority="698"/>
  </conditionalFormatting>
  <conditionalFormatting sqref="B9">
    <cfRule type="cellIs" dxfId="2" priority="695" operator="equal">
      <formula>"重汽出口3.0"</formula>
    </cfRule>
  </conditionalFormatting>
  <conditionalFormatting sqref="C9">
    <cfRule type="duplicateValues" dxfId="1" priority="696"/>
  </conditionalFormatting>
  <conditionalFormatting sqref="B10">
    <cfRule type="cellIs" dxfId="2" priority="693" operator="equal">
      <formula>"重汽出口3.0"</formula>
    </cfRule>
  </conditionalFormatting>
  <conditionalFormatting sqref="C10">
    <cfRule type="duplicateValues" dxfId="1" priority="694"/>
  </conditionalFormatting>
  <conditionalFormatting sqref="B11">
    <cfRule type="cellIs" dxfId="2" priority="691" operator="equal">
      <formula>"重汽出口3.0"</formula>
    </cfRule>
  </conditionalFormatting>
  <conditionalFormatting sqref="C11">
    <cfRule type="duplicateValues" dxfId="1" priority="692"/>
  </conditionalFormatting>
  <conditionalFormatting sqref="B12">
    <cfRule type="cellIs" dxfId="2" priority="689" operator="equal">
      <formula>"重汽出口3.0"</formula>
    </cfRule>
  </conditionalFormatting>
  <conditionalFormatting sqref="C12">
    <cfRule type="duplicateValues" dxfId="1" priority="690"/>
  </conditionalFormatting>
  <conditionalFormatting sqref="B13">
    <cfRule type="duplicateValues" dxfId="1" priority="598"/>
    <cfRule type="duplicateValues" dxfId="1" priority="599"/>
    <cfRule type="duplicateValues" dxfId="1" priority="600"/>
    <cfRule type="cellIs" dxfId="2" priority="601" operator="equal">
      <formula>"重汽出口3.0"</formula>
    </cfRule>
  </conditionalFormatting>
  <conditionalFormatting sqref="C13">
    <cfRule type="duplicateValues" dxfId="1" priority="602"/>
  </conditionalFormatting>
  <conditionalFormatting sqref="B14">
    <cfRule type="cellIs" dxfId="2" priority="687" operator="equal">
      <formula>"重汽出口3.0"</formula>
    </cfRule>
  </conditionalFormatting>
  <conditionalFormatting sqref="C14">
    <cfRule type="duplicateValues" dxfId="1" priority="688"/>
  </conditionalFormatting>
  <conditionalFormatting sqref="B15">
    <cfRule type="duplicateValues" dxfId="1" priority="611"/>
    <cfRule type="duplicateValues" dxfId="1" priority="618"/>
    <cfRule type="duplicateValues" dxfId="1" priority="625"/>
    <cfRule type="cellIs" dxfId="2" priority="632" operator="equal">
      <formula>"重汽出口3.0"</formula>
    </cfRule>
  </conditionalFormatting>
  <conditionalFormatting sqref="C15">
    <cfRule type="duplicateValues" dxfId="1" priority="639"/>
  </conditionalFormatting>
  <conditionalFormatting sqref="B16">
    <cfRule type="duplicateValues" dxfId="1" priority="605"/>
    <cfRule type="duplicateValues" dxfId="1" priority="612"/>
    <cfRule type="duplicateValues" dxfId="1" priority="619"/>
    <cfRule type="cellIs" dxfId="2" priority="626" operator="equal">
      <formula>"重汽出口3.0"</formula>
    </cfRule>
  </conditionalFormatting>
  <conditionalFormatting sqref="C16">
    <cfRule type="duplicateValues" dxfId="1" priority="633"/>
  </conditionalFormatting>
  <conditionalFormatting sqref="B17">
    <cfRule type="duplicateValues" dxfId="1" priority="519"/>
    <cfRule type="duplicateValues" dxfId="1" priority="526"/>
    <cfRule type="duplicateValues" dxfId="1" priority="533"/>
    <cfRule type="cellIs" dxfId="2" priority="540" operator="equal">
      <formula>"重汽出口3.0"</formula>
    </cfRule>
  </conditionalFormatting>
  <conditionalFormatting sqref="C17">
    <cfRule type="duplicateValues" dxfId="1" priority="547"/>
  </conditionalFormatting>
  <conditionalFormatting sqref="B18">
    <cfRule type="duplicateValues" dxfId="1" priority="518"/>
    <cfRule type="duplicateValues" dxfId="1" priority="525"/>
    <cfRule type="duplicateValues" dxfId="1" priority="532"/>
    <cfRule type="cellIs" dxfId="2" priority="539" operator="equal">
      <formula>"重汽出口3.0"</formula>
    </cfRule>
  </conditionalFormatting>
  <conditionalFormatting sqref="C18">
    <cfRule type="duplicateValues" dxfId="1" priority="546"/>
  </conditionalFormatting>
  <conditionalFormatting sqref="B19">
    <cfRule type="duplicateValues" dxfId="1" priority="517"/>
    <cfRule type="duplicateValues" dxfId="1" priority="524"/>
    <cfRule type="duplicateValues" dxfId="1" priority="531"/>
    <cfRule type="cellIs" dxfId="2" priority="538" operator="equal">
      <formula>"重汽出口3.0"</formula>
    </cfRule>
  </conditionalFormatting>
  <conditionalFormatting sqref="C19">
    <cfRule type="duplicateValues" dxfId="1" priority="545"/>
  </conditionalFormatting>
  <conditionalFormatting sqref="H20">
    <cfRule type="cellIs" dxfId="3" priority="430" stopIfTrue="1" operator="equal">
      <formula>“总成件”</formula>
    </cfRule>
  </conditionalFormatting>
  <conditionalFormatting sqref="H21">
    <cfRule type="cellIs" dxfId="3" priority="429" stopIfTrue="1" operator="equal">
      <formula>“总成件”</formula>
    </cfRule>
  </conditionalFormatting>
  <conditionalFormatting sqref="B22">
    <cfRule type="duplicateValues" dxfId="1" priority="336"/>
    <cfRule type="duplicateValues" dxfId="1" priority="349"/>
    <cfRule type="duplicateValues" dxfId="1" priority="362"/>
    <cfRule type="duplicateValues" dxfId="1" priority="375"/>
    <cfRule type="duplicateValues" dxfId="1" priority="388"/>
  </conditionalFormatting>
  <conditionalFormatting sqref="H22">
    <cfRule type="cellIs" dxfId="3" priority="401" stopIfTrue="1" operator="equal">
      <formula>“总成件”</formula>
    </cfRule>
  </conditionalFormatting>
  <conditionalFormatting sqref="B23">
    <cfRule type="duplicateValues" dxfId="1" priority="335"/>
    <cfRule type="duplicateValues" dxfId="1" priority="348"/>
    <cfRule type="duplicateValues" dxfId="1" priority="361"/>
    <cfRule type="duplicateValues" dxfId="1" priority="374"/>
    <cfRule type="duplicateValues" dxfId="1" priority="387"/>
  </conditionalFormatting>
  <conditionalFormatting sqref="H23">
    <cfRule type="cellIs" dxfId="3" priority="400" stopIfTrue="1" operator="equal">
      <formula>“总成件”</formula>
    </cfRule>
  </conditionalFormatting>
  <conditionalFormatting sqref="B24">
    <cfRule type="duplicateValues" dxfId="1" priority="106"/>
    <cfRule type="duplicateValues" dxfId="1" priority="133"/>
    <cfRule type="duplicateValues" dxfId="1" priority="160"/>
    <cfRule type="duplicateValues" dxfId="1" priority="187"/>
    <cfRule type="duplicateValues" dxfId="1" priority="214"/>
    <cfRule type="duplicateValues" dxfId="1" priority="241"/>
    <cfRule type="duplicateValues" dxfId="1" priority="268"/>
    <cfRule type="duplicateValues" dxfId="1" priority="295"/>
  </conditionalFormatting>
  <conditionalFormatting sqref="H24">
    <cfRule type="cellIs" dxfId="3" priority="322" stopIfTrue="1" operator="equal">
      <formula>“总成件”</formula>
    </cfRule>
  </conditionalFormatting>
  <conditionalFormatting sqref="B25">
    <cfRule type="duplicateValues" dxfId="1" priority="105"/>
    <cfRule type="duplicateValues" dxfId="1" priority="132"/>
    <cfRule type="duplicateValues" dxfId="1" priority="159"/>
    <cfRule type="duplicateValues" dxfId="1" priority="186"/>
    <cfRule type="duplicateValues" dxfId="1" priority="213"/>
    <cfRule type="duplicateValues" dxfId="1" priority="240"/>
    <cfRule type="duplicateValues" dxfId="1" priority="267"/>
    <cfRule type="duplicateValues" dxfId="1" priority="294"/>
  </conditionalFormatting>
  <conditionalFormatting sqref="H25">
    <cfRule type="cellIs" dxfId="3" priority="321" stopIfTrue="1" operator="equal">
      <formula>“总成件”</formula>
    </cfRule>
  </conditionalFormatting>
  <conditionalFormatting sqref="B26">
    <cfRule type="duplicateValues" dxfId="1" priority="104"/>
    <cfRule type="duplicateValues" dxfId="1" priority="131"/>
    <cfRule type="duplicateValues" dxfId="1" priority="158"/>
    <cfRule type="duplicateValues" dxfId="1" priority="185"/>
    <cfRule type="duplicateValues" dxfId="1" priority="212"/>
    <cfRule type="duplicateValues" dxfId="1" priority="239"/>
    <cfRule type="duplicateValues" dxfId="1" priority="266"/>
    <cfRule type="duplicateValues" dxfId="1" priority="293"/>
  </conditionalFormatting>
  <conditionalFormatting sqref="H26">
    <cfRule type="cellIs" dxfId="3" priority="320" stopIfTrue="1" operator="equal">
      <formula>“总成件”</formula>
    </cfRule>
  </conditionalFormatting>
  <conditionalFormatting sqref="B27">
    <cfRule type="duplicateValues" dxfId="1" priority="103"/>
    <cfRule type="duplicateValues" dxfId="1" priority="130"/>
    <cfRule type="duplicateValues" dxfId="1" priority="157"/>
    <cfRule type="duplicateValues" dxfId="1" priority="184"/>
    <cfRule type="duplicateValues" dxfId="1" priority="211"/>
    <cfRule type="duplicateValues" dxfId="1" priority="238"/>
    <cfRule type="duplicateValues" dxfId="1" priority="265"/>
    <cfRule type="duplicateValues" dxfId="1" priority="292"/>
  </conditionalFormatting>
  <conditionalFormatting sqref="B28">
    <cfRule type="duplicateValues" dxfId="1" priority="102"/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  <cfRule type="duplicateValues" dxfId="1" priority="264"/>
    <cfRule type="duplicateValues" dxfId="1" priority="291"/>
  </conditionalFormatting>
  <conditionalFormatting sqref="B29">
    <cfRule type="duplicateValues" dxfId="1" priority="101"/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  <cfRule type="duplicateValues" dxfId="1" priority="263"/>
    <cfRule type="duplicateValues" dxfId="1" priority="290"/>
  </conditionalFormatting>
  <conditionalFormatting sqref="B30">
    <cfRule type="duplicateValues" dxfId="1" priority="100"/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  <cfRule type="duplicateValues" dxfId="1" priority="262"/>
    <cfRule type="duplicateValues" dxfId="1" priority="289"/>
  </conditionalFormatting>
  <conditionalFormatting sqref="H30">
    <cfRule type="cellIs" dxfId="3" priority="316" stopIfTrue="1" operator="equal">
      <formula>“总成件”</formula>
    </cfRule>
  </conditionalFormatting>
  <conditionalFormatting sqref="B31">
    <cfRule type="duplicateValues" dxfId="1" priority="99"/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  <cfRule type="duplicateValues" dxfId="1" priority="261"/>
    <cfRule type="duplicateValues" dxfId="1" priority="288"/>
  </conditionalFormatting>
  <conditionalFormatting sqref="H31">
    <cfRule type="cellIs" dxfId="3" priority="315" stopIfTrue="1" operator="equal">
      <formula>“总成件”</formula>
    </cfRule>
  </conditionalFormatting>
  <conditionalFormatting sqref="B32">
    <cfRule type="duplicateValues" dxfId="1" priority="98"/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  <cfRule type="duplicateValues" dxfId="1" priority="260"/>
    <cfRule type="duplicateValues" dxfId="1" priority="287"/>
  </conditionalFormatting>
  <conditionalFormatting sqref="H32">
    <cfRule type="cellIs" dxfId="3" priority="314" stopIfTrue="1" operator="equal">
      <formula>“总成件”</formula>
    </cfRule>
  </conditionalFormatting>
  <conditionalFormatting sqref="B33">
    <cfRule type="duplicateValues" dxfId="1" priority="97"/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  <cfRule type="duplicateValues" dxfId="1" priority="259"/>
    <cfRule type="duplicateValues" dxfId="1" priority="286"/>
  </conditionalFormatting>
  <conditionalFormatting sqref="H33">
    <cfRule type="cellIs" dxfId="3" priority="313" stopIfTrue="1" operator="equal">
      <formula>“总成件”</formula>
    </cfRule>
  </conditionalFormatting>
  <conditionalFormatting sqref="B34">
    <cfRule type="duplicateValues" dxfId="1" priority="96"/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  <cfRule type="duplicateValues" dxfId="1" priority="258"/>
    <cfRule type="duplicateValues" dxfId="1" priority="285"/>
  </conditionalFormatting>
  <conditionalFormatting sqref="B35">
    <cfRule type="duplicateValues" dxfId="1" priority="95"/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  <cfRule type="duplicateValues" dxfId="1" priority="257"/>
    <cfRule type="duplicateValues" dxfId="1" priority="284"/>
  </conditionalFormatting>
  <conditionalFormatting sqref="B36">
    <cfRule type="duplicateValues" dxfId="1" priority="94"/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  <cfRule type="duplicateValues" dxfId="1" priority="256"/>
    <cfRule type="duplicateValues" dxfId="1" priority="283"/>
  </conditionalFormatting>
  <conditionalFormatting sqref="H36">
    <cfRule type="cellIs" dxfId="3" priority="310" stopIfTrue="1" operator="equal">
      <formula>“总成件”</formula>
    </cfRule>
  </conditionalFormatting>
  <conditionalFormatting sqref="B37">
    <cfRule type="duplicateValues" dxfId="1" priority="93"/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  <cfRule type="duplicateValues" dxfId="1" priority="255"/>
    <cfRule type="duplicateValues" dxfId="1" priority="282"/>
  </conditionalFormatting>
  <conditionalFormatting sqref="H37">
    <cfRule type="cellIs" dxfId="3" priority="309" stopIfTrue="1" operator="equal">
      <formula>“总成件”</formula>
    </cfRule>
  </conditionalFormatting>
  <conditionalFormatting sqref="B38">
    <cfRule type="duplicateValues" dxfId="1" priority="92"/>
    <cfRule type="duplicateValues" dxfId="1" priority="119"/>
    <cfRule type="duplicateValues" dxfId="1" priority="146"/>
    <cfRule type="duplicateValues" dxfId="1" priority="173"/>
    <cfRule type="duplicateValues" dxfId="1" priority="200"/>
    <cfRule type="duplicateValues" dxfId="1" priority="227"/>
    <cfRule type="duplicateValues" dxfId="1" priority="254"/>
    <cfRule type="duplicateValues" dxfId="1" priority="281"/>
  </conditionalFormatting>
  <conditionalFormatting sqref="H38">
    <cfRule type="cellIs" dxfId="3" priority="63" stopIfTrue="1" operator="equal">
      <formula>“总成件”</formula>
    </cfRule>
  </conditionalFormatting>
  <conditionalFormatting sqref="B39">
    <cfRule type="duplicateValues" dxfId="1" priority="91"/>
    <cfRule type="duplicateValues" dxfId="1" priority="118"/>
    <cfRule type="duplicateValues" dxfId="1" priority="145"/>
    <cfRule type="duplicateValues" dxfId="1" priority="172"/>
    <cfRule type="duplicateValues" dxfId="1" priority="199"/>
    <cfRule type="duplicateValues" dxfId="1" priority="226"/>
    <cfRule type="duplicateValues" dxfId="1" priority="253"/>
    <cfRule type="duplicateValues" dxfId="1" priority="280"/>
  </conditionalFormatting>
  <conditionalFormatting sqref="C39">
    <cfRule type="duplicateValues" dxfId="1" priority="65"/>
    <cfRule type="duplicateValues" dxfId="1" priority="67"/>
    <cfRule type="duplicateValues" dxfId="1" priority="69"/>
    <cfRule type="duplicateValues" dxfId="1" priority="71"/>
    <cfRule type="duplicateValues" dxfId="1" priority="73"/>
    <cfRule type="duplicateValues" dxfId="1" priority="75"/>
    <cfRule type="duplicateValues" dxfId="1" priority="77"/>
    <cfRule type="duplicateValues" dxfId="1" priority="79"/>
  </conditionalFormatting>
  <conditionalFormatting sqref="H39">
    <cfRule type="cellIs" dxfId="3" priority="307" stopIfTrue="1" operator="equal">
      <formula>“总成件”</formula>
    </cfRule>
  </conditionalFormatting>
  <conditionalFormatting sqref="B40">
    <cfRule type="duplicateValues" dxfId="1" priority="90"/>
    <cfRule type="duplicateValues" dxfId="1" priority="117"/>
    <cfRule type="duplicateValues" dxfId="1" priority="144"/>
    <cfRule type="duplicateValues" dxfId="1" priority="171"/>
    <cfRule type="duplicateValues" dxfId="1" priority="198"/>
    <cfRule type="duplicateValues" dxfId="1" priority="225"/>
    <cfRule type="duplicateValues" dxfId="1" priority="252"/>
    <cfRule type="duplicateValues" dxfId="1" priority="279"/>
  </conditionalFormatting>
  <conditionalFormatting sqref="C40">
    <cfRule type="duplicateValues" dxfId="1" priority="64"/>
    <cfRule type="duplicateValues" dxfId="1" priority="66"/>
    <cfRule type="duplicateValues" dxfId="1" priority="68"/>
    <cfRule type="duplicateValues" dxfId="1" priority="70"/>
    <cfRule type="duplicateValues" dxfId="1" priority="72"/>
    <cfRule type="duplicateValues" dxfId="1" priority="74"/>
    <cfRule type="duplicateValues" dxfId="1" priority="76"/>
    <cfRule type="duplicateValues" dxfId="1" priority="78"/>
  </conditionalFormatting>
  <conditionalFormatting sqref="H40">
    <cfRule type="cellIs" dxfId="3" priority="62" stopIfTrue="1" operator="equal">
      <formula>“总成件”</formula>
    </cfRule>
  </conditionalFormatting>
  <conditionalFormatting sqref="B41">
    <cfRule type="duplicateValues" dxfId="1" priority="89"/>
    <cfRule type="duplicateValues" dxfId="1" priority="116"/>
    <cfRule type="duplicateValues" dxfId="1" priority="143"/>
    <cfRule type="duplicateValues" dxfId="1" priority="170"/>
    <cfRule type="duplicateValues" dxfId="1" priority="197"/>
    <cfRule type="duplicateValues" dxfId="1" priority="224"/>
    <cfRule type="duplicateValues" dxfId="1" priority="251"/>
    <cfRule type="duplicateValues" dxfId="1" priority="278"/>
  </conditionalFormatting>
  <conditionalFormatting sqref="B42">
    <cfRule type="duplicateValues" dxfId="1" priority="88"/>
    <cfRule type="duplicateValues" dxfId="1" priority="115"/>
    <cfRule type="duplicateValues" dxfId="1" priority="142"/>
    <cfRule type="duplicateValues" dxfId="1" priority="169"/>
    <cfRule type="duplicateValues" dxfId="1" priority="196"/>
    <cfRule type="duplicateValues" dxfId="1" priority="223"/>
    <cfRule type="duplicateValues" dxfId="1" priority="250"/>
    <cfRule type="duplicateValues" dxfId="1" priority="277"/>
  </conditionalFormatting>
  <conditionalFormatting sqref="B43">
    <cfRule type="duplicateValues" dxfId="1" priority="87"/>
    <cfRule type="duplicateValues" dxfId="1" priority="114"/>
    <cfRule type="duplicateValues" dxfId="1" priority="141"/>
    <cfRule type="duplicateValues" dxfId="1" priority="168"/>
    <cfRule type="duplicateValues" dxfId="1" priority="195"/>
    <cfRule type="duplicateValues" dxfId="1" priority="222"/>
    <cfRule type="duplicateValues" dxfId="1" priority="249"/>
    <cfRule type="duplicateValues" dxfId="1" priority="276"/>
  </conditionalFormatting>
  <conditionalFormatting sqref="B44">
    <cfRule type="duplicateValues" dxfId="1" priority="86"/>
    <cfRule type="duplicateValues" dxfId="1" priority="113"/>
    <cfRule type="duplicateValues" dxfId="1" priority="140"/>
    <cfRule type="duplicateValues" dxfId="1" priority="167"/>
    <cfRule type="duplicateValues" dxfId="1" priority="194"/>
    <cfRule type="duplicateValues" dxfId="1" priority="221"/>
    <cfRule type="duplicateValues" dxfId="1" priority="248"/>
    <cfRule type="duplicateValues" dxfId="1" priority="275"/>
  </conditionalFormatting>
  <conditionalFormatting sqref="H44">
    <cfRule type="cellIs" dxfId="3" priority="302" stopIfTrue="1" operator="equal">
      <formula>“总成件”</formula>
    </cfRule>
  </conditionalFormatting>
  <conditionalFormatting sqref="B45">
    <cfRule type="duplicateValues" dxfId="1" priority="85"/>
    <cfRule type="duplicateValues" dxfId="1" priority="112"/>
    <cfRule type="duplicateValues" dxfId="1" priority="139"/>
    <cfRule type="duplicateValues" dxfId="1" priority="166"/>
    <cfRule type="duplicateValues" dxfId="1" priority="193"/>
    <cfRule type="duplicateValues" dxfId="1" priority="220"/>
    <cfRule type="duplicateValues" dxfId="1" priority="247"/>
    <cfRule type="duplicateValues" dxfId="1" priority="274"/>
  </conditionalFormatting>
  <conditionalFormatting sqref="B46">
    <cfRule type="duplicateValues" dxfId="1" priority="84"/>
    <cfRule type="duplicateValues" dxfId="1" priority="111"/>
    <cfRule type="duplicateValues" dxfId="1" priority="138"/>
    <cfRule type="duplicateValues" dxfId="1" priority="165"/>
    <cfRule type="duplicateValues" dxfId="1" priority="192"/>
    <cfRule type="duplicateValues" dxfId="1" priority="219"/>
    <cfRule type="duplicateValues" dxfId="1" priority="246"/>
    <cfRule type="duplicateValues" dxfId="1" priority="273"/>
  </conditionalFormatting>
  <conditionalFormatting sqref="H46">
    <cfRule type="cellIs" dxfId="3" priority="61" stopIfTrue="1" operator="equal">
      <formula>“总成件”</formula>
    </cfRule>
  </conditionalFormatting>
  <conditionalFormatting sqref="B47">
    <cfRule type="duplicateValues" dxfId="1" priority="83"/>
    <cfRule type="duplicateValues" dxfId="1" priority="110"/>
    <cfRule type="duplicateValues" dxfId="1" priority="137"/>
    <cfRule type="duplicateValues" dxfId="1" priority="164"/>
    <cfRule type="duplicateValues" dxfId="1" priority="191"/>
    <cfRule type="duplicateValues" dxfId="1" priority="218"/>
    <cfRule type="duplicateValues" dxfId="1" priority="245"/>
    <cfRule type="duplicateValues" dxfId="1" priority="272"/>
  </conditionalFormatting>
  <conditionalFormatting sqref="H47">
    <cfRule type="cellIs" dxfId="3" priority="60" stopIfTrue="1" operator="equal">
      <formula>“总成件”</formula>
    </cfRule>
  </conditionalFormatting>
  <conditionalFormatting sqref="B48">
    <cfRule type="duplicateValues" dxfId="1" priority="82"/>
    <cfRule type="duplicateValues" dxfId="1" priority="109"/>
    <cfRule type="duplicateValues" dxfId="1" priority="136"/>
    <cfRule type="duplicateValues" dxfId="1" priority="163"/>
    <cfRule type="duplicateValues" dxfId="1" priority="190"/>
    <cfRule type="duplicateValues" dxfId="1" priority="217"/>
    <cfRule type="duplicateValues" dxfId="1" priority="244"/>
    <cfRule type="duplicateValues" dxfId="1" priority="271"/>
  </conditionalFormatting>
  <conditionalFormatting sqref="H48">
    <cfRule type="cellIs" dxfId="3" priority="59" stopIfTrue="1" operator="equal">
      <formula>“总成件”</formula>
    </cfRule>
  </conditionalFormatting>
  <conditionalFormatting sqref="B49">
    <cfRule type="duplicateValues" dxfId="1" priority="81"/>
    <cfRule type="duplicateValues" dxfId="1" priority="108"/>
    <cfRule type="duplicateValues" dxfId="1" priority="135"/>
    <cfRule type="duplicateValues" dxfId="1" priority="162"/>
    <cfRule type="duplicateValues" dxfId="1" priority="189"/>
    <cfRule type="duplicateValues" dxfId="1" priority="216"/>
    <cfRule type="duplicateValues" dxfId="1" priority="243"/>
    <cfRule type="duplicateValues" dxfId="1" priority="270"/>
  </conditionalFormatting>
  <conditionalFormatting sqref="H49">
    <cfRule type="cellIs" dxfId="3" priority="297" stopIfTrue="1" operator="equal">
      <formula>“总成件”</formula>
    </cfRule>
  </conditionalFormatting>
  <conditionalFormatting sqref="B50">
    <cfRule type="duplicateValues" dxfId="1" priority="80"/>
    <cfRule type="duplicateValues" dxfId="1" priority="107"/>
    <cfRule type="duplicateValues" dxfId="1" priority="134"/>
    <cfRule type="duplicateValues" dxfId="1" priority="161"/>
    <cfRule type="duplicateValues" dxfId="1" priority="188"/>
    <cfRule type="duplicateValues" dxfId="1" priority="215"/>
    <cfRule type="duplicateValues" dxfId="1" priority="242"/>
    <cfRule type="duplicateValues" dxfId="1" priority="269"/>
  </conditionalFormatting>
  <conditionalFormatting sqref="I50">
    <cfRule type="cellIs" dxfId="3" priority="296" stopIfTrue="1" operator="equal">
      <formula>“总成件”</formula>
    </cfRule>
  </conditionalFormatting>
  <conditionalFormatting sqref="B51">
    <cfRule type="duplicateValues" dxfId="1" priority="52"/>
    <cfRule type="duplicateValues" dxfId="1" priority="46"/>
    <cfRule type="duplicateValues" dxfId="1" priority="40"/>
    <cfRule type="duplicateValues" dxfId="1" priority="34"/>
    <cfRule type="duplicateValues" dxfId="1" priority="28"/>
    <cfRule type="duplicateValues" dxfId="1" priority="22"/>
    <cfRule type="duplicateValues" dxfId="1" priority="16"/>
    <cfRule type="duplicateValues" dxfId="1" priority="10"/>
  </conditionalFormatting>
  <conditionalFormatting sqref="H51">
    <cfRule type="cellIs" dxfId="3" priority="4" stopIfTrue="1" operator="equal">
      <formula>“总成件”</formula>
    </cfRule>
  </conditionalFormatting>
  <conditionalFormatting sqref="I51">
    <cfRule type="cellIs" dxfId="3" priority="58" stopIfTrue="1" operator="equal">
      <formula>“总成件”</formula>
    </cfRule>
  </conditionalFormatting>
  <conditionalFormatting sqref="B52">
    <cfRule type="duplicateValues" dxfId="1" priority="8"/>
    <cfRule type="duplicateValues" dxfId="1" priority="14"/>
    <cfRule type="duplicateValues" dxfId="1" priority="20"/>
    <cfRule type="duplicateValues" dxfId="1" priority="26"/>
    <cfRule type="duplicateValues" dxfId="1" priority="32"/>
    <cfRule type="duplicateValues" dxfId="1" priority="38"/>
    <cfRule type="duplicateValues" dxfId="1" priority="44"/>
    <cfRule type="duplicateValues" dxfId="1" priority="50"/>
  </conditionalFormatting>
  <conditionalFormatting sqref="I52">
    <cfRule type="cellIs" dxfId="3" priority="56" stopIfTrue="1" operator="equal">
      <formula>“总成件”</formula>
    </cfRule>
  </conditionalFormatting>
  <conditionalFormatting sqref="B53">
    <cfRule type="duplicateValues" dxfId="1" priority="7"/>
    <cfRule type="duplicateValues" dxfId="1" priority="13"/>
    <cfRule type="duplicateValues" dxfId="1" priority="19"/>
    <cfRule type="duplicateValues" dxfId="1" priority="25"/>
    <cfRule type="duplicateValues" dxfId="1" priority="31"/>
    <cfRule type="duplicateValues" dxfId="1" priority="37"/>
    <cfRule type="duplicateValues" dxfId="1" priority="43"/>
    <cfRule type="duplicateValues" dxfId="1" priority="49"/>
  </conditionalFormatting>
  <conditionalFormatting sqref="I53">
    <cfRule type="cellIs" dxfId="3" priority="55" stopIfTrue="1" operator="equal">
      <formula>“总成件”</formula>
    </cfRule>
  </conditionalFormatting>
  <conditionalFormatting sqref="B$1:B$1048576">
    <cfRule type="duplicateValues" dxfId="1" priority="1"/>
  </conditionalFormatting>
  <conditionalFormatting sqref="C$1:C$1048576">
    <cfRule type="duplicateValues" dxfId="1" priority="2"/>
  </conditionalFormatting>
  <conditionalFormatting sqref="H27:H28">
    <cfRule type="cellIs" dxfId="3" priority="319" stopIfTrue="1" operator="equal">
      <formula>“总成件”</formula>
    </cfRule>
  </conditionalFormatting>
  <conditionalFormatting sqref="B1:B23 B54:B1048576">
    <cfRule type="duplicateValues" dxfId="1" priority="323"/>
    <cfRule type="duplicateValues" dxfId="1" priority="324"/>
    <cfRule type="duplicateValues" dxfId="1" priority="325"/>
  </conditionalFormatting>
  <conditionalFormatting sqref="B1:B21 B54:B1048576"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28"/>
  </conditionalFormatting>
  <conditionalFormatting sqref="B1:B19 B54:B1048576">
    <cfRule type="duplicateValues" dxfId="1" priority="516"/>
  </conditionalFormatting>
  <conditionalFormatting sqref="B1:B7 B54:B1048576">
    <cfRule type="duplicateValues" dxfId="1" priority="1210"/>
    <cfRule type="duplicateValues" dxfId="1" priority="1214"/>
  </conditionalFormatting>
  <conditionalFormatting sqref="B1:B12 B14 B54:B1048576">
    <cfRule type="duplicateValues" dxfId="1" priority="657"/>
    <cfRule type="duplicateValues" dxfId="1" priority="658"/>
    <cfRule type="duplicateValues" dxfId="1" priority="676"/>
  </conditionalFormatting>
  <conditionalFormatting sqref="C1:C7 C54:C1048576">
    <cfRule type="duplicateValues" dxfId="1" priority="737"/>
    <cfRule type="duplicateValues" dxfId="1" priority="741"/>
    <cfRule type="duplicateValues" dxfId="1" priority="742"/>
    <cfRule type="duplicateValues" dxfId="1" priority="876"/>
    <cfRule type="duplicateValues" dxfId="1" priority="939"/>
    <cfRule type="duplicateValues" dxfId="1" priority="940"/>
    <cfRule type="duplicateValues" dxfId="1" priority="1118"/>
    <cfRule type="duplicateValues" dxfId="1" priority="1151"/>
    <cfRule type="duplicateValues" dxfId="1" priority="1152"/>
    <cfRule type="duplicateValues" dxfId="1" priority="1168"/>
  </conditionalFormatting>
  <conditionalFormatting sqref="H34:H35 H41:H42">
    <cfRule type="cellIs" dxfId="3" priority="312" stopIfTrue="1" operator="equal">
      <formula>“总成件”</formula>
    </cfRule>
  </conditionalFormatting>
  <conditionalFormatting sqref="H43 H45">
    <cfRule type="cellIs" dxfId="3" priority="303" stopIfTrue="1" operator="equal">
      <formula>“总成件”</formula>
    </cfRule>
  </conditionalFormatting>
  <dataValidations count="1">
    <dataValidation type="list" allowBlank="1" showInputMessage="1" showErrorMessage="1" sqref="H20:H21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9"/>
  <sheetViews>
    <sheetView zoomScale="90" zoomScaleNormal="90" topLeftCell="A18" workbookViewId="0">
      <selection activeCell="L13" sqref="L13"/>
    </sheetView>
  </sheetViews>
  <sheetFormatPr defaultColWidth="8.75454545454545" defaultRowHeight="14"/>
  <cols>
    <col min="1" max="1" width="8.75454545454545" style="56"/>
    <col min="2" max="3" width="11.7545454545455" style="56" customWidth="1"/>
    <col min="4" max="4" width="11.5" style="56" customWidth="1"/>
    <col min="5" max="16" width="8.75454545454545" style="56"/>
    <col min="17" max="17" width="11.2545454545455" style="56" customWidth="1"/>
    <col min="18" max="16384" width="8.75454545454545" style="56"/>
  </cols>
  <sheetData>
    <row r="2" s="52" customFormat="1" ht="17.25" customHeight="1" spans="1:16">
      <c r="A2" s="57" t="s">
        <v>188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84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5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85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6"/>
    </row>
    <row r="6" s="53" customFormat="1" ht="15" customHeight="1" spans="1:16">
      <c r="A6" s="63" t="s">
        <v>36</v>
      </c>
      <c r="B6" s="64" t="s">
        <v>37</v>
      </c>
      <c r="C6" s="64" t="s">
        <v>38</v>
      </c>
      <c r="D6" s="65" t="s">
        <v>39</v>
      </c>
      <c r="E6" s="65" t="s">
        <v>40</v>
      </c>
      <c r="F6" s="65" t="s">
        <v>41</v>
      </c>
      <c r="G6" s="65" t="s">
        <v>42</v>
      </c>
      <c r="H6" s="66" t="s">
        <v>43</v>
      </c>
      <c r="I6" s="66" t="s">
        <v>44</v>
      </c>
      <c r="J6" s="65" t="s">
        <v>45</v>
      </c>
      <c r="K6" s="87" t="s">
        <v>46</v>
      </c>
      <c r="L6" s="87" t="s">
        <v>47</v>
      </c>
      <c r="M6" s="87" t="s">
        <v>48</v>
      </c>
      <c r="N6" s="88" t="s">
        <v>49</v>
      </c>
      <c r="O6" s="88" t="s">
        <v>50</v>
      </c>
      <c r="P6" s="88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87"/>
      <c r="L7" s="87"/>
      <c r="M7" s="87"/>
      <c r="N7" s="88"/>
      <c r="O7" s="88"/>
      <c r="P7" s="88"/>
    </row>
    <row r="8" s="55" customFormat="1" ht="33.95" customHeight="1" spans="1:17">
      <c r="A8" s="67">
        <v>1</v>
      </c>
      <c r="B8" s="68" t="s">
        <v>189</v>
      </c>
      <c r="C8" s="68" t="s">
        <v>189</v>
      </c>
      <c r="D8" s="69" t="s">
        <v>190</v>
      </c>
      <c r="E8" s="70" t="s">
        <v>191</v>
      </c>
      <c r="F8" s="71" t="s">
        <v>54</v>
      </c>
      <c r="G8" s="68"/>
      <c r="H8" s="72" t="s">
        <v>192</v>
      </c>
      <c r="I8" s="89" t="s">
        <v>193</v>
      </c>
      <c r="J8" s="78"/>
      <c r="K8" s="90" t="s">
        <v>56</v>
      </c>
      <c r="L8" s="90"/>
      <c r="M8" s="67"/>
      <c r="N8" s="67"/>
      <c r="O8" s="67" t="s">
        <v>57</v>
      </c>
      <c r="P8" s="67" t="s">
        <v>194</v>
      </c>
      <c r="Q8" s="92"/>
    </row>
    <row r="9" s="55" customFormat="1" ht="33.95" customHeight="1" spans="1:17">
      <c r="A9" s="67">
        <v>2</v>
      </c>
      <c r="B9" s="68" t="s">
        <v>195</v>
      </c>
      <c r="C9" s="68" t="s">
        <v>195</v>
      </c>
      <c r="D9" s="69" t="s">
        <v>196</v>
      </c>
      <c r="E9" s="70" t="s">
        <v>197</v>
      </c>
      <c r="F9" s="71" t="s">
        <v>54</v>
      </c>
      <c r="G9" s="68"/>
      <c r="H9" s="72" t="s">
        <v>127</v>
      </c>
      <c r="I9" s="89" t="s">
        <v>79</v>
      </c>
      <c r="J9" s="78"/>
      <c r="K9" s="90" t="s">
        <v>56</v>
      </c>
      <c r="L9" s="90"/>
      <c r="M9" s="67"/>
      <c r="N9" s="67"/>
      <c r="O9" s="67" t="s">
        <v>198</v>
      </c>
      <c r="P9" s="67" t="s">
        <v>199</v>
      </c>
      <c r="Q9" s="92"/>
    </row>
    <row r="10" s="55" customFormat="1" ht="33.95" customHeight="1" spans="1:17">
      <c r="A10" s="67">
        <v>3</v>
      </c>
      <c r="B10" s="73" t="s">
        <v>200</v>
      </c>
      <c r="C10" s="73" t="s">
        <v>200</v>
      </c>
      <c r="D10" s="69" t="s">
        <v>201</v>
      </c>
      <c r="E10" s="70" t="s">
        <v>134</v>
      </c>
      <c r="F10" s="71" t="s">
        <v>54</v>
      </c>
      <c r="G10" s="68"/>
      <c r="H10" s="72" t="s">
        <v>134</v>
      </c>
      <c r="I10" s="89" t="s">
        <v>79</v>
      </c>
      <c r="J10" s="78"/>
      <c r="K10" s="90" t="s">
        <v>56</v>
      </c>
      <c r="L10" s="90"/>
      <c r="M10" s="67"/>
      <c r="N10" s="67"/>
      <c r="O10" s="67" t="s">
        <v>198</v>
      </c>
      <c r="P10" s="67" t="s">
        <v>199</v>
      </c>
      <c r="Q10" s="92"/>
    </row>
    <row r="11" s="55" customFormat="1" ht="33.95" customHeight="1" spans="1:17">
      <c r="A11" s="67">
        <v>4</v>
      </c>
      <c r="B11" s="74" t="s">
        <v>202</v>
      </c>
      <c r="C11" s="75" t="s">
        <v>202</v>
      </c>
      <c r="D11" s="75" t="s">
        <v>203</v>
      </c>
      <c r="E11" s="76" t="s">
        <v>104</v>
      </c>
      <c r="F11" s="71" t="s">
        <v>54</v>
      </c>
      <c r="G11" s="77"/>
      <c r="H11" s="77" t="s">
        <v>204</v>
      </c>
      <c r="I11" s="77" t="s">
        <v>205</v>
      </c>
      <c r="J11" s="78"/>
      <c r="K11" s="90" t="s">
        <v>56</v>
      </c>
      <c r="L11" s="90"/>
      <c r="M11" s="67"/>
      <c r="N11" s="67"/>
      <c r="O11" s="67" t="s">
        <v>57</v>
      </c>
      <c r="P11" s="67" t="s">
        <v>199</v>
      </c>
      <c r="Q11" s="92"/>
    </row>
    <row r="12" s="55" customFormat="1" ht="33.95" customHeight="1" spans="1:17">
      <c r="A12" s="67">
        <v>5</v>
      </c>
      <c r="B12" s="78" t="s">
        <v>206</v>
      </c>
      <c r="C12" s="68" t="s">
        <v>206</v>
      </c>
      <c r="D12" s="69" t="s">
        <v>207</v>
      </c>
      <c r="E12" s="79" t="s">
        <v>134</v>
      </c>
      <c r="F12" s="71" t="s">
        <v>54</v>
      </c>
      <c r="G12" s="68"/>
      <c r="H12" s="72" t="s">
        <v>134</v>
      </c>
      <c r="I12" s="89" t="s">
        <v>79</v>
      </c>
      <c r="J12" s="78"/>
      <c r="K12" s="90" t="s">
        <v>56</v>
      </c>
      <c r="L12" s="90"/>
      <c r="M12" s="67"/>
      <c r="N12" s="67"/>
      <c r="O12" s="67" t="s">
        <v>198</v>
      </c>
      <c r="P12" s="67" t="s">
        <v>199</v>
      </c>
      <c r="Q12" s="92"/>
    </row>
    <row r="13" s="55" customFormat="1" ht="33.95" customHeight="1" spans="1:17">
      <c r="A13" s="67">
        <v>6</v>
      </c>
      <c r="B13" s="80" t="s">
        <v>208</v>
      </c>
      <c r="C13" s="68" t="s">
        <v>208</v>
      </c>
      <c r="D13" s="69" t="s">
        <v>142</v>
      </c>
      <c r="E13" s="70" t="s">
        <v>134</v>
      </c>
      <c r="F13" s="71" t="s">
        <v>54</v>
      </c>
      <c r="G13" s="68"/>
      <c r="H13" s="72" t="s">
        <v>134</v>
      </c>
      <c r="I13" s="89" t="s">
        <v>79</v>
      </c>
      <c r="J13" s="78"/>
      <c r="K13" s="90" t="s">
        <v>56</v>
      </c>
      <c r="L13" s="90"/>
      <c r="M13" s="67"/>
      <c r="N13" s="67"/>
      <c r="O13" s="67" t="s">
        <v>198</v>
      </c>
      <c r="P13" s="67" t="s">
        <v>199</v>
      </c>
      <c r="Q13" s="92"/>
    </row>
    <row r="14" s="55" customFormat="1" ht="33.95" customHeight="1" spans="1:17">
      <c r="A14" s="67">
        <v>7</v>
      </c>
      <c r="B14" s="73" t="s">
        <v>209</v>
      </c>
      <c r="C14" s="73" t="s">
        <v>209</v>
      </c>
      <c r="D14" s="81" t="s">
        <v>210</v>
      </c>
      <c r="E14" s="82" t="s">
        <v>104</v>
      </c>
      <c r="F14" s="71" t="s">
        <v>54</v>
      </c>
      <c r="G14" s="77"/>
      <c r="H14" s="83" t="s">
        <v>104</v>
      </c>
      <c r="I14" s="91" t="s">
        <v>153</v>
      </c>
      <c r="J14" s="78"/>
      <c r="K14" s="90" t="s">
        <v>56</v>
      </c>
      <c r="L14" s="90"/>
      <c r="M14" s="67"/>
      <c r="N14" s="67"/>
      <c r="O14" s="67" t="s">
        <v>57</v>
      </c>
      <c r="P14" s="67" t="s">
        <v>199</v>
      </c>
      <c r="Q14" s="93"/>
    </row>
    <row r="15" s="55" customFormat="1" ht="33.95" customHeight="1" spans="1:17">
      <c r="A15" s="67">
        <v>8</v>
      </c>
      <c r="B15" s="73" t="s">
        <v>211</v>
      </c>
      <c r="C15" s="73" t="s">
        <v>211</v>
      </c>
      <c r="D15" s="81" t="s">
        <v>212</v>
      </c>
      <c r="E15" s="82" t="s">
        <v>134</v>
      </c>
      <c r="F15" s="71" t="s">
        <v>54</v>
      </c>
      <c r="G15" s="77"/>
      <c r="H15" s="83" t="s">
        <v>134</v>
      </c>
      <c r="I15" s="91" t="s">
        <v>79</v>
      </c>
      <c r="J15" s="78"/>
      <c r="K15" s="90" t="s">
        <v>56</v>
      </c>
      <c r="L15" s="90"/>
      <c r="M15" s="67"/>
      <c r="N15" s="67"/>
      <c r="O15" s="67" t="s">
        <v>198</v>
      </c>
      <c r="P15" s="67" t="s">
        <v>199</v>
      </c>
      <c r="Q15" s="93"/>
    </row>
    <row r="16" s="55" customFormat="1" ht="33.95" customHeight="1" spans="1:17">
      <c r="A16" s="67">
        <v>9</v>
      </c>
      <c r="B16" s="73" t="s">
        <v>213</v>
      </c>
      <c r="C16" s="73" t="s">
        <v>213</v>
      </c>
      <c r="D16" s="81" t="s">
        <v>214</v>
      </c>
      <c r="E16" s="82" t="s">
        <v>215</v>
      </c>
      <c r="F16" s="71" t="s">
        <v>54</v>
      </c>
      <c r="G16" s="77"/>
      <c r="H16" s="83" t="s">
        <v>215</v>
      </c>
      <c r="I16" s="91" t="s">
        <v>216</v>
      </c>
      <c r="J16" s="78"/>
      <c r="K16" s="90" t="s">
        <v>56</v>
      </c>
      <c r="L16" s="90"/>
      <c r="M16" s="67"/>
      <c r="N16" s="67"/>
      <c r="O16" s="67" t="s">
        <v>57</v>
      </c>
      <c r="P16" s="67" t="s">
        <v>199</v>
      </c>
      <c r="Q16" s="93"/>
    </row>
    <row r="17" s="55" customFormat="1" ht="33.95" customHeight="1" spans="1:17">
      <c r="A17" s="67">
        <v>10</v>
      </c>
      <c r="B17" s="73" t="s">
        <v>217</v>
      </c>
      <c r="C17" s="73" t="s">
        <v>217</v>
      </c>
      <c r="D17" s="81" t="s">
        <v>218</v>
      </c>
      <c r="E17" s="82" t="s">
        <v>219</v>
      </c>
      <c r="F17" s="71" t="s">
        <v>54</v>
      </c>
      <c r="G17" s="77"/>
      <c r="H17" s="83" t="s">
        <v>127</v>
      </c>
      <c r="I17" s="91" t="s">
        <v>79</v>
      </c>
      <c r="J17" s="78"/>
      <c r="K17" s="90" t="s">
        <v>56</v>
      </c>
      <c r="L17" s="90"/>
      <c r="M17" s="67"/>
      <c r="N17" s="67"/>
      <c r="O17" s="67" t="s">
        <v>57</v>
      </c>
      <c r="P17" s="67" t="s">
        <v>199</v>
      </c>
      <c r="Q17" s="93"/>
    </row>
    <row r="18" s="55" customFormat="1" ht="33.95" customHeight="1" spans="1:17">
      <c r="A18" s="67">
        <v>11</v>
      </c>
      <c r="B18" s="73" t="s">
        <v>220</v>
      </c>
      <c r="C18" s="73" t="s">
        <v>220</v>
      </c>
      <c r="D18" s="81" t="s">
        <v>221</v>
      </c>
      <c r="E18" s="82" t="s">
        <v>222</v>
      </c>
      <c r="F18" s="71" t="s">
        <v>54</v>
      </c>
      <c r="G18" s="77"/>
      <c r="H18" s="83" t="s">
        <v>219</v>
      </c>
      <c r="I18" s="91" t="s">
        <v>79</v>
      </c>
      <c r="J18" s="78"/>
      <c r="K18" s="90" t="s">
        <v>56</v>
      </c>
      <c r="L18" s="90"/>
      <c r="M18" s="67"/>
      <c r="N18" s="67"/>
      <c r="O18" s="67" t="s">
        <v>57</v>
      </c>
      <c r="P18" s="67" t="s">
        <v>199</v>
      </c>
      <c r="Q18" s="93"/>
    </row>
    <row r="19" s="55" customFormat="1" ht="33.95" customHeight="1" spans="1:17">
      <c r="A19" s="67">
        <v>12</v>
      </c>
      <c r="B19" s="73" t="s">
        <v>223</v>
      </c>
      <c r="C19" s="73" t="s">
        <v>223</v>
      </c>
      <c r="D19" s="81" t="s">
        <v>224</v>
      </c>
      <c r="E19" s="82" t="s">
        <v>219</v>
      </c>
      <c r="F19" s="71" t="s">
        <v>54</v>
      </c>
      <c r="G19" s="77"/>
      <c r="H19" s="83"/>
      <c r="I19" s="91"/>
      <c r="J19" s="78"/>
      <c r="K19" s="90" t="s">
        <v>56</v>
      </c>
      <c r="L19" s="90"/>
      <c r="M19" s="67"/>
      <c r="N19" s="67"/>
      <c r="O19" s="67" t="s">
        <v>57</v>
      </c>
      <c r="P19" s="67" t="s">
        <v>199</v>
      </c>
      <c r="Q19" s="93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</conditionalFormatting>
  <conditionalFormatting sqref="B8">
    <cfRule type="cellIs" dxfId="2" priority="69" operator="equal">
      <formula>"重汽出口3.0"</formula>
    </cfRule>
  </conditionalFormatting>
  <conditionalFormatting sqref="C8">
    <cfRule type="duplicateValues" dxfId="1" priority="70"/>
  </conditionalFormatting>
  <conditionalFormatting sqref="B9">
    <cfRule type="cellIs" dxfId="2" priority="67" operator="equal">
      <formula>"重汽出口3.0"</formula>
    </cfRule>
  </conditionalFormatting>
  <conditionalFormatting sqref="C9">
    <cfRule type="duplicateValues" dxfId="1" priority="68"/>
  </conditionalFormatting>
  <conditionalFormatting sqref="B10">
    <cfRule type="cellIs" dxfId="2" priority="65" operator="equal">
      <formula>"重汽出口3.0"</formula>
    </cfRule>
  </conditionalFormatting>
  <conditionalFormatting sqref="C10">
    <cfRule type="duplicateValues" dxfId="1" priority="66"/>
  </conditionalFormatting>
  <conditionalFormatting sqref="B11">
    <cfRule type="cellIs" dxfId="2" priority="59" operator="equal">
      <formula>"重汽出口3.0"</formula>
    </cfRule>
    <cfRule type="duplicateValues" dxfId="1" priority="57"/>
    <cfRule type="duplicateValues" dxfId="1" priority="55"/>
    <cfRule type="duplicateValues" dxfId="1" priority="53"/>
  </conditionalFormatting>
  <conditionalFormatting sqref="C11">
    <cfRule type="duplicateValues" dxfId="1" priority="61"/>
  </conditionalFormatting>
  <conditionalFormatting sqref="B12">
    <cfRule type="cellIs" dxfId="2" priority="58" operator="equal">
      <formula>"重汽出口3.0"</formula>
    </cfRule>
    <cfRule type="duplicateValues" dxfId="1" priority="56"/>
    <cfRule type="duplicateValues" dxfId="1" priority="54"/>
    <cfRule type="duplicateValues" dxfId="1" priority="52"/>
  </conditionalFormatting>
  <conditionalFormatting sqref="C12">
    <cfRule type="duplicateValues" dxfId="1" priority="60"/>
  </conditionalFormatting>
  <conditionalFormatting sqref="B13">
    <cfRule type="cellIs" dxfId="2" priority="49" operator="equal">
      <formula>"重汽出口3.0"</formula>
    </cfRule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C13">
    <cfRule type="duplicateValues" dxfId="1" priority="50"/>
  </conditionalFormatting>
  <conditionalFormatting sqref="B14">
    <cfRule type="duplicateValues" dxfId="1" priority="33"/>
    <cfRule type="duplicateValues" dxfId="1" priority="27"/>
    <cfRule type="duplicateValues" dxfId="1" priority="21"/>
    <cfRule type="duplicateValues" dxfId="1" priority="15"/>
    <cfRule type="duplicateValues" dxfId="1" priority="9"/>
  </conditionalFormatting>
  <conditionalFormatting sqref="H14">
    <cfRule type="cellIs" dxfId="3" priority="39" stopIfTrue="1" operator="equal">
      <formula>“总成件”</formula>
    </cfRule>
  </conditionalFormatting>
  <conditionalFormatting sqref="B15">
    <cfRule type="duplicateValues" dxfId="1" priority="32"/>
    <cfRule type="duplicateValues" dxfId="1" priority="26"/>
    <cfRule type="duplicateValues" dxfId="1" priority="20"/>
    <cfRule type="duplicateValues" dxfId="1" priority="14"/>
    <cfRule type="duplicateValues" dxfId="1" priority="8"/>
  </conditionalFormatting>
  <conditionalFormatting sqref="H15">
    <cfRule type="cellIs" dxfId="3" priority="38" stopIfTrue="1" operator="equal">
      <formula>“总成件”</formula>
    </cfRule>
  </conditionalFormatting>
  <conditionalFormatting sqref="B16">
    <cfRule type="duplicateValues" dxfId="1" priority="31"/>
    <cfRule type="duplicateValues" dxfId="1" priority="25"/>
    <cfRule type="duplicateValues" dxfId="1" priority="19"/>
    <cfRule type="duplicateValues" dxfId="1" priority="13"/>
    <cfRule type="duplicateValues" dxfId="1" priority="7"/>
  </conditionalFormatting>
  <conditionalFormatting sqref="H16">
    <cfRule type="cellIs" dxfId="3" priority="37" stopIfTrue="1" operator="equal">
      <formula>“总成件”</formula>
    </cfRule>
  </conditionalFormatting>
  <conditionalFormatting sqref="B17">
    <cfRule type="duplicateValues" dxfId="1" priority="30"/>
    <cfRule type="duplicateValues" dxfId="1" priority="24"/>
    <cfRule type="duplicateValues" dxfId="1" priority="18"/>
    <cfRule type="duplicateValues" dxfId="1" priority="12"/>
    <cfRule type="duplicateValues" dxfId="1" priority="6"/>
  </conditionalFormatting>
  <conditionalFormatting sqref="H17">
    <cfRule type="cellIs" dxfId="3" priority="36" stopIfTrue="1" operator="equal">
      <formula>“总成件”</formula>
    </cfRule>
  </conditionalFormatting>
  <conditionalFormatting sqref="B18">
    <cfRule type="duplicateValues" dxfId="1" priority="29"/>
    <cfRule type="duplicateValues" dxfId="1" priority="23"/>
    <cfRule type="duplicateValues" dxfId="1" priority="17"/>
    <cfRule type="duplicateValues" dxfId="1" priority="11"/>
    <cfRule type="duplicateValues" dxfId="1" priority="5"/>
  </conditionalFormatting>
  <conditionalFormatting sqref="H18">
    <cfRule type="cellIs" dxfId="3" priority="35" stopIfTrue="1" operator="equal">
      <formula>“总成件”</formula>
    </cfRule>
  </conditionalFormatting>
  <conditionalFormatting sqref="B19">
    <cfRule type="duplicateValues" dxfId="1" priority="28"/>
    <cfRule type="duplicateValues" dxfId="1" priority="22"/>
    <cfRule type="duplicateValues" dxfId="1" priority="16"/>
    <cfRule type="duplicateValues" dxfId="1" priority="10"/>
    <cfRule type="duplicateValues" dxfId="1" priority="4"/>
  </conditionalFormatting>
  <conditionalFormatting sqref="H19">
    <cfRule type="cellIs" dxfId="3" priority="34" stopIfTrue="1" operator="equal">
      <formula>“总成件”</formula>
    </cfRule>
  </conditionalFormatting>
  <conditionalFormatting sqref="B6:B7">
    <cfRule type="duplicateValues" dxfId="1" priority="245"/>
    <cfRule type="duplicateValues" dxfId="1" priority="246"/>
  </conditionalFormatting>
  <conditionalFormatting sqref="B8:B10">
    <cfRule type="duplicateValues" dxfId="1" priority="64"/>
    <cfRule type="duplicateValues" dxfId="1" priority="63"/>
    <cfRule type="duplicateValues" dxfId="1" priority="62"/>
  </conditionalFormatting>
  <conditionalFormatting sqref="C6:C7"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</conditionalFormatting>
  <conditionalFormatting sqref="B8:B10 B11:B12">
    <cfRule type="duplicateValues" dxfId="1" priority="51"/>
  </conditionalFormatting>
  <conditionalFormatting sqref="B8:B10 B11:B12 B13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</conditionalFormatting>
  <conditionalFormatting sqref="B8:B10 B11:B12 B13 B14:B19"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225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226</v>
      </c>
      <c r="B5" s="18"/>
      <c r="C5" s="18"/>
      <c r="D5" s="18"/>
      <c r="E5" s="18"/>
      <c r="F5" s="18" t="s">
        <v>227</v>
      </c>
      <c r="G5" s="18"/>
      <c r="H5" s="18"/>
      <c r="I5" s="18"/>
      <c r="J5" s="18"/>
      <c r="K5" s="18"/>
      <c r="L5" s="41" t="s">
        <v>35</v>
      </c>
      <c r="M5" s="41"/>
      <c r="N5" s="41" t="s">
        <v>228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229</v>
      </c>
      <c r="C8" s="28" t="s">
        <v>229</v>
      </c>
      <c r="D8" s="29" t="s">
        <v>230</v>
      </c>
      <c r="E8" s="30"/>
      <c r="F8" s="31" t="s">
        <v>54</v>
      </c>
      <c r="G8" s="30"/>
      <c r="H8" s="32" t="s">
        <v>111</v>
      </c>
      <c r="I8" s="33" t="s">
        <v>79</v>
      </c>
      <c r="J8" s="33"/>
      <c r="K8" s="49" t="s">
        <v>56</v>
      </c>
      <c r="L8" s="49"/>
      <c r="M8" s="50">
        <v>1</v>
      </c>
      <c r="N8" s="50">
        <f t="shared" ref="N8:N16" si="0">M8*40000</f>
        <v>40000</v>
      </c>
      <c r="O8" s="50" t="s">
        <v>231</v>
      </c>
      <c r="P8" s="51"/>
    </row>
    <row r="9" s="4" customFormat="1" ht="30" customHeight="1" spans="1:16">
      <c r="A9" s="27">
        <f>ROW()-7</f>
        <v>2</v>
      </c>
      <c r="B9" s="28" t="s">
        <v>232</v>
      </c>
      <c r="C9" s="28" t="s">
        <v>232</v>
      </c>
      <c r="D9" s="29" t="s">
        <v>233</v>
      </c>
      <c r="E9" s="30"/>
      <c r="F9" s="31" t="s">
        <v>54</v>
      </c>
      <c r="G9" s="30"/>
      <c r="H9" s="32" t="s">
        <v>111</v>
      </c>
      <c r="I9" s="33" t="s">
        <v>79</v>
      </c>
      <c r="J9" s="33"/>
      <c r="K9" s="49" t="s">
        <v>56</v>
      </c>
      <c r="L9" s="49"/>
      <c r="M9" s="50">
        <v>1</v>
      </c>
      <c r="N9" s="50">
        <f t="shared" si="0"/>
        <v>40000</v>
      </c>
      <c r="O9" s="50" t="s">
        <v>231</v>
      </c>
      <c r="P9" s="51"/>
    </row>
    <row r="10" s="4" customFormat="1" ht="30" customHeight="1" spans="1:16">
      <c r="A10" s="27">
        <f>ROW()-7</f>
        <v>3</v>
      </c>
      <c r="B10" s="28" t="s">
        <v>234</v>
      </c>
      <c r="C10" s="28" t="s">
        <v>234</v>
      </c>
      <c r="D10" s="29" t="s">
        <v>235</v>
      </c>
      <c r="E10" s="30"/>
      <c r="F10" s="31" t="s">
        <v>54</v>
      </c>
      <c r="G10" s="30"/>
      <c r="H10" s="32" t="s">
        <v>111</v>
      </c>
      <c r="I10" s="33" t="s">
        <v>79</v>
      </c>
      <c r="J10" s="33"/>
      <c r="K10" s="49" t="s">
        <v>56</v>
      </c>
      <c r="L10" s="49"/>
      <c r="M10" s="50">
        <v>1</v>
      </c>
      <c r="N10" s="50">
        <f t="shared" si="0"/>
        <v>40000</v>
      </c>
      <c r="O10" s="50" t="s">
        <v>231</v>
      </c>
      <c r="P10" s="51"/>
    </row>
    <row r="11" s="4" customFormat="1" ht="30" customHeight="1" spans="1:16">
      <c r="A11" s="27">
        <v>14</v>
      </c>
      <c r="B11" s="28" t="s">
        <v>236</v>
      </c>
      <c r="C11" s="28" t="s">
        <v>236</v>
      </c>
      <c r="D11" s="29" t="s">
        <v>237</v>
      </c>
      <c r="E11" s="30"/>
      <c r="F11" s="31" t="s">
        <v>54</v>
      </c>
      <c r="G11" s="30"/>
      <c r="H11" s="32" t="s">
        <v>111</v>
      </c>
      <c r="I11" s="33" t="s">
        <v>79</v>
      </c>
      <c r="J11" s="33"/>
      <c r="K11" s="49" t="s">
        <v>56</v>
      </c>
      <c r="L11" s="49"/>
      <c r="M11" s="50">
        <v>1</v>
      </c>
      <c r="N11" s="50">
        <f t="shared" si="0"/>
        <v>40000</v>
      </c>
      <c r="O11" s="50" t="s">
        <v>231</v>
      </c>
      <c r="P11" s="51"/>
    </row>
    <row r="12" s="4" customFormat="1" ht="30" customHeight="1" spans="1:16">
      <c r="A12" s="27">
        <v>17</v>
      </c>
      <c r="B12" s="28" t="s">
        <v>238</v>
      </c>
      <c r="C12" s="28" t="s">
        <v>238</v>
      </c>
      <c r="D12" s="29" t="s">
        <v>239</v>
      </c>
      <c r="E12" s="30"/>
      <c r="F12" s="31" t="s">
        <v>54</v>
      </c>
      <c r="G12" s="30"/>
      <c r="H12" s="32" t="s">
        <v>111</v>
      </c>
      <c r="I12" s="33" t="s">
        <v>79</v>
      </c>
      <c r="J12" s="33"/>
      <c r="K12" s="49" t="s">
        <v>56</v>
      </c>
      <c r="L12" s="49"/>
      <c r="M12" s="50">
        <v>1</v>
      </c>
      <c r="N12" s="50">
        <f t="shared" si="0"/>
        <v>40000</v>
      </c>
      <c r="O12" s="50" t="s">
        <v>231</v>
      </c>
      <c r="P12" s="51"/>
    </row>
    <row r="13" s="4" customFormat="1" ht="30" customHeight="1" spans="1:16">
      <c r="A13" s="27">
        <v>16</v>
      </c>
      <c r="B13" s="28" t="s">
        <v>240</v>
      </c>
      <c r="C13" s="28" t="s">
        <v>240</v>
      </c>
      <c r="D13" s="29" t="s">
        <v>241</v>
      </c>
      <c r="E13" s="30"/>
      <c r="F13" s="31" t="s">
        <v>54</v>
      </c>
      <c r="G13" s="30"/>
      <c r="H13" s="32" t="s">
        <v>111</v>
      </c>
      <c r="I13" s="33" t="s">
        <v>79</v>
      </c>
      <c r="J13" s="33"/>
      <c r="K13" s="49" t="s">
        <v>56</v>
      </c>
      <c r="L13" s="49"/>
      <c r="M13" s="50">
        <v>1</v>
      </c>
      <c r="N13" s="50">
        <f t="shared" si="0"/>
        <v>40000</v>
      </c>
      <c r="O13" s="50" t="s">
        <v>231</v>
      </c>
      <c r="P13" s="51"/>
    </row>
    <row r="14" s="4" customFormat="1" ht="30" customHeight="1" spans="1:16">
      <c r="A14" s="27">
        <f>ROW()-7</f>
        <v>7</v>
      </c>
      <c r="B14" s="28" t="s">
        <v>242</v>
      </c>
      <c r="C14" s="28" t="s">
        <v>242</v>
      </c>
      <c r="D14" s="29" t="s">
        <v>243</v>
      </c>
      <c r="E14" s="30"/>
      <c r="F14" s="31" t="s">
        <v>54</v>
      </c>
      <c r="G14" s="30"/>
      <c r="H14" s="33" t="s">
        <v>118</v>
      </c>
      <c r="I14" s="33" t="s">
        <v>244</v>
      </c>
      <c r="J14" s="33"/>
      <c r="K14" s="49" t="s">
        <v>56</v>
      </c>
      <c r="L14" s="49"/>
      <c r="M14" s="50">
        <v>1</v>
      </c>
      <c r="N14" s="50">
        <f t="shared" si="0"/>
        <v>40000</v>
      </c>
      <c r="O14" s="50" t="s">
        <v>231</v>
      </c>
      <c r="P14" s="51"/>
    </row>
    <row r="15" s="4" customFormat="1" ht="30" customHeight="1" spans="1:16">
      <c r="A15" s="27">
        <f>ROW()-7</f>
        <v>8</v>
      </c>
      <c r="B15" s="28" t="s">
        <v>245</v>
      </c>
      <c r="C15" s="28" t="s">
        <v>245</v>
      </c>
      <c r="D15" s="29" t="s">
        <v>246</v>
      </c>
      <c r="E15" s="30"/>
      <c r="F15" s="31" t="s">
        <v>54</v>
      </c>
      <c r="G15" s="30"/>
      <c r="H15" s="33" t="s">
        <v>118</v>
      </c>
      <c r="I15" s="33" t="s">
        <v>244</v>
      </c>
      <c r="J15" s="33"/>
      <c r="K15" s="49" t="s">
        <v>56</v>
      </c>
      <c r="L15" s="49"/>
      <c r="M15" s="50">
        <v>1</v>
      </c>
      <c r="N15" s="50">
        <f t="shared" si="0"/>
        <v>40000</v>
      </c>
      <c r="O15" s="50" t="s">
        <v>231</v>
      </c>
      <c r="P15" s="51"/>
    </row>
    <row r="16" s="4" customFormat="1" ht="30" customHeight="1" spans="1:16">
      <c r="A16" s="27">
        <v>15</v>
      </c>
      <c r="B16" s="28" t="s">
        <v>247</v>
      </c>
      <c r="C16" s="28" t="s">
        <v>247</v>
      </c>
      <c r="D16" s="29" t="s">
        <v>248</v>
      </c>
      <c r="E16" s="30"/>
      <c r="F16" s="31" t="s">
        <v>54</v>
      </c>
      <c r="G16" s="30"/>
      <c r="H16" s="33" t="s">
        <v>118</v>
      </c>
      <c r="I16" s="33" t="s">
        <v>244</v>
      </c>
      <c r="J16" s="33"/>
      <c r="K16" s="49" t="s">
        <v>56</v>
      </c>
      <c r="L16" s="49"/>
      <c r="M16" s="50">
        <v>1</v>
      </c>
      <c r="N16" s="50">
        <f t="shared" si="0"/>
        <v>40000</v>
      </c>
      <c r="O16" s="50" t="s">
        <v>231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249</v>
      </c>
      <c r="C17" s="28" t="s">
        <v>249</v>
      </c>
      <c r="D17" s="29" t="s">
        <v>250</v>
      </c>
      <c r="E17" s="30"/>
      <c r="F17" s="31" t="s">
        <v>54</v>
      </c>
      <c r="G17" s="30"/>
      <c r="H17" s="32" t="s">
        <v>251</v>
      </c>
      <c r="I17" s="33" t="s">
        <v>252</v>
      </c>
      <c r="J17" s="33"/>
      <c r="K17" s="49" t="s">
        <v>56</v>
      </c>
      <c r="L17" s="49"/>
      <c r="M17" s="50">
        <v>1</v>
      </c>
      <c r="N17" s="50">
        <f t="shared" ref="N17:N27" si="2">M17*40000</f>
        <v>40000</v>
      </c>
      <c r="O17" s="50" t="s">
        <v>253</v>
      </c>
      <c r="P17" s="51"/>
    </row>
    <row r="18" s="4" customFormat="1" ht="30" customHeight="1" spans="1:16">
      <c r="A18" s="27">
        <f t="shared" si="1"/>
        <v>11</v>
      </c>
      <c r="B18" s="28" t="s">
        <v>254</v>
      </c>
      <c r="C18" s="28" t="s">
        <v>254</v>
      </c>
      <c r="D18" s="29" t="s">
        <v>255</v>
      </c>
      <c r="E18" s="30"/>
      <c r="F18" s="31" t="s">
        <v>54</v>
      </c>
      <c r="G18" s="30"/>
      <c r="H18" s="32" t="s">
        <v>215</v>
      </c>
      <c r="I18" s="33" t="s">
        <v>216</v>
      </c>
      <c r="J18" s="33"/>
      <c r="K18" s="49" t="s">
        <v>56</v>
      </c>
      <c r="L18" s="49"/>
      <c r="M18" s="50">
        <v>1</v>
      </c>
      <c r="N18" s="50">
        <f t="shared" si="2"/>
        <v>40000</v>
      </c>
      <c r="O18" s="50" t="s">
        <v>253</v>
      </c>
      <c r="P18" s="51"/>
    </row>
    <row r="19" s="4" customFormat="1" ht="30" customHeight="1" spans="1:16">
      <c r="A19" s="27">
        <f t="shared" si="1"/>
        <v>12</v>
      </c>
      <c r="B19" s="28" t="s">
        <v>256</v>
      </c>
      <c r="C19" s="28" t="s">
        <v>256</v>
      </c>
      <c r="D19" s="29" t="s">
        <v>257</v>
      </c>
      <c r="E19" s="30"/>
      <c r="F19" s="31" t="s">
        <v>54</v>
      </c>
      <c r="G19" s="30"/>
      <c r="H19" s="32" t="s">
        <v>258</v>
      </c>
      <c r="I19" s="33" t="s">
        <v>259</v>
      </c>
      <c r="J19" s="33" t="s">
        <v>260</v>
      </c>
      <c r="K19" s="49" t="s">
        <v>56</v>
      </c>
      <c r="L19" s="49"/>
      <c r="M19" s="50">
        <v>1</v>
      </c>
      <c r="N19" s="50">
        <f t="shared" si="2"/>
        <v>40000</v>
      </c>
      <c r="O19" s="50" t="s">
        <v>253</v>
      </c>
      <c r="P19" s="51"/>
    </row>
    <row r="20" s="4" customFormat="1" ht="30" customHeight="1" spans="1:16">
      <c r="A20" s="27">
        <f t="shared" si="1"/>
        <v>13</v>
      </c>
      <c r="B20" s="28" t="s">
        <v>261</v>
      </c>
      <c r="C20" s="28" t="s">
        <v>261</v>
      </c>
      <c r="D20" s="29" t="s">
        <v>262</v>
      </c>
      <c r="E20" s="30"/>
      <c r="F20" s="31" t="s">
        <v>54</v>
      </c>
      <c r="G20" s="30"/>
      <c r="H20" s="32" t="s">
        <v>258</v>
      </c>
      <c r="I20" s="33" t="s">
        <v>259</v>
      </c>
      <c r="J20" s="33" t="s">
        <v>260</v>
      </c>
      <c r="K20" s="49" t="s">
        <v>56</v>
      </c>
      <c r="L20" s="49"/>
      <c r="M20" s="50">
        <v>1</v>
      </c>
      <c r="N20" s="50">
        <f t="shared" si="2"/>
        <v>40000</v>
      </c>
      <c r="O20" s="50" t="s">
        <v>253</v>
      </c>
      <c r="P20" s="51"/>
    </row>
    <row r="21" s="4" customFormat="1" ht="30" customHeight="1" spans="1:16">
      <c r="A21" s="27">
        <f t="shared" si="1"/>
        <v>14</v>
      </c>
      <c r="B21" s="28" t="s">
        <v>263</v>
      </c>
      <c r="C21" s="28" t="s">
        <v>263</v>
      </c>
      <c r="D21" s="29" t="s">
        <v>264</v>
      </c>
      <c r="E21" s="30"/>
      <c r="F21" s="31" t="s">
        <v>54</v>
      </c>
      <c r="G21" s="30"/>
      <c r="H21" s="32" t="s">
        <v>265</v>
      </c>
      <c r="I21" s="33" t="s">
        <v>79</v>
      </c>
      <c r="J21" s="33"/>
      <c r="K21" s="49" t="s">
        <v>56</v>
      </c>
      <c r="L21" s="49"/>
      <c r="M21" s="50">
        <v>1</v>
      </c>
      <c r="N21" s="50">
        <f t="shared" si="2"/>
        <v>40000</v>
      </c>
      <c r="O21" s="50" t="s">
        <v>253</v>
      </c>
      <c r="P21" s="51"/>
    </row>
    <row r="22" s="4" customFormat="1" ht="30" customHeight="1" spans="1:16">
      <c r="A22" s="27">
        <f t="shared" si="1"/>
        <v>15</v>
      </c>
      <c r="B22" s="28" t="s">
        <v>266</v>
      </c>
      <c r="C22" s="28" t="s">
        <v>266</v>
      </c>
      <c r="D22" s="29" t="s">
        <v>267</v>
      </c>
      <c r="E22" s="30"/>
      <c r="F22" s="31" t="s">
        <v>54</v>
      </c>
      <c r="G22" s="30"/>
      <c r="H22" s="32" t="s">
        <v>258</v>
      </c>
      <c r="I22" s="33" t="s">
        <v>259</v>
      </c>
      <c r="J22" s="33"/>
      <c r="K22" s="49" t="s">
        <v>56</v>
      </c>
      <c r="L22" s="49"/>
      <c r="M22" s="50">
        <v>2</v>
      </c>
      <c r="N22" s="50">
        <f t="shared" si="2"/>
        <v>80000</v>
      </c>
      <c r="O22" s="50" t="s">
        <v>253</v>
      </c>
      <c r="P22" s="51"/>
    </row>
    <row r="23" s="4" customFormat="1" ht="30" customHeight="1" spans="1:16">
      <c r="A23" s="27">
        <f t="shared" si="1"/>
        <v>16</v>
      </c>
      <c r="B23" s="28" t="s">
        <v>268</v>
      </c>
      <c r="C23" s="28" t="s">
        <v>268</v>
      </c>
      <c r="D23" s="29" t="s">
        <v>269</v>
      </c>
      <c r="E23" s="30"/>
      <c r="F23" s="31" t="s">
        <v>54</v>
      </c>
      <c r="G23" s="30"/>
      <c r="H23" s="32" t="s">
        <v>251</v>
      </c>
      <c r="I23" s="33" t="s">
        <v>270</v>
      </c>
      <c r="J23" s="33"/>
      <c r="K23" s="49" t="s">
        <v>56</v>
      </c>
      <c r="L23" s="49"/>
      <c r="M23" s="50">
        <v>1</v>
      </c>
      <c r="N23" s="50">
        <f t="shared" si="2"/>
        <v>40000</v>
      </c>
      <c r="O23" s="50" t="s">
        <v>253</v>
      </c>
      <c r="P23" s="51"/>
    </row>
    <row r="24" s="4" customFormat="1" ht="30" customHeight="1" spans="1:16">
      <c r="A24" s="27">
        <v>13</v>
      </c>
      <c r="B24" s="28" t="s">
        <v>271</v>
      </c>
      <c r="C24" s="28" t="s">
        <v>271</v>
      </c>
      <c r="D24" s="29" t="s">
        <v>272</v>
      </c>
      <c r="E24" s="30"/>
      <c r="F24" s="31" t="s">
        <v>54</v>
      </c>
      <c r="G24" s="30"/>
      <c r="H24" s="32" t="s">
        <v>251</v>
      </c>
      <c r="I24" s="33" t="s">
        <v>270</v>
      </c>
      <c r="J24" s="33"/>
      <c r="K24" s="49" t="s">
        <v>56</v>
      </c>
      <c r="L24" s="49"/>
      <c r="M24" s="50">
        <v>1</v>
      </c>
      <c r="N24" s="50">
        <f t="shared" si="2"/>
        <v>40000</v>
      </c>
      <c r="O24" s="50" t="s">
        <v>253</v>
      </c>
      <c r="P24" s="51"/>
    </row>
    <row r="25" s="4" customFormat="1" ht="30" customHeight="1" spans="1:16">
      <c r="A25" s="27">
        <v>18</v>
      </c>
      <c r="B25" s="28" t="s">
        <v>273</v>
      </c>
      <c r="C25" s="28" t="s">
        <v>273</v>
      </c>
      <c r="D25" s="29" t="s">
        <v>274</v>
      </c>
      <c r="E25" s="30"/>
      <c r="F25" s="31" t="s">
        <v>54</v>
      </c>
      <c r="G25" s="30"/>
      <c r="H25" s="32" t="s">
        <v>275</v>
      </c>
      <c r="I25" s="33" t="s">
        <v>79</v>
      </c>
      <c r="J25" s="33"/>
      <c r="K25" s="49" t="s">
        <v>56</v>
      </c>
      <c r="L25" s="49"/>
      <c r="M25" s="50">
        <v>1</v>
      </c>
      <c r="N25" s="50">
        <f t="shared" si="2"/>
        <v>40000</v>
      </c>
      <c r="O25" s="50" t="s">
        <v>253</v>
      </c>
      <c r="P25" s="51"/>
    </row>
    <row r="26" s="4" customFormat="1" ht="30" customHeight="1" spans="1:16">
      <c r="A26" s="27">
        <v>19</v>
      </c>
      <c r="B26" s="28" t="s">
        <v>276</v>
      </c>
      <c r="C26" s="28" t="s">
        <v>276</v>
      </c>
      <c r="D26" s="29" t="s">
        <v>277</v>
      </c>
      <c r="E26" s="30"/>
      <c r="F26" s="31" t="s">
        <v>54</v>
      </c>
      <c r="G26" s="30"/>
      <c r="H26" s="32" t="s">
        <v>258</v>
      </c>
      <c r="I26" s="33" t="s">
        <v>278</v>
      </c>
      <c r="J26" s="33"/>
      <c r="K26" s="49" t="s">
        <v>56</v>
      </c>
      <c r="L26" s="49"/>
      <c r="M26" s="50">
        <v>1</v>
      </c>
      <c r="N26" s="50">
        <f t="shared" si="2"/>
        <v>40000</v>
      </c>
      <c r="O26" s="50" t="s">
        <v>253</v>
      </c>
      <c r="P26" s="51"/>
    </row>
    <row r="27" s="4" customFormat="1" ht="30" customHeight="1" spans="1:16">
      <c r="A27" s="27">
        <v>20</v>
      </c>
      <c r="B27" s="28" t="s">
        <v>279</v>
      </c>
      <c r="C27" s="28" t="s">
        <v>279</v>
      </c>
      <c r="D27" s="29" t="s">
        <v>280</v>
      </c>
      <c r="E27" s="30"/>
      <c r="F27" s="31" t="s">
        <v>54</v>
      </c>
      <c r="G27" s="30"/>
      <c r="H27" s="32" t="s">
        <v>258</v>
      </c>
      <c r="I27" s="33" t="s">
        <v>281</v>
      </c>
      <c r="J27" s="33"/>
      <c r="K27" s="49" t="s">
        <v>56</v>
      </c>
      <c r="L27" s="49"/>
      <c r="M27" s="50">
        <v>1</v>
      </c>
      <c r="N27" s="50">
        <f t="shared" si="2"/>
        <v>40000</v>
      </c>
      <c r="O27" s="50" t="s">
        <v>253</v>
      </c>
      <c r="P27" s="51"/>
    </row>
    <row r="28" s="4" customFormat="1" ht="30" customHeight="1" spans="1:16">
      <c r="A28" s="27">
        <v>21</v>
      </c>
      <c r="B28" s="28" t="s">
        <v>282</v>
      </c>
      <c r="C28" s="28" t="s">
        <v>282</v>
      </c>
      <c r="D28" s="29" t="s">
        <v>283</v>
      </c>
      <c r="E28" s="30"/>
      <c r="F28" s="31" t="s">
        <v>54</v>
      </c>
      <c r="G28" s="30"/>
      <c r="H28" s="32" t="s">
        <v>275</v>
      </c>
      <c r="I28" s="33" t="s">
        <v>79</v>
      </c>
      <c r="J28" s="33"/>
      <c r="K28" s="49" t="s">
        <v>56</v>
      </c>
      <c r="L28" s="49"/>
      <c r="M28" s="50">
        <v>1</v>
      </c>
      <c r="N28" s="50">
        <f t="shared" ref="N28:N33" si="3">M28*40000</f>
        <v>40000</v>
      </c>
      <c r="O28" s="50" t="s">
        <v>253</v>
      </c>
      <c r="P28" s="51"/>
    </row>
    <row r="29" s="4" customFormat="1" ht="30" customHeight="1" spans="1:16">
      <c r="A29" s="27">
        <v>22</v>
      </c>
      <c r="B29" s="28" t="s">
        <v>284</v>
      </c>
      <c r="C29" s="28" t="s">
        <v>284</v>
      </c>
      <c r="D29" s="29" t="s">
        <v>285</v>
      </c>
      <c r="E29" s="30"/>
      <c r="F29" s="31" t="s">
        <v>54</v>
      </c>
      <c r="G29" s="30"/>
      <c r="H29" s="32" t="s">
        <v>251</v>
      </c>
      <c r="I29" s="33" t="s">
        <v>286</v>
      </c>
      <c r="J29" s="33"/>
      <c r="K29" s="49" t="s">
        <v>56</v>
      </c>
      <c r="L29" s="49"/>
      <c r="M29" s="50">
        <v>2</v>
      </c>
      <c r="N29" s="50">
        <f t="shared" si="3"/>
        <v>80000</v>
      </c>
      <c r="O29" s="50" t="s">
        <v>253</v>
      </c>
      <c r="P29" s="51"/>
    </row>
    <row r="30" s="4" customFormat="1" ht="30" customHeight="1" spans="1:16">
      <c r="A30" s="27">
        <v>23</v>
      </c>
      <c r="B30" s="28" t="s">
        <v>287</v>
      </c>
      <c r="C30" s="28" t="s">
        <v>287</v>
      </c>
      <c r="D30" s="29" t="s">
        <v>288</v>
      </c>
      <c r="E30" s="30"/>
      <c r="F30" s="31" t="s">
        <v>54</v>
      </c>
      <c r="G30" s="30"/>
      <c r="H30" s="32" t="s">
        <v>258</v>
      </c>
      <c r="I30" s="33" t="s">
        <v>289</v>
      </c>
      <c r="J30" s="33"/>
      <c r="K30" s="49" t="s">
        <v>56</v>
      </c>
      <c r="L30" s="49"/>
      <c r="M30" s="50">
        <v>1</v>
      </c>
      <c r="N30" s="50">
        <f t="shared" si="3"/>
        <v>40000</v>
      </c>
      <c r="O30" s="50" t="s">
        <v>253</v>
      </c>
      <c r="P30" s="51"/>
    </row>
    <row r="31" s="4" customFormat="1" ht="30" customHeight="1" spans="1:16">
      <c r="A31" s="27">
        <v>24</v>
      </c>
      <c r="B31" s="28" t="s">
        <v>290</v>
      </c>
      <c r="C31" s="28" t="s">
        <v>290</v>
      </c>
      <c r="D31" s="29" t="s">
        <v>291</v>
      </c>
      <c r="E31" s="30"/>
      <c r="F31" s="31" t="s">
        <v>54</v>
      </c>
      <c r="G31" s="30"/>
      <c r="H31" s="32" t="s">
        <v>251</v>
      </c>
      <c r="I31" s="33" t="s">
        <v>292</v>
      </c>
      <c r="J31" s="33"/>
      <c r="K31" s="49" t="s">
        <v>56</v>
      </c>
      <c r="L31" s="49"/>
      <c r="M31" s="50">
        <v>1</v>
      </c>
      <c r="N31" s="50">
        <f t="shared" si="3"/>
        <v>40000</v>
      </c>
      <c r="O31" s="50" t="s">
        <v>253</v>
      </c>
      <c r="P31" s="51"/>
    </row>
    <row r="32" s="4" customFormat="1" ht="30" customHeight="1" spans="1:16">
      <c r="A32" s="27">
        <v>25</v>
      </c>
      <c r="B32" s="28" t="s">
        <v>293</v>
      </c>
      <c r="C32" s="28" t="s">
        <v>293</v>
      </c>
      <c r="D32" s="29" t="s">
        <v>294</v>
      </c>
      <c r="E32" s="30"/>
      <c r="F32" s="31" t="s">
        <v>54</v>
      </c>
      <c r="G32" s="30"/>
      <c r="H32" s="32" t="s">
        <v>275</v>
      </c>
      <c r="I32" s="33" t="s">
        <v>79</v>
      </c>
      <c r="J32" s="33"/>
      <c r="K32" s="49" t="s">
        <v>56</v>
      </c>
      <c r="L32" s="49"/>
      <c r="M32" s="50">
        <v>2</v>
      </c>
      <c r="N32" s="50">
        <f t="shared" si="3"/>
        <v>80000</v>
      </c>
      <c r="O32" s="50" t="s">
        <v>253</v>
      </c>
      <c r="P32" s="51"/>
    </row>
    <row r="33" s="4" customFormat="1" ht="30" customHeight="1" spans="1:16">
      <c r="A33" s="27">
        <v>26</v>
      </c>
      <c r="B33" s="28" t="s">
        <v>295</v>
      </c>
      <c r="C33" s="28" t="s">
        <v>295</v>
      </c>
      <c r="D33" s="29" t="s">
        <v>296</v>
      </c>
      <c r="E33" s="30"/>
      <c r="F33" s="31" t="s">
        <v>54</v>
      </c>
      <c r="G33" s="30"/>
      <c r="H33" s="32" t="s">
        <v>258</v>
      </c>
      <c r="I33" s="33" t="s">
        <v>297</v>
      </c>
      <c r="J33" s="33"/>
      <c r="K33" s="49" t="s">
        <v>56</v>
      </c>
      <c r="L33" s="49"/>
      <c r="M33" s="50">
        <v>1</v>
      </c>
      <c r="N33" s="50">
        <f t="shared" si="3"/>
        <v>40000</v>
      </c>
      <c r="O33" s="50" t="s">
        <v>253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298</v>
      </c>
    </row>
    <row r="2" spans="1:1">
      <c r="A2" s="1" t="s">
        <v>219</v>
      </c>
    </row>
    <row r="3" spans="1:1">
      <c r="A3" s="1" t="s">
        <v>111</v>
      </c>
    </row>
    <row r="4" spans="1:1">
      <c r="A4" s="1" t="s">
        <v>299</v>
      </c>
    </row>
    <row r="5" spans="1:1">
      <c r="A5" s="1" t="s">
        <v>275</v>
      </c>
    </row>
    <row r="6" spans="1:1">
      <c r="A6" s="1" t="s">
        <v>265</v>
      </c>
    </row>
    <row r="7" spans="1:1">
      <c r="A7" s="1" t="s">
        <v>300</v>
      </c>
    </row>
    <row r="8" spans="1:1">
      <c r="A8" s="1" t="s">
        <v>192</v>
      </c>
    </row>
    <row r="9" spans="1:1">
      <c r="A9" s="1" t="s">
        <v>301</v>
      </c>
    </row>
    <row r="10" spans="1:1">
      <c r="A10" s="1" t="s">
        <v>302</v>
      </c>
    </row>
    <row r="11" spans="1:1">
      <c r="A11" s="1" t="s">
        <v>303</v>
      </c>
    </row>
    <row r="12" spans="1:1">
      <c r="A12" s="1" t="s">
        <v>304</v>
      </c>
    </row>
    <row r="13" spans="1:1">
      <c r="A13" s="1" t="s">
        <v>305</v>
      </c>
    </row>
    <row r="14" spans="1:1">
      <c r="A14" s="1" t="s">
        <v>306</v>
      </c>
    </row>
    <row r="15" spans="1:1">
      <c r="A15" s="1" t="s">
        <v>307</v>
      </c>
    </row>
    <row r="16" spans="1:1">
      <c r="A16" s="1" t="s">
        <v>134</v>
      </c>
    </row>
    <row r="17" spans="1:1">
      <c r="A17" s="1" t="s">
        <v>83</v>
      </c>
    </row>
    <row r="18" spans="1:1">
      <c r="A18" s="1" t="s">
        <v>308</v>
      </c>
    </row>
    <row r="19" spans="1:1">
      <c r="A19" s="1" t="s">
        <v>145</v>
      </c>
    </row>
    <row r="20" spans="1:1">
      <c r="A20" s="1" t="s">
        <v>309</v>
      </c>
    </row>
    <row r="21" spans="1:1">
      <c r="A21" s="1" t="s">
        <v>156</v>
      </c>
    </row>
    <row r="22" spans="1:1">
      <c r="A22" s="1" t="s">
        <v>258</v>
      </c>
    </row>
    <row r="23" spans="1:1">
      <c r="A23" s="1" t="s">
        <v>310</v>
      </c>
    </row>
    <row r="24" spans="1:1">
      <c r="A24" s="1" t="s">
        <v>251</v>
      </c>
    </row>
    <row r="25" spans="1:1">
      <c r="A25" s="1" t="s">
        <v>311</v>
      </c>
    </row>
    <row r="26" spans="1:1">
      <c r="A26" s="1" t="s">
        <v>312</v>
      </c>
    </row>
    <row r="27" spans="1:1">
      <c r="A27" s="1" t="s">
        <v>215</v>
      </c>
    </row>
    <row r="28" spans="1:1">
      <c r="A28" s="1" t="s">
        <v>313</v>
      </c>
    </row>
    <row r="29" spans="1:1">
      <c r="A29" s="1" t="s">
        <v>314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2024-06-03T00:45:28Z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