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EF944274-DF37-47C9-94C7-0611524179B0}" xr6:coauthVersionLast="47" xr6:coauthVersionMax="47" xr10:uidLastSave="{00000000-0000-0000-0000-000000000000}"/>
  <bookViews>
    <workbookView xWindow="-108" yWindow="-108" windowWidth="23256" windowHeight="12456" firstSheet="68" activeTab="70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物料采购价格审批表-江苏凌派" sheetId="76" r:id="rId70"/>
    <sheet name="物料采购价格审批表-兴伟 (2)" sheetId="77" r:id="rId71"/>
    <sheet name="Sheet1" sheetId="1" r:id="rId72"/>
    <sheet name="Sheet2" sheetId="57" r:id="rId73"/>
  </sheets>
  <externalReferences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" i="77" l="1"/>
  <c r="L5" i="77"/>
  <c r="H11" i="1" l="1"/>
  <c r="F11" i="1"/>
  <c r="N5" i="76"/>
  <c r="N5" i="73"/>
  <c r="M5" i="73"/>
  <c r="L5" i="73"/>
  <c r="F5" i="73"/>
  <c r="E5" i="73"/>
  <c r="R8" i="71"/>
  <c r="R7" i="71"/>
  <c r="R6" i="71"/>
  <c r="R5" i="71"/>
  <c r="T9" i="67"/>
  <c r="T8" i="67"/>
  <c r="T7" i="67"/>
  <c r="T6" i="67"/>
  <c r="T5" i="67"/>
  <c r="S7" i="66"/>
  <c r="S6" i="66"/>
  <c r="S5" i="66"/>
  <c r="R8" i="63"/>
  <c r="R7" i="63"/>
  <c r="R6" i="63"/>
  <c r="R5" i="63"/>
  <c r="O7" i="60"/>
  <c r="O6" i="60"/>
  <c r="O5" i="60"/>
  <c r="O4" i="60"/>
  <c r="N5" i="59"/>
  <c r="L5" i="59"/>
  <c r="F5" i="59"/>
  <c r="N9" i="58"/>
  <c r="M9" i="58"/>
  <c r="N7" i="58"/>
  <c r="M7" i="58"/>
  <c r="N6" i="58"/>
  <c r="M6" i="58"/>
  <c r="L6" i="58"/>
  <c r="F6" i="58"/>
  <c r="E6" i="58"/>
  <c r="N5" i="58"/>
  <c r="L5" i="58"/>
  <c r="F5" i="58"/>
  <c r="N9" i="56"/>
  <c r="F9" i="56"/>
  <c r="N8" i="56"/>
  <c r="F8" i="56"/>
  <c r="N7" i="56"/>
  <c r="F7" i="56"/>
  <c r="N6" i="56"/>
  <c r="F6" i="56"/>
  <c r="N5" i="56"/>
  <c r="F5" i="56"/>
  <c r="N5" i="54"/>
  <c r="Z10" i="53"/>
  <c r="N10" i="53"/>
  <c r="L10" i="53"/>
  <c r="F10" i="53"/>
  <c r="Z9" i="53"/>
  <c r="N9" i="53"/>
  <c r="L9" i="53"/>
  <c r="F9" i="53"/>
  <c r="N8" i="53"/>
  <c r="F8" i="53"/>
  <c r="N7" i="53"/>
  <c r="F7" i="53"/>
  <c r="N6" i="53"/>
  <c r="F6" i="53"/>
  <c r="N5" i="53"/>
  <c r="F5" i="53"/>
  <c r="R6" i="52"/>
  <c r="R5" i="52"/>
  <c r="R7" i="51"/>
  <c r="R6" i="51"/>
  <c r="R5" i="51"/>
  <c r="L5" i="47"/>
  <c r="F5" i="47"/>
  <c r="N7" i="46"/>
  <c r="M7" i="46"/>
  <c r="N6" i="46"/>
  <c r="M6" i="46"/>
  <c r="L9" i="45"/>
  <c r="K9" i="45"/>
  <c r="F9" i="45"/>
  <c r="E9" i="45"/>
  <c r="L8" i="45"/>
  <c r="K8" i="45"/>
  <c r="F8" i="45"/>
  <c r="E8" i="45"/>
  <c r="L7" i="45"/>
  <c r="K7" i="45"/>
  <c r="F7" i="45"/>
  <c r="E7" i="45"/>
  <c r="L6" i="45"/>
  <c r="K6" i="45"/>
  <c r="F6" i="45"/>
  <c r="E6" i="45"/>
  <c r="K5" i="45"/>
  <c r="F5" i="45"/>
  <c r="E5" i="45"/>
  <c r="I23" i="41"/>
  <c r="J23" i="41" s="1"/>
  <c r="I22" i="41"/>
  <c r="J22" i="41" s="1"/>
  <c r="I21" i="41"/>
  <c r="J21" i="41" s="1"/>
  <c r="I20" i="41"/>
  <c r="J20" i="41" s="1"/>
  <c r="I19" i="41"/>
  <c r="J19" i="41" s="1"/>
  <c r="I18" i="41"/>
  <c r="J18" i="41" s="1"/>
  <c r="I17" i="41"/>
  <c r="J17" i="41" s="1"/>
  <c r="I16" i="41"/>
  <c r="J16" i="41" s="1"/>
  <c r="I15" i="41"/>
  <c r="J15" i="41" s="1"/>
  <c r="I14" i="41"/>
  <c r="J14" i="41" s="1"/>
  <c r="I13" i="41"/>
  <c r="J13" i="41" s="1"/>
  <c r="I12" i="41"/>
  <c r="J12" i="41" s="1"/>
  <c r="I11" i="41"/>
  <c r="J11" i="41" s="1"/>
  <c r="I10" i="41"/>
  <c r="J10" i="41" s="1"/>
  <c r="I9" i="41"/>
  <c r="J9" i="41" s="1"/>
  <c r="I8" i="41"/>
  <c r="J8" i="41" s="1"/>
  <c r="I7" i="41"/>
  <c r="J7" i="41" s="1"/>
  <c r="I6" i="41"/>
  <c r="J6" i="41" s="1"/>
  <c r="I5" i="41"/>
  <c r="J5" i="41" s="1"/>
  <c r="I4" i="41"/>
  <c r="J4" i="41" s="1"/>
  <c r="H4" i="40"/>
  <c r="L41" i="38"/>
  <c r="H41" i="38"/>
  <c r="L40" i="38"/>
  <c r="H40" i="38"/>
  <c r="L39" i="38"/>
  <c r="H39" i="38"/>
  <c r="L38" i="38"/>
  <c r="H38" i="38"/>
  <c r="L37" i="38"/>
  <c r="H37" i="38"/>
  <c r="L36" i="38"/>
  <c r="H36" i="38"/>
  <c r="L35" i="38"/>
  <c r="H35" i="38"/>
  <c r="L34" i="38"/>
  <c r="H34" i="38"/>
  <c r="L33" i="38"/>
  <c r="H33" i="38"/>
  <c r="L32" i="38"/>
  <c r="H32" i="38"/>
  <c r="L31" i="38"/>
  <c r="H31" i="38"/>
  <c r="L30" i="38"/>
  <c r="H30" i="38"/>
  <c r="L29" i="38"/>
  <c r="H29" i="38"/>
  <c r="L28" i="38"/>
  <c r="H28" i="38"/>
  <c r="L27" i="38"/>
  <c r="H27" i="38"/>
  <c r="L26" i="38"/>
  <c r="H26" i="38"/>
  <c r="L25" i="38"/>
  <c r="H25" i="38"/>
  <c r="L24" i="38"/>
  <c r="H24" i="38"/>
  <c r="L23" i="38"/>
  <c r="H23" i="38"/>
  <c r="L22" i="38"/>
  <c r="H22" i="38"/>
  <c r="L21" i="38"/>
  <c r="H21" i="38"/>
  <c r="L20" i="38"/>
  <c r="H20" i="38"/>
  <c r="L19" i="38"/>
  <c r="H19" i="38"/>
  <c r="L18" i="38"/>
  <c r="H18" i="38"/>
  <c r="L17" i="38"/>
  <c r="H17" i="38"/>
  <c r="L16" i="38"/>
  <c r="H16" i="38"/>
  <c r="L15" i="38"/>
  <c r="H15" i="38"/>
  <c r="L14" i="38"/>
  <c r="H14" i="38"/>
  <c r="L13" i="38"/>
  <c r="H13" i="38"/>
  <c r="L12" i="38"/>
  <c r="H12" i="38"/>
  <c r="L11" i="38"/>
  <c r="H11" i="38"/>
  <c r="L10" i="38"/>
  <c r="H10" i="38"/>
  <c r="L9" i="38"/>
  <c r="H9" i="38"/>
  <c r="L8" i="38"/>
  <c r="H8" i="38"/>
  <c r="L7" i="38"/>
  <c r="H7" i="38"/>
  <c r="L6" i="38"/>
  <c r="H6" i="38"/>
  <c r="L5" i="38"/>
  <c r="H5" i="38"/>
  <c r="L4" i="38"/>
  <c r="H4" i="38"/>
  <c r="J4" i="34"/>
  <c r="I4" i="34"/>
  <c r="F4" i="34"/>
  <c r="F5" i="31"/>
  <c r="F4" i="31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I8" i="30"/>
  <c r="I7" i="30"/>
  <c r="I6" i="30"/>
  <c r="I5" i="30"/>
  <c r="I4" i="30"/>
  <c r="O26" i="29"/>
  <c r="N25" i="29"/>
  <c r="O25" i="29" s="1"/>
  <c r="O24" i="29"/>
  <c r="N23" i="29"/>
  <c r="O23" i="29" s="1"/>
  <c r="N22" i="29"/>
  <c r="O22" i="29" s="1"/>
  <c r="N21" i="29"/>
  <c r="O21" i="29" s="1"/>
  <c r="O20" i="29"/>
  <c r="N20" i="29"/>
  <c r="N19" i="29"/>
  <c r="O19" i="29" s="1"/>
  <c r="O18" i="29"/>
  <c r="O17" i="29"/>
  <c r="N17" i="29"/>
  <c r="N16" i="29"/>
  <c r="O16" i="29" s="1"/>
  <c r="O15" i="29"/>
  <c r="N15" i="29"/>
  <c r="N14" i="29"/>
  <c r="O14" i="29" s="1"/>
  <c r="N13" i="29"/>
  <c r="O13" i="29" s="1"/>
  <c r="N12" i="29"/>
  <c r="O12" i="29" s="1"/>
  <c r="N11" i="29"/>
  <c r="O11" i="29" s="1"/>
  <c r="N10" i="29"/>
  <c r="O10" i="29" s="1"/>
  <c r="N9" i="29"/>
  <c r="O9" i="29" s="1"/>
  <c r="N8" i="29"/>
  <c r="O8" i="29" s="1"/>
  <c r="N7" i="29"/>
  <c r="O7" i="29" s="1"/>
  <c r="N6" i="29"/>
  <c r="O6" i="29" s="1"/>
  <c r="N5" i="29"/>
  <c r="O5" i="29" s="1"/>
  <c r="N4" i="29"/>
  <c r="O4" i="29" s="1"/>
  <c r="J4" i="28"/>
  <c r="J6" i="27"/>
  <c r="J5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N6" i="25"/>
  <c r="M6" i="25"/>
  <c r="K6" i="25"/>
  <c r="J6" i="25"/>
  <c r="I6" i="25"/>
  <c r="G6" i="25"/>
  <c r="L6" i="25" s="1"/>
  <c r="F6" i="25"/>
  <c r="N5" i="25"/>
  <c r="M5" i="25"/>
  <c r="L5" i="25"/>
  <c r="K5" i="25"/>
  <c r="J5" i="25"/>
  <c r="I5" i="25"/>
  <c r="N4" i="25"/>
  <c r="M4" i="25"/>
  <c r="L4" i="25"/>
  <c r="K4" i="25"/>
  <c r="J4" i="25"/>
  <c r="I4" i="25"/>
  <c r="J4" i="22"/>
  <c r="I4" i="22"/>
  <c r="S17" i="20"/>
  <c r="P17" i="20"/>
  <c r="R17" i="20" s="1"/>
  <c r="M17" i="20"/>
  <c r="K17" i="20"/>
  <c r="S16" i="20"/>
  <c r="R16" i="20"/>
  <c r="Q16" i="20"/>
  <c r="P16" i="20"/>
  <c r="M16" i="20"/>
  <c r="K16" i="20"/>
  <c r="S15" i="20"/>
  <c r="Q15" i="20"/>
  <c r="P15" i="20"/>
  <c r="R15" i="20" s="1"/>
  <c r="M15" i="20"/>
  <c r="K15" i="20"/>
  <c r="S14" i="20"/>
  <c r="R14" i="20"/>
  <c r="Q14" i="20"/>
  <c r="P14" i="20"/>
  <c r="M14" i="20"/>
  <c r="K14" i="20"/>
  <c r="P13" i="20"/>
  <c r="R13" i="20" s="1"/>
  <c r="M13" i="20"/>
  <c r="K13" i="20"/>
  <c r="S12" i="20"/>
  <c r="R12" i="20"/>
  <c r="P12" i="20"/>
  <c r="Q12" i="20" s="1"/>
  <c r="U12" i="20" s="1"/>
  <c r="M12" i="20"/>
  <c r="K12" i="20"/>
  <c r="P11" i="20"/>
  <c r="R11" i="20" s="1"/>
  <c r="M11" i="20"/>
  <c r="K11" i="20"/>
  <c r="S10" i="20"/>
  <c r="Q10" i="20"/>
  <c r="P10" i="20"/>
  <c r="R10" i="20" s="1"/>
  <c r="M10" i="20"/>
  <c r="K10" i="20"/>
  <c r="S9" i="20"/>
  <c r="R9" i="20"/>
  <c r="P9" i="20"/>
  <c r="Q9" i="20" s="1"/>
  <c r="U9" i="20" s="1"/>
  <c r="M9" i="20"/>
  <c r="K9" i="20"/>
  <c r="S8" i="20"/>
  <c r="R8" i="20"/>
  <c r="Q8" i="20"/>
  <c r="U8" i="20" s="1"/>
  <c r="P8" i="20"/>
  <c r="M8" i="20"/>
  <c r="K8" i="20"/>
  <c r="S7" i="20"/>
  <c r="P7" i="20"/>
  <c r="M7" i="20"/>
  <c r="K7" i="20"/>
  <c r="S6" i="20"/>
  <c r="P6" i="20"/>
  <c r="R6" i="20" s="1"/>
  <c r="M6" i="20"/>
  <c r="K6" i="20"/>
  <c r="S5" i="20"/>
  <c r="R5" i="20"/>
  <c r="P5" i="20"/>
  <c r="Q5" i="20" s="1"/>
  <c r="U5" i="20" s="1"/>
  <c r="M5" i="20"/>
  <c r="K5" i="20"/>
  <c r="S4" i="20"/>
  <c r="R4" i="20"/>
  <c r="Q4" i="20"/>
  <c r="U4" i="20" s="1"/>
  <c r="P4" i="20"/>
  <c r="M4" i="20"/>
  <c r="K4" i="20"/>
  <c r="J5" i="19"/>
  <c r="I5" i="19"/>
  <c r="H5" i="19"/>
  <c r="J4" i="19"/>
  <c r="I4" i="19"/>
  <c r="H4" i="19"/>
  <c r="Y4" i="18"/>
  <c r="W4" i="18"/>
  <c r="U4" i="18"/>
  <c r="S4" i="18"/>
  <c r="J4" i="18"/>
  <c r="I4" i="18"/>
  <c r="H4" i="18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N6" i="17"/>
  <c r="M6" i="17"/>
  <c r="J6" i="17"/>
  <c r="I6" i="17"/>
  <c r="G6" i="17"/>
  <c r="L6" i="17" s="1"/>
  <c r="F6" i="17"/>
  <c r="K6" i="17" s="1"/>
  <c r="N5" i="17"/>
  <c r="M5" i="17"/>
  <c r="L5" i="17"/>
  <c r="K5" i="17"/>
  <c r="J5" i="17"/>
  <c r="I5" i="17"/>
  <c r="N4" i="17"/>
  <c r="M4" i="17"/>
  <c r="L4" i="17"/>
  <c r="K4" i="17"/>
  <c r="J4" i="17"/>
  <c r="I4" i="17"/>
  <c r="G12" i="14"/>
  <c r="G11" i="14"/>
  <c r="G10" i="14"/>
  <c r="G9" i="14"/>
  <c r="G8" i="14"/>
  <c r="G7" i="14"/>
  <c r="G6" i="14"/>
  <c r="G5" i="14"/>
  <c r="G4" i="14"/>
  <c r="G10" i="13"/>
  <c r="G9" i="13"/>
  <c r="G8" i="13"/>
  <c r="G7" i="13"/>
  <c r="G6" i="13"/>
  <c r="G5" i="13"/>
  <c r="G4" i="13"/>
  <c r="I4" i="12"/>
  <c r="H4" i="12"/>
  <c r="E4" i="12"/>
  <c r="M38" i="11"/>
  <c r="J38" i="11"/>
  <c r="I38" i="11"/>
  <c r="G38" i="11"/>
  <c r="F38" i="11"/>
  <c r="K38" i="11" s="1"/>
  <c r="M37" i="11"/>
  <c r="J37" i="11"/>
  <c r="I37" i="11"/>
  <c r="G37" i="11"/>
  <c r="F37" i="11"/>
  <c r="K37" i="11" s="1"/>
  <c r="M36" i="11"/>
  <c r="J36" i="11"/>
  <c r="I36" i="11"/>
  <c r="G36" i="11"/>
  <c r="F36" i="11"/>
  <c r="K36" i="11" s="1"/>
  <c r="M35" i="11"/>
  <c r="J35" i="11"/>
  <c r="I35" i="11"/>
  <c r="G35" i="11"/>
  <c r="F35" i="11"/>
  <c r="K35" i="11" s="1"/>
  <c r="M34" i="11"/>
  <c r="J34" i="11"/>
  <c r="I34" i="11"/>
  <c r="G34" i="11"/>
  <c r="F34" i="11"/>
  <c r="K34" i="11" s="1"/>
  <c r="M33" i="11"/>
  <c r="J33" i="11"/>
  <c r="I33" i="11"/>
  <c r="G33" i="11"/>
  <c r="F33" i="11"/>
  <c r="K33" i="11" s="1"/>
  <c r="M32" i="11"/>
  <c r="L32" i="11"/>
  <c r="J32" i="11"/>
  <c r="I32" i="11"/>
  <c r="G32" i="11"/>
  <c r="N32" i="11" s="1"/>
  <c r="F32" i="11"/>
  <c r="K32" i="11" s="1"/>
  <c r="M31" i="11"/>
  <c r="J31" i="11"/>
  <c r="I31" i="11"/>
  <c r="G31" i="11"/>
  <c r="N31" i="11" s="1"/>
  <c r="F31" i="11"/>
  <c r="K31" i="11" s="1"/>
  <c r="M30" i="11"/>
  <c r="J30" i="11"/>
  <c r="I30" i="11"/>
  <c r="G30" i="11"/>
  <c r="N30" i="11" s="1"/>
  <c r="F30" i="11"/>
  <c r="K30" i="11" s="1"/>
  <c r="M29" i="11"/>
  <c r="L29" i="11"/>
  <c r="J29" i="11"/>
  <c r="I29" i="11"/>
  <c r="G29" i="11"/>
  <c r="N29" i="11" s="1"/>
  <c r="F29" i="11"/>
  <c r="K29" i="11" s="1"/>
  <c r="M28" i="11"/>
  <c r="L28" i="11"/>
  <c r="J28" i="11"/>
  <c r="I28" i="11"/>
  <c r="G28" i="11"/>
  <c r="N28" i="11" s="1"/>
  <c r="F28" i="11"/>
  <c r="K28" i="11" s="1"/>
  <c r="M27" i="11"/>
  <c r="J27" i="11"/>
  <c r="I27" i="11"/>
  <c r="G27" i="11"/>
  <c r="N27" i="11" s="1"/>
  <c r="F27" i="11"/>
  <c r="K27" i="11" s="1"/>
  <c r="M26" i="11"/>
  <c r="J26" i="11"/>
  <c r="I26" i="11"/>
  <c r="G26" i="11"/>
  <c r="N26" i="11" s="1"/>
  <c r="F26" i="11"/>
  <c r="K26" i="11" s="1"/>
  <c r="M25" i="11"/>
  <c r="L25" i="11"/>
  <c r="J25" i="11"/>
  <c r="I25" i="11"/>
  <c r="G25" i="11"/>
  <c r="N25" i="11" s="1"/>
  <c r="F25" i="11"/>
  <c r="K25" i="11" s="1"/>
  <c r="M24" i="11"/>
  <c r="J24" i="11"/>
  <c r="I24" i="11"/>
  <c r="G24" i="11"/>
  <c r="N24" i="11" s="1"/>
  <c r="F24" i="11"/>
  <c r="K24" i="11" s="1"/>
  <c r="M23" i="11"/>
  <c r="J23" i="11"/>
  <c r="I23" i="11"/>
  <c r="G23" i="11"/>
  <c r="N23" i="11" s="1"/>
  <c r="F23" i="11"/>
  <c r="K23" i="11" s="1"/>
  <c r="M22" i="11"/>
  <c r="J22" i="11"/>
  <c r="I22" i="11"/>
  <c r="G22" i="11"/>
  <c r="N22" i="11" s="1"/>
  <c r="F22" i="11"/>
  <c r="K22" i="11" s="1"/>
  <c r="M21" i="11"/>
  <c r="L21" i="11"/>
  <c r="J21" i="11"/>
  <c r="I21" i="11"/>
  <c r="G21" i="11"/>
  <c r="N21" i="11" s="1"/>
  <c r="F21" i="11"/>
  <c r="K21" i="11" s="1"/>
  <c r="M20" i="11"/>
  <c r="J20" i="11"/>
  <c r="I20" i="11"/>
  <c r="G20" i="11"/>
  <c r="N20" i="11" s="1"/>
  <c r="F20" i="11"/>
  <c r="K20" i="11" s="1"/>
  <c r="M19" i="11"/>
  <c r="J19" i="11"/>
  <c r="I19" i="11"/>
  <c r="G19" i="11"/>
  <c r="N19" i="11" s="1"/>
  <c r="F19" i="11"/>
  <c r="K19" i="11" s="1"/>
  <c r="M18" i="11"/>
  <c r="J18" i="11"/>
  <c r="I18" i="11"/>
  <c r="G18" i="11"/>
  <c r="N18" i="11" s="1"/>
  <c r="F18" i="11"/>
  <c r="K18" i="11" s="1"/>
  <c r="M17" i="11"/>
  <c r="L17" i="11"/>
  <c r="J17" i="11"/>
  <c r="I17" i="11"/>
  <c r="G17" i="11"/>
  <c r="N17" i="11" s="1"/>
  <c r="F17" i="11"/>
  <c r="K17" i="11" s="1"/>
  <c r="M16" i="11"/>
  <c r="J16" i="11"/>
  <c r="I16" i="11"/>
  <c r="G16" i="11"/>
  <c r="N16" i="11" s="1"/>
  <c r="F16" i="11"/>
  <c r="K16" i="11" s="1"/>
  <c r="M15" i="11"/>
  <c r="J15" i="11"/>
  <c r="I15" i="11"/>
  <c r="G15" i="11"/>
  <c r="N15" i="11" s="1"/>
  <c r="F15" i="11"/>
  <c r="K15" i="11" s="1"/>
  <c r="M14" i="11"/>
  <c r="J14" i="11"/>
  <c r="I14" i="11"/>
  <c r="G14" i="11"/>
  <c r="N14" i="11" s="1"/>
  <c r="F14" i="11"/>
  <c r="K14" i="11" s="1"/>
  <c r="M13" i="11"/>
  <c r="L13" i="11"/>
  <c r="J13" i="11"/>
  <c r="I13" i="11"/>
  <c r="G13" i="11"/>
  <c r="N13" i="11" s="1"/>
  <c r="F13" i="11"/>
  <c r="K13" i="11" s="1"/>
  <c r="M12" i="11"/>
  <c r="J12" i="11"/>
  <c r="I12" i="11"/>
  <c r="G12" i="11"/>
  <c r="N12" i="11" s="1"/>
  <c r="F12" i="11"/>
  <c r="K12" i="11" s="1"/>
  <c r="M11" i="11"/>
  <c r="J11" i="11"/>
  <c r="I11" i="11"/>
  <c r="G11" i="11"/>
  <c r="N11" i="11" s="1"/>
  <c r="F11" i="11"/>
  <c r="K11" i="11" s="1"/>
  <c r="M10" i="11"/>
  <c r="J10" i="11"/>
  <c r="I10" i="11"/>
  <c r="G10" i="11"/>
  <c r="N10" i="11" s="1"/>
  <c r="F10" i="11"/>
  <c r="K10" i="11" s="1"/>
  <c r="M9" i="11"/>
  <c r="L9" i="11"/>
  <c r="J9" i="11"/>
  <c r="I9" i="11"/>
  <c r="G9" i="11"/>
  <c r="N9" i="11" s="1"/>
  <c r="F9" i="11"/>
  <c r="K9" i="11" s="1"/>
  <c r="M8" i="11"/>
  <c r="J8" i="11"/>
  <c r="I8" i="11"/>
  <c r="G8" i="11"/>
  <c r="N8" i="11" s="1"/>
  <c r="F8" i="11"/>
  <c r="K8" i="11" s="1"/>
  <c r="M7" i="11"/>
  <c r="J7" i="11"/>
  <c r="I7" i="11"/>
  <c r="G7" i="11"/>
  <c r="N7" i="11" s="1"/>
  <c r="F7" i="11"/>
  <c r="K7" i="11" s="1"/>
  <c r="M6" i="11"/>
  <c r="J6" i="11"/>
  <c r="I6" i="11"/>
  <c r="G6" i="11"/>
  <c r="N6" i="11" s="1"/>
  <c r="F6" i="11"/>
  <c r="K6" i="11" s="1"/>
  <c r="M5" i="11"/>
  <c r="L5" i="11"/>
  <c r="J5" i="11"/>
  <c r="I5" i="11"/>
  <c r="G5" i="11"/>
  <c r="N5" i="11" s="1"/>
  <c r="F5" i="11"/>
  <c r="K5" i="11" s="1"/>
  <c r="M4" i="11"/>
  <c r="J4" i="11"/>
  <c r="I4" i="11"/>
  <c r="G4" i="11"/>
  <c r="N4" i="11" s="1"/>
  <c r="F4" i="11"/>
  <c r="K4" i="11" s="1"/>
  <c r="L38" i="10"/>
  <c r="N38" i="10" s="1"/>
  <c r="J38" i="10"/>
  <c r="I38" i="10"/>
  <c r="G38" i="10"/>
  <c r="F38" i="10"/>
  <c r="K38" i="10" s="1"/>
  <c r="M38" i="10" s="1"/>
  <c r="L37" i="10"/>
  <c r="N37" i="10" s="1"/>
  <c r="J37" i="10"/>
  <c r="I37" i="10"/>
  <c r="G37" i="10"/>
  <c r="F37" i="10"/>
  <c r="K37" i="10" s="1"/>
  <c r="M37" i="10" s="1"/>
  <c r="J36" i="10"/>
  <c r="I36" i="10"/>
  <c r="G36" i="10"/>
  <c r="L36" i="10" s="1"/>
  <c r="N36" i="10" s="1"/>
  <c r="F36" i="10"/>
  <c r="K36" i="10" s="1"/>
  <c r="M36" i="10" s="1"/>
  <c r="J35" i="10"/>
  <c r="I35" i="10"/>
  <c r="G35" i="10"/>
  <c r="L35" i="10" s="1"/>
  <c r="N35" i="10" s="1"/>
  <c r="F35" i="10"/>
  <c r="K35" i="10" s="1"/>
  <c r="M35" i="10" s="1"/>
  <c r="L34" i="10"/>
  <c r="N34" i="10" s="1"/>
  <c r="J34" i="10"/>
  <c r="I34" i="10"/>
  <c r="G34" i="10"/>
  <c r="F34" i="10"/>
  <c r="K34" i="10" s="1"/>
  <c r="M34" i="10" s="1"/>
  <c r="J33" i="10"/>
  <c r="I33" i="10"/>
  <c r="G33" i="10"/>
  <c r="L33" i="10" s="1"/>
  <c r="N33" i="10" s="1"/>
  <c r="F33" i="10"/>
  <c r="K33" i="10" s="1"/>
  <c r="M33" i="10" s="1"/>
  <c r="J32" i="10"/>
  <c r="I32" i="10"/>
  <c r="G32" i="10"/>
  <c r="L32" i="10" s="1"/>
  <c r="N32" i="10" s="1"/>
  <c r="F32" i="10"/>
  <c r="K32" i="10" s="1"/>
  <c r="M32" i="10" s="1"/>
  <c r="L31" i="10"/>
  <c r="N31" i="10" s="1"/>
  <c r="J31" i="10"/>
  <c r="I31" i="10"/>
  <c r="G31" i="10"/>
  <c r="F31" i="10"/>
  <c r="K31" i="10" s="1"/>
  <c r="M31" i="10" s="1"/>
  <c r="L30" i="10"/>
  <c r="N30" i="10" s="1"/>
  <c r="J30" i="10"/>
  <c r="I30" i="10"/>
  <c r="G30" i="10"/>
  <c r="F30" i="10"/>
  <c r="K30" i="10" s="1"/>
  <c r="M30" i="10" s="1"/>
  <c r="L29" i="10"/>
  <c r="N29" i="10" s="1"/>
  <c r="J29" i="10"/>
  <c r="I29" i="10"/>
  <c r="G29" i="10"/>
  <c r="F29" i="10"/>
  <c r="K29" i="10" s="1"/>
  <c r="M29" i="10" s="1"/>
  <c r="J28" i="10"/>
  <c r="I28" i="10"/>
  <c r="G28" i="10"/>
  <c r="L28" i="10" s="1"/>
  <c r="N28" i="10" s="1"/>
  <c r="F28" i="10"/>
  <c r="K28" i="10" s="1"/>
  <c r="M28" i="10" s="1"/>
  <c r="J27" i="10"/>
  <c r="I27" i="10"/>
  <c r="G27" i="10"/>
  <c r="L27" i="10" s="1"/>
  <c r="N27" i="10" s="1"/>
  <c r="F27" i="10"/>
  <c r="K27" i="10" s="1"/>
  <c r="M27" i="10" s="1"/>
  <c r="L26" i="10"/>
  <c r="N26" i="10" s="1"/>
  <c r="J26" i="10"/>
  <c r="I26" i="10"/>
  <c r="G26" i="10"/>
  <c r="F26" i="10"/>
  <c r="K26" i="10" s="1"/>
  <c r="M26" i="10" s="1"/>
  <c r="J25" i="10"/>
  <c r="I25" i="10"/>
  <c r="G25" i="10"/>
  <c r="L25" i="10" s="1"/>
  <c r="N25" i="10" s="1"/>
  <c r="F25" i="10"/>
  <c r="K25" i="10" s="1"/>
  <c r="M25" i="10" s="1"/>
  <c r="J24" i="10"/>
  <c r="I24" i="10"/>
  <c r="G24" i="10"/>
  <c r="L24" i="10" s="1"/>
  <c r="N24" i="10" s="1"/>
  <c r="F24" i="10"/>
  <c r="K24" i="10" s="1"/>
  <c r="M24" i="10" s="1"/>
  <c r="L23" i="10"/>
  <c r="N23" i="10" s="1"/>
  <c r="J23" i="10"/>
  <c r="I23" i="10"/>
  <c r="G23" i="10"/>
  <c r="F23" i="10"/>
  <c r="K23" i="10" s="1"/>
  <c r="M23" i="10" s="1"/>
  <c r="L22" i="10"/>
  <c r="N22" i="10" s="1"/>
  <c r="J22" i="10"/>
  <c r="I22" i="10"/>
  <c r="G22" i="10"/>
  <c r="F22" i="10"/>
  <c r="K22" i="10" s="1"/>
  <c r="M22" i="10" s="1"/>
  <c r="L21" i="10"/>
  <c r="N21" i="10" s="1"/>
  <c r="J21" i="10"/>
  <c r="I21" i="10"/>
  <c r="G21" i="10"/>
  <c r="F21" i="10"/>
  <c r="K21" i="10" s="1"/>
  <c r="M21" i="10" s="1"/>
  <c r="J20" i="10"/>
  <c r="I20" i="10"/>
  <c r="G20" i="10"/>
  <c r="L20" i="10" s="1"/>
  <c r="N20" i="10" s="1"/>
  <c r="F20" i="10"/>
  <c r="K20" i="10" s="1"/>
  <c r="M20" i="10" s="1"/>
  <c r="J19" i="10"/>
  <c r="I19" i="10"/>
  <c r="G19" i="10"/>
  <c r="L19" i="10" s="1"/>
  <c r="N19" i="10" s="1"/>
  <c r="F19" i="10"/>
  <c r="K19" i="10" s="1"/>
  <c r="M19" i="10" s="1"/>
  <c r="L18" i="10"/>
  <c r="N18" i="10" s="1"/>
  <c r="J18" i="10"/>
  <c r="I18" i="10"/>
  <c r="G18" i="10"/>
  <c r="F18" i="10"/>
  <c r="K18" i="10" s="1"/>
  <c r="M18" i="10" s="1"/>
  <c r="J17" i="10"/>
  <c r="I17" i="10"/>
  <c r="G17" i="10"/>
  <c r="L17" i="10" s="1"/>
  <c r="N17" i="10" s="1"/>
  <c r="F17" i="10"/>
  <c r="K17" i="10" s="1"/>
  <c r="M17" i="10" s="1"/>
  <c r="J16" i="10"/>
  <c r="I16" i="10"/>
  <c r="G16" i="10"/>
  <c r="L16" i="10" s="1"/>
  <c r="N16" i="10" s="1"/>
  <c r="F16" i="10"/>
  <c r="K16" i="10" s="1"/>
  <c r="M16" i="10" s="1"/>
  <c r="L15" i="10"/>
  <c r="N15" i="10" s="1"/>
  <c r="J15" i="10"/>
  <c r="I15" i="10"/>
  <c r="G15" i="10"/>
  <c r="F15" i="10"/>
  <c r="K15" i="10" s="1"/>
  <c r="M15" i="10" s="1"/>
  <c r="L14" i="10"/>
  <c r="N14" i="10" s="1"/>
  <c r="J14" i="10"/>
  <c r="I14" i="10"/>
  <c r="G14" i="10"/>
  <c r="F14" i="10"/>
  <c r="K14" i="10" s="1"/>
  <c r="M14" i="10" s="1"/>
  <c r="L13" i="10"/>
  <c r="N13" i="10" s="1"/>
  <c r="J13" i="10"/>
  <c r="I13" i="10"/>
  <c r="G13" i="10"/>
  <c r="F13" i="10"/>
  <c r="K13" i="10" s="1"/>
  <c r="M13" i="10" s="1"/>
  <c r="J12" i="10"/>
  <c r="I12" i="10"/>
  <c r="G12" i="10"/>
  <c r="L12" i="10" s="1"/>
  <c r="N12" i="10" s="1"/>
  <c r="F12" i="10"/>
  <c r="K12" i="10" s="1"/>
  <c r="M12" i="10" s="1"/>
  <c r="J11" i="10"/>
  <c r="I11" i="10"/>
  <c r="G11" i="10"/>
  <c r="L11" i="10" s="1"/>
  <c r="N11" i="10" s="1"/>
  <c r="F11" i="10"/>
  <c r="K11" i="10" s="1"/>
  <c r="M11" i="10" s="1"/>
  <c r="L10" i="10"/>
  <c r="N10" i="10" s="1"/>
  <c r="J10" i="10"/>
  <c r="I10" i="10"/>
  <c r="G10" i="10"/>
  <c r="F10" i="10"/>
  <c r="K10" i="10" s="1"/>
  <c r="M10" i="10" s="1"/>
  <c r="J9" i="10"/>
  <c r="I9" i="10"/>
  <c r="G9" i="10"/>
  <c r="L9" i="10" s="1"/>
  <c r="N9" i="10" s="1"/>
  <c r="F9" i="10"/>
  <c r="K9" i="10" s="1"/>
  <c r="M9" i="10" s="1"/>
  <c r="J8" i="10"/>
  <c r="I8" i="10"/>
  <c r="G8" i="10"/>
  <c r="L8" i="10" s="1"/>
  <c r="N8" i="10" s="1"/>
  <c r="F8" i="10"/>
  <c r="K8" i="10" s="1"/>
  <c r="M8" i="10" s="1"/>
  <c r="L7" i="10"/>
  <c r="N7" i="10" s="1"/>
  <c r="J7" i="10"/>
  <c r="I7" i="10"/>
  <c r="G7" i="10"/>
  <c r="F7" i="10"/>
  <c r="K7" i="10" s="1"/>
  <c r="M7" i="10" s="1"/>
  <c r="J6" i="10"/>
  <c r="I6" i="10"/>
  <c r="G6" i="10"/>
  <c r="L6" i="10" s="1"/>
  <c r="N6" i="10" s="1"/>
  <c r="F6" i="10"/>
  <c r="K6" i="10" s="1"/>
  <c r="M6" i="10" s="1"/>
  <c r="L5" i="10"/>
  <c r="N5" i="10" s="1"/>
  <c r="J5" i="10"/>
  <c r="I5" i="10"/>
  <c r="G5" i="10"/>
  <c r="F5" i="10"/>
  <c r="K5" i="10" s="1"/>
  <c r="M5" i="10" s="1"/>
  <c r="J4" i="10"/>
  <c r="I4" i="10"/>
  <c r="G4" i="10"/>
  <c r="L4" i="10" s="1"/>
  <c r="N4" i="10" s="1"/>
  <c r="F4" i="10"/>
  <c r="K4" i="10" s="1"/>
  <c r="M4" i="10" s="1"/>
  <c r="R7" i="20" l="1"/>
  <c r="Q7" i="20"/>
  <c r="U7" i="20" s="1"/>
  <c r="U10" i="20"/>
  <c r="L7" i="11"/>
  <c r="L11" i="11"/>
  <c r="L15" i="11"/>
  <c r="L19" i="11"/>
  <c r="L23" i="11"/>
  <c r="L27" i="11"/>
  <c r="L31" i="11"/>
  <c r="N36" i="11"/>
  <c r="L36" i="11"/>
  <c r="N33" i="11"/>
  <c r="L33" i="11"/>
  <c r="L6" i="11"/>
  <c r="L10" i="11"/>
  <c r="L14" i="11"/>
  <c r="L18" i="11"/>
  <c r="L22" i="11"/>
  <c r="L26" i="11"/>
  <c r="L30" i="11"/>
  <c r="N38" i="11"/>
  <c r="L38" i="11"/>
  <c r="N35" i="11"/>
  <c r="L35" i="11"/>
  <c r="N37" i="11"/>
  <c r="L37" i="11"/>
  <c r="L4" i="11"/>
  <c r="L8" i="11"/>
  <c r="L12" i="11"/>
  <c r="L16" i="11"/>
  <c r="L20" i="11"/>
  <c r="L24" i="11"/>
  <c r="N34" i="11"/>
  <c r="L34" i="11"/>
  <c r="Q17" i="20"/>
  <c r="Q6" i="20"/>
  <c r="U6" i="20" s="1"/>
  <c r="Q13" i="20"/>
  <c r="U13" i="20" s="1"/>
  <c r="Q11" i="20"/>
  <c r="U1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DC32FB4-E649-4A98-91B6-9C11BD12997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72C3BA6-4326-478E-BDA5-F39F2D87504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0A892F-BF8C-42E2-BCB3-A41A56793E0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E6A6E21-6E1D-457A-896E-879B6C0111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FA0B22F-D7B9-4428-8FD7-86CB6BCA10E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D8A7BFE-28CE-4DAA-AC5F-41D413ECA57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2DD93CC-6932-4D24-88A0-A7BD7DAE8A9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B2AE081-3BDD-4768-83C2-661A3C4FFF3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<sst xmlns="http://schemas.openxmlformats.org/spreadsheetml/2006/main" count="4245" uniqueCount="1003">
  <si>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</si>
  <si>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</si>
  <si>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</si>
  <si>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</si>
  <si>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</si>
  <si>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</si>
  <si>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</si>
  <si>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</si>
  <si>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</si>
  <si>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</si>
  <si>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</si>
  <si>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</si>
  <si>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</si>
  <si>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</si>
  <si>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</si>
  <si>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</si>
  <si>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</si>
  <si>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</si>
  <si>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</si>
  <si>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</si>
  <si>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</si>
  <si>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</si>
  <si>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</si>
  <si>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</si>
  <si>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</si>
  <si>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</si>
  <si>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</si>
  <si>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</si>
  <si>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</si>
  <si>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</si>
  <si>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</si>
  <si>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</si>
  <si>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</si>
  <si>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</si>
  <si>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</si>
  <si>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</si>
  <si>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</si>
  <si>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</si>
  <si>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</si>
  <si>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</si>
  <si>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</si>
  <si>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</si>
  <si>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</si>
  <si>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</si>
  <si>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</si>
  <si>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</si>
  <si>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</si>
  <si>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</si>
  <si>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</si>
  <si>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</si>
  <si>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</si>
  <si>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</si>
  <si>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</si>
  <si>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</si>
  <si>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</si>
  <si>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</si>
  <si>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</si>
  <si>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</si>
  <si>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</si>
  <si>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</si>
  <si>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</si>
  <si>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</si>
  <si>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</si>
  <si>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</si>
  <si>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</si>
  <si>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</si>
  <si>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</si>
  <si>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</si>
  <si>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</si>
  <si>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</si>
  <si>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</si>
  <si>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</si>
  <si>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</si>
  <si>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</si>
  <si>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</si>
  <si>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</si>
  <si>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</si>
  <si>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</si>
  <si>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</si>
  <si>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</si>
  <si>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</si>
  <si>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</si>
  <si>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</si>
  <si>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</si>
  <si>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</si>
  <si>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</si>
  <si>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</si>
  <si>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</si>
  <si>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</si>
  <si>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</si>
  <si>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</si>
  <si>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</si>
  <si>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</si>
  <si>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</si>
  <si>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</si>
  <si>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</si>
  <si>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</si>
  <si>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</si>
  <si>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</si>
  <si>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</si>
  <si>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</si>
  <si>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</si>
  <si>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</si>
  <si>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</si>
  <si>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</si>
  <si>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</si>
  <si>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</si>
  <si>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</si>
  <si>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</si>
  <si>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</si>
  <si>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</si>
  <si>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</si>
  <si>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</si>
  <si>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</si>
  <si>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</si>
  <si>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</si>
  <si>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</si>
  <si>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</si>
  <si>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</si>
  <si>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</si>
  <si>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</si>
  <si>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</si>
  <si>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</si>
  <si>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</si>
  <si>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</si>
  <si>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</si>
  <si>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</si>
  <si>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</si>
  <si>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</si>
  <si>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</si>
  <si>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</si>
  <si>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</si>
  <si>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</si>
  <si>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</si>
  <si>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</si>
  <si>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</si>
  <si>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</si>
  <si>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</si>
  <si>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</si>
  <si>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</si>
  <si>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</si>
  <si>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</si>
  <si>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</si>
  <si>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</si>
  <si>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</si>
  <si>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</si>
  <si>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</si>
  <si>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</si>
  <si>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</si>
  <si>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</si>
  <si>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</si>
  <si>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</si>
  <si>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</si>
  <si>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</si>
  <si>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</si>
  <si>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</si>
  <si>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</si>
  <si>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</si>
  <si>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</si>
  <si>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</si>
  <si>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</si>
  <si>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</si>
  <si>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</si>
  <si>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</si>
  <si>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</si>
  <si>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</si>
  <si>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</si>
  <si>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</si>
  <si>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</si>
  <si>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</si>
  <si>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</si>
  <si>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</si>
  <si>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</si>
  <si>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</si>
  <si>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</si>
  <si>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</si>
  <si>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</si>
  <si>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</si>
  <si>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</si>
  <si>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</si>
  <si>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</si>
  <si>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</si>
  <si>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</si>
  <si>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</si>
  <si>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</si>
  <si>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</si>
  <si>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</si>
  <si>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</si>
  <si>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</si>
  <si>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</si>
  <si>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</si>
  <si>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</si>
  <si>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</si>
  <si>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</si>
  <si>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</si>
  <si>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</si>
  <si>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</si>
  <si>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</si>
  <si>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</si>
  <si>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</si>
  <si>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</si>
  <si>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</si>
  <si>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</si>
  <si>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</si>
  <si>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</si>
  <si>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</si>
  <si>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</si>
  <si>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</si>
  <si>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</si>
  <si>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</si>
  <si>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</si>
  <si>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</si>
  <si>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</si>
  <si>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</si>
  <si>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</si>
  <si>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</si>
  <si>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</si>
  <si>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</si>
  <si>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</si>
  <si>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</si>
  <si>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</si>
  <si>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</si>
  <si>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</si>
  <si>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</si>
  <si>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</si>
  <si>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</si>
  <si>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</si>
  <si>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</si>
  <si>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</si>
  <si>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</si>
  <si>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</si>
  <si>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</si>
  <si>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</si>
  <si>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</si>
  <si>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</si>
  <si>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</si>
  <si>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</si>
  <si>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</si>
  <si>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</si>
  <si>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</si>
  <si>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</si>
  <si>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</si>
  <si>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</si>
  <si>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</si>
  <si>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</si>
  <si>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</si>
  <si>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</si>
  <si>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</si>
  <si>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</si>
  <si>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</si>
  <si>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</si>
  <si>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</si>
  <si>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</si>
  <si>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</si>
  <si>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</si>
  <si>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</si>
  <si>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</si>
  <si>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</si>
  <si>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</si>
  <si>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</si>
  <si>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</si>
  <si>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</si>
  <si>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</si>
  <si>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</si>
  <si>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</si>
  <si>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</si>
  <si>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</si>
  <si>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</si>
  <si>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</si>
  <si>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</si>
  <si>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</si>
  <si>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</si>
  <si>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</si>
  <si>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</si>
  <si>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</si>
  <si>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</si>
  <si>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</si>
  <si>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</si>
  <si>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</si>
  <si>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</si>
  <si>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</si>
  <si>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</si>
  <si>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</si>
  <si>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</si>
  <si>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</si>
  <si>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</si>
  <si>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</si>
  <si>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</si>
  <si>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</si>
  <si>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</si>
  <si>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</si>
  <si>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</si>
  <si>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</si>
  <si>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</si>
  <si>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</si>
  <si>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</si>
  <si>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</si>
  <si>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</si>
  <si>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</si>
  <si>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</si>
  <si>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</si>
  <si>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</si>
  <si>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</si>
  <si>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</si>
  <si>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</si>
  <si>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</si>
  <si>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</si>
  <si>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</si>
  <si>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</si>
  <si>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</si>
  <si>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</si>
  <si>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</si>
  <si>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</si>
  <si>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</si>
  <si>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</si>
  <si>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</si>
  <si>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</si>
  <si>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</si>
  <si>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</si>
  <si>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</si>
  <si>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</si>
  <si>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</si>
  <si>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</si>
  <si>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</si>
  <si>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</si>
  <si>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</si>
  <si>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</si>
  <si>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</si>
  <si>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</si>
  <si>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</si>
  <si>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</si>
  <si>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</si>
  <si>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</si>
  <si>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</si>
  <si>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</si>
  <si>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</si>
  <si>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</si>
  <si>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</si>
  <si>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</si>
  <si>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</si>
  <si>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</si>
  <si>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</si>
  <si>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</si>
  <si>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</si>
  <si>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</si>
  <si>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</si>
  <si>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</si>
  <si>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</si>
  <si>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</si>
  <si>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</si>
  <si>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</si>
  <si>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</si>
  <si>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</si>
  <si>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</si>
  <si>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</si>
  <si>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</si>
  <si>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</si>
  <si>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</si>
  <si>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</si>
  <si>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</si>
  <si>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</si>
  <si>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</si>
  <si>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</si>
  <si>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</si>
  <si>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</si>
  <si>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</si>
  <si>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</si>
  <si>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</si>
  <si>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</si>
  <si>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</si>
  <si>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</si>
  <si>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</si>
  <si>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</si>
  <si>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</si>
  <si>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</si>
  <si>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</si>
  <si>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</si>
  <si>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</si>
  <si>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</si>
  <si>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</si>
  <si>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</si>
  <si>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</si>
  <si>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</si>
  <si>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</si>
  <si>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</si>
  <si>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</si>
  <si>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</si>
  <si>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</si>
  <si>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</si>
  <si>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</si>
  <si>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</si>
  <si>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</si>
  <si>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</si>
  <si>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</si>
  <si>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</si>
  <si>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</si>
  <si>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</si>
  <si>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</si>
  <si>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</si>
  <si>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</si>
  <si>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</si>
  <si>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</si>
  <si>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</si>
  <si>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</si>
  <si>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</si>
  <si>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</si>
  <si>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</si>
  <si>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</si>
  <si>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</si>
  <si>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</si>
  <si>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</si>
  <si>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</si>
  <si>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</si>
  <si>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</si>
  <si>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</si>
  <si>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</si>
  <si>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</si>
  <si>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</si>
  <si>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</si>
  <si>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</si>
  <si>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</si>
  <si>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</si>
  <si>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</si>
  <si>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</si>
  <si>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</si>
  <si>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</si>
  <si>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</si>
  <si>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</si>
  <si>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</si>
  <si>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</si>
  <si>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</si>
  <si>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</si>
  <si>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</si>
  <si>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</si>
  <si>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</si>
  <si>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</si>
  <si>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</si>
  <si>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</si>
  <si>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</si>
  <si>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</si>
  <si>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</si>
  <si>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</si>
  <si>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</si>
  <si>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</si>
  <si>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</si>
  <si>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</si>
  <si>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</si>
  <si>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</si>
  <si>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</si>
  <si>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</si>
  <si>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</si>
  <si>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</si>
  <si>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</si>
  <si>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</si>
  <si>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</si>
  <si>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</si>
  <si>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</si>
  <si>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</si>
  <si>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</si>
  <si>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</si>
  <si>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</si>
  <si>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</si>
  <si>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</si>
  <si>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</si>
  <si>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</si>
  <si>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</si>
  <si>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</si>
  <si>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</si>
  <si>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</si>
  <si>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</si>
  <si>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</si>
  <si>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</si>
  <si>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</si>
  <si>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</si>
  <si>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</si>
  <si>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</si>
  <si>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</si>
  <si>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</si>
  <si>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</si>
  <si>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</si>
  <si>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</si>
  <si>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</si>
  <si>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</si>
  <si>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</si>
  <si>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</si>
  <si>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</si>
  <si>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</si>
  <si>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</si>
  <si>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</si>
  <si>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</si>
  <si>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</si>
  <si>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</si>
  <si>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</si>
  <si>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</si>
  <si>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</si>
  <si>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</si>
  <si>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</si>
  <si>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</si>
  <si>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</si>
  <si>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</si>
  <si>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</si>
  <si>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</si>
  <si>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</si>
  <si>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</si>
  <si>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</si>
  <si>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</si>
  <si>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</si>
  <si>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</si>
  <si>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</si>
  <si>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</si>
  <si>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</si>
  <si>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</si>
  <si>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</si>
  <si>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</si>
  <si>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</si>
  <si>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</si>
  <si>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</si>
  <si>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</si>
  <si>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</si>
  <si>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</si>
  <si>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</si>
  <si>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</si>
  <si>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</si>
  <si>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</si>
  <si>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</si>
  <si>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</si>
  <si>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</si>
  <si>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</si>
  <si>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</si>
  <si>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</si>
  <si>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</si>
  <si>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</si>
  <si>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</si>
  <si>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</si>
  <si>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</si>
  <si>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</si>
  <si>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</si>
  <si>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</si>
  <si>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</si>
  <si>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</si>
  <si>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</si>
  <si>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</si>
  <si>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</si>
  <si>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</si>
  <si>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</si>
  <si>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</si>
  <si>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</si>
  <si>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</si>
  <si>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</si>
  <si>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</si>
  <si>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</si>
  <si>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</si>
  <si>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</si>
  <si>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</si>
  <si>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</si>
  <si>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</si>
  <si>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</si>
  <si>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</si>
  <si>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</si>
  <si>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</si>
  <si>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</si>
  <si>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</si>
  <si>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</si>
  <si>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</si>
  <si>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</si>
  <si>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</si>
  <si>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</si>
  <si>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</si>
  <si>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</si>
  <si>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</si>
  <si>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</si>
  <si>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</si>
  <si>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</si>
  <si>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</si>
  <si>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</si>
  <si>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</si>
  <si>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</si>
  <si>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</si>
  <si>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</si>
  <si>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</si>
  <si>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</si>
  <si>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</si>
  <si>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</si>
  <si>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</si>
  <si>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</si>
  <si>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</si>
  <si>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</si>
  <si>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</si>
  <si>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</si>
  <si>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</si>
  <si>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</si>
  <si>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</si>
  <si>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</si>
  <si>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</si>
  <si>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</si>
  <si>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</si>
  <si>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</si>
  <si>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</si>
  <si>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</si>
  <si>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</si>
  <si>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</si>
  <si>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</si>
  <si>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</si>
  <si>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</si>
  <si>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</si>
  <si>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</si>
  <si>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</si>
  <si>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</si>
  <si>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</si>
  <si>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</si>
  <si>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</si>
  <si>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</si>
  <si>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</si>
  <si>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</si>
  <si>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</si>
  <si>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</si>
  <si>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</si>
  <si>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</si>
  <si>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</si>
  <si>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</si>
  <si>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</si>
  <si>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</si>
  <si>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</si>
  <si>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</si>
  <si>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</si>
  <si>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</si>
  <si>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</si>
  <si>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</si>
  <si>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</si>
  <si>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</si>
  <si>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</si>
  <si>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</si>
  <si>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</si>
  <si>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</si>
  <si>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</si>
  <si>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</si>
  <si>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</si>
  <si>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</si>
  <si>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</si>
  <si>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</si>
  <si>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</si>
  <si>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</si>
  <si>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</si>
  <si>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</si>
  <si>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</si>
  <si>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</si>
  <si>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</si>
  <si>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</si>
  <si>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</si>
  <si>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</si>
  <si>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</si>
  <si>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</si>
  <si>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</si>
  <si>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</si>
  <si>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</si>
  <si>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</si>
  <si>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</si>
  <si>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</si>
  <si>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</si>
  <si>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</si>
  <si>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</si>
  <si>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</si>
  <si>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</si>
  <si>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</si>
  <si>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</si>
  <si>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</si>
  <si>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</si>
  <si>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</si>
  <si>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</si>
  <si>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</si>
  <si>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</si>
  <si>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</si>
  <si>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</si>
  <si>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</si>
  <si>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</si>
  <si>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</si>
  <si>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</si>
  <si>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</si>
  <si>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</si>
  <si>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</si>
  <si>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</si>
  <si>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</si>
  <si>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</si>
  <si>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</si>
  <si>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</si>
  <si>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</si>
  <si>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</si>
  <si>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</si>
  <si>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</si>
  <si>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</si>
  <si>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</si>
  <si>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</si>
  <si>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</si>
  <si>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</si>
  <si>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</si>
  <si>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</si>
  <si>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</si>
  <si>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</si>
  <si>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</si>
  <si>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</si>
  <si>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</si>
  <si>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</si>
  <si>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</si>
  <si>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</si>
  <si>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</si>
  <si>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</si>
  <si>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</si>
  <si>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</si>
  <si>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</si>
  <si>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</si>
  <si>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</si>
  <si>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</si>
  <si>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</si>
  <si>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</si>
  <si>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</si>
  <si>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</si>
  <si>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</si>
  <si>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</si>
  <si>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</si>
  <si>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</si>
  <si>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</si>
  <si>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</si>
  <si>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</si>
  <si>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</si>
  <si>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</si>
  <si>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</si>
  <si>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</si>
  <si>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</si>
  <si>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</si>
  <si>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</si>
  <si>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</si>
  <si>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</si>
  <si>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</si>
  <si>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</si>
  <si>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</si>
  <si>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</si>
  <si>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</si>
  <si>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</si>
  <si>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</si>
  <si>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</si>
  <si>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</si>
  <si>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</si>
  <si>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</si>
  <si>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</si>
  <si>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</si>
  <si>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</si>
  <si>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</si>
  <si>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</si>
  <si>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</si>
  <si>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</si>
  <si>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</si>
  <si>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</si>
  <si>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</si>
  <si>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</si>
  <si>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</si>
  <si>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</si>
  <si>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</si>
  <si>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</si>
  <si>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</si>
  <si>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</si>
  <si>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</si>
  <si>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</si>
  <si>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</si>
  <si>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</si>
  <si>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</si>
  <si>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</si>
  <si>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</si>
  <si>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</si>
  <si>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</si>
  <si>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</si>
  <si>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</si>
  <si>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</si>
  <si>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</si>
  <si>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</si>
  <si>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</si>
  <si>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</si>
  <si>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</si>
  <si>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</si>
  <si>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</si>
  <si>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</si>
  <si>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</si>
  <si>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</si>
  <si>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</si>
  <si>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</si>
  <si>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</si>
  <si>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</si>
  <si>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</si>
  <si>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</si>
  <si>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</si>
  <si>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</si>
  <si>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</si>
  <si>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</si>
  <si>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</si>
  <si>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</si>
  <si>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</si>
  <si>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</si>
  <si>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</si>
  <si>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</si>
  <si>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</si>
  <si>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</si>
  <si>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</si>
  <si>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</si>
  <si>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</si>
  <si>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</si>
  <si>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</si>
  <si>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</si>
  <si>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</si>
  <si>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</si>
  <si>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</si>
  <si>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</si>
  <si>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</si>
  <si>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</si>
  <si>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</si>
  <si>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</si>
  <si>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</si>
  <si>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</si>
  <si>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</si>
  <si>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</si>
  <si>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</si>
  <si>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</si>
  <si>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</si>
  <si>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</si>
  <si>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</si>
  <si>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</si>
  <si>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</si>
  <si>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</si>
  <si>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</si>
  <si>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</si>
  <si>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</si>
  <si>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</si>
  <si>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</si>
  <si>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</si>
  <si>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</si>
  <si>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</si>
  <si>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</si>
  <si>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</si>
  <si>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</si>
  <si>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</si>
  <si>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</si>
  <si>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</si>
  <si>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</si>
  <si>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</si>
  <si>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</si>
  <si>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</si>
  <si>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</si>
  <si>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</si>
  <si>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</si>
  <si>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</si>
  <si>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</si>
  <si>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</si>
  <si>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</si>
  <si>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</si>
  <si>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</si>
  <si>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</si>
  <si>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</si>
  <si>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</si>
  <si>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</si>
  <si>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</si>
  <si>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</si>
  <si>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</si>
  <si>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</si>
  <si>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</si>
  <si>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</si>
  <si>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</si>
  <si>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</si>
  <si>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</si>
  <si>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</si>
  <si>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</si>
  <si>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</si>
  <si>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</si>
  <si>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</si>
  <si>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</si>
  <si>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</si>
  <si>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</si>
  <si>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</si>
  <si>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</si>
  <si>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</si>
  <si>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</si>
  <si>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</si>
  <si>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</si>
  <si>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</si>
  <si>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</si>
  <si>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</si>
  <si>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</si>
  <si>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</si>
  <si>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</si>
  <si>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</si>
  <si>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</si>
  <si>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</si>
  <si>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</si>
  <si>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</si>
  <si>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</si>
  <si>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</si>
  <si>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</si>
  <si>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</si>
  <si>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</si>
  <si>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</si>
  <si>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</si>
  <si>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</si>
  <si>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</si>
  <si>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</si>
  <si>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</si>
  <si>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</si>
  <si>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</si>
  <si>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</si>
  <si>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</si>
  <si>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</si>
  <si>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</si>
  <si>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</si>
  <si>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</si>
  <si>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</si>
  <si>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</si>
  <si>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</si>
  <si>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</si>
  <si>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</si>
  <si>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</si>
  <si>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</si>
  <si>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</si>
  <si>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</si>
  <si>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</si>
  <si>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</si>
  <si>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</si>
  <si>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</si>
  <si>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</si>
  <si>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</si>
  <si>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</si>
  <si>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</si>
  <si>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</si>
  <si>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</si>
  <si>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</si>
  <si>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</si>
  <si>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</si>
  <si>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</si>
  <si>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</si>
  <si>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</si>
  <si>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</si>
  <si>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</si>
  <si>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</si>
  <si>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</si>
  <si>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</si>
  <si>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</si>
  <si>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</si>
  <si>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</si>
  <si>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</si>
  <si>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</si>
  <si>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</si>
  <si>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</si>
  <si>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</si>
  <si>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</si>
  <si>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</si>
  <si>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</si>
  <si>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</si>
  <si>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</si>
  <si>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</si>
  <si>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</si>
  <si>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</si>
  <si>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</si>
  <si>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</si>
  <si>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</si>
  <si>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</si>
  <si>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</si>
  <si>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</si>
  <si>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</si>
  <si>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</si>
  <si>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</si>
  <si>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</si>
  <si>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</si>
  <si>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</si>
  <si>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</si>
  <si>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</si>
  <si>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</si>
  <si>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</si>
  <si>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</si>
  <si>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</si>
  <si>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</si>
  <si>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</si>
  <si>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</si>
  <si>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</si>
  <si>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</si>
  <si>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</si>
  <si>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</si>
  <si>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</si>
  <si>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  <phoneticPr fontId="3" type="noConversion"/>
  </si>
  <si>
    <t>焊接螺母M12</t>
    <phoneticPr fontId="3" type="noConversion"/>
  </si>
  <si>
    <t>SHT0013109</t>
  </si>
  <si>
    <t>VDC阀下支架轴</t>
  </si>
  <si>
    <t>SHT0010054</t>
  </si>
  <si>
    <t>VDC阀上固定轴</t>
  </si>
  <si>
    <t>SHT0013120</t>
  </si>
  <si>
    <t>凌派报价</t>
    <phoneticPr fontId="3" type="noConversion"/>
  </si>
  <si>
    <t>天津佳旭</t>
    <phoneticPr fontId="3" type="noConversion"/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</si>
  <si>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  <phoneticPr fontId="4" type="noConversion"/>
  </si>
  <si>
    <t>供货比例</t>
    <phoneticPr fontId="3" type="noConversion"/>
  </si>
  <si>
    <t>说明（模具费评审、支付等情况）：
以上审批价格是最终商谈价格，部分产品的加工工序比理论的工序耗时高，高于目标价，旭兴未达成目标</t>
    <phoneticPr fontId="4" type="noConversion"/>
  </si>
  <si>
    <t>SLT0010525</t>
    <phoneticPr fontId="3" type="noConversion"/>
  </si>
  <si>
    <t>内外绞架连接螺栓</t>
    <phoneticPr fontId="3" type="noConversion"/>
  </si>
  <si>
    <t>模具为未税8000，摊销10万</t>
    <phoneticPr fontId="3" type="noConversion"/>
  </si>
  <si>
    <t>说明（模具费评审、支付等情况）：
黄骅兴岳目前的其他产品已开发B点供应商，成本有明显降低，兴岳剩余一种产品SLT0010525内外绞架连接螺栓，属于冷镦件，经过与霸州政锦及凌派沟通，凌派有优势，但此件需要热处理及涂胶等工艺，最终凌派的成本持平于兴岳，未税1.56元/件（不含模摊，含模摊1.568元），建议凌派进行B点开发，防止兴岳断供</t>
    <phoneticPr fontId="4" type="noConversion"/>
  </si>
  <si>
    <t>目前日照兴伟橡塑有限公司</t>
    <phoneticPr fontId="3" type="noConversion"/>
  </si>
  <si>
    <t>SHT0015751</t>
  </si>
  <si>
    <t>下限位缓冲胶墩</t>
  </si>
  <si>
    <t>模具费含税2000元，分摊至3万产品中</t>
    <phoneticPr fontId="3" type="noConversion"/>
  </si>
  <si>
    <t>说明（模具费评审、支付等情况）：
1.深州卓伦前期因货款问题不予供货，我司寻找代替资源日照兴伟橡塑有限公司，防止出现断供情况
2.日照兴伟报价为未税1.06元，经过沟通按照未税税0.75元执行（不含模摊），模具费6000元，分摊至2万件，未税税含模摊价格为0.927元，货到票到付款。
3.产品自身价格比卓伦价格低（但兴伟有模具费），由于目前卓伦情况不稳定，随时有停供风险，故申请暂由日照兴伟供此产品。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</si>
</sst>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40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9" fontId="1" fillId="2" borderId="0" xfId="1" applyNumberFormat="1" applyFill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.xml"/><Relationship Id="rId79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7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2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5.xml"/><Relationship Id="rId8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A9967C-AAA2-679E-B5FD-0CFBC72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143" y="936171"/>
          <a:ext cx="14000000" cy="7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DDC221-EE71-E842-98EA-BD42D5A8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4143" y="8686800"/>
          <a:ext cx="13990476" cy="716190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E29266A-75B2-8C59-E8F4-12BDC5B2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39229" y="936171"/>
          <a:ext cx="13971428" cy="7809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145981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AD2C80F-4C6F-4185-8E3E-56492A3A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07660" y="944880"/>
          <a:ext cx="13971428" cy="78312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33</xdr:col>
      <xdr:colOff>416209</xdr:colOff>
      <xdr:row>21</xdr:row>
      <xdr:rowOff>268342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1A09010-F207-5438-6120-5B212D7E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7714" y="936171"/>
          <a:ext cx="12238095" cy="86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32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4">
        <v>1</v>
      </c>
      <c r="B4" s="194" t="s">
        <v>31</v>
      </c>
      <c r="C4" s="194" t="s">
        <v>32</v>
      </c>
      <c r="D4" s="194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195"/>
      <c r="B5" s="195"/>
      <c r="C5" s="195"/>
      <c r="D5" s="195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194">
        <v>2</v>
      </c>
      <c r="B6" s="194" t="s">
        <v>18</v>
      </c>
      <c r="C6" s="194" t="s">
        <v>19</v>
      </c>
      <c r="D6" s="194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195"/>
      <c r="B7" s="195"/>
      <c r="C7" s="195"/>
      <c r="D7" s="195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194">
        <v>3</v>
      </c>
      <c r="B8" s="194" t="s">
        <v>33</v>
      </c>
      <c r="C8" s="194" t="s">
        <v>34</v>
      </c>
      <c r="D8" s="194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195"/>
      <c r="B9" s="195"/>
      <c r="C9" s="195"/>
      <c r="D9" s="195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198" t="s">
        <v>25</v>
      </c>
      <c r="B10" s="198"/>
      <c r="C10" s="198"/>
      <c r="D10" s="198"/>
      <c r="E10" s="198"/>
      <c r="F10" s="198"/>
      <c r="G10" s="198"/>
      <c r="H10" s="198"/>
      <c r="I10" s="198"/>
      <c r="J10" s="198"/>
      <c r="K10" s="198"/>
    </row>
    <row r="11" spans="1:12" ht="78.599999999999994" customHeight="1">
      <c r="A11" s="198"/>
      <c r="B11" s="198"/>
      <c r="C11" s="198"/>
      <c r="D11" s="198"/>
      <c r="E11" s="198"/>
      <c r="F11" s="198"/>
      <c r="G11" s="198"/>
      <c r="H11" s="198"/>
      <c r="I11" s="198"/>
      <c r="J11" s="198"/>
      <c r="K11" s="198"/>
    </row>
    <row r="12" spans="1:12" ht="93" customHeight="1">
      <c r="A12" s="199" t="s">
        <v>13</v>
      </c>
      <c r="B12" s="200"/>
      <c r="C12" s="201" t="s">
        <v>14</v>
      </c>
      <c r="D12" s="201"/>
      <c r="E12" s="198" t="s">
        <v>15</v>
      </c>
      <c r="F12" s="198"/>
      <c r="G12" s="198"/>
      <c r="H12" s="198" t="s">
        <v>16</v>
      </c>
      <c r="I12" s="198"/>
      <c r="J12" s="198" t="s">
        <v>17</v>
      </c>
      <c r="K12" s="198"/>
    </row>
  </sheetData>
  <mergeCells count="20">
    <mergeCell ref="A10:K11"/>
    <mergeCell ref="A12:B12"/>
    <mergeCell ref="C12:D12"/>
    <mergeCell ref="E12:G12"/>
    <mergeCell ref="H12:I12"/>
    <mergeCell ref="J12:K12"/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198" t="s">
        <v>203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</row>
    <row r="6" spans="1:12" ht="50.4" customHeight="1">
      <c r="A6" s="198"/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93" customHeight="1">
      <c r="A7" s="199" t="s">
        <v>13</v>
      </c>
      <c r="B7" s="200"/>
      <c r="C7" s="201" t="s">
        <v>14</v>
      </c>
      <c r="D7" s="201"/>
      <c r="E7" s="198" t="s">
        <v>15</v>
      </c>
      <c r="F7" s="198"/>
      <c r="G7" s="198"/>
      <c r="H7" s="198" t="s">
        <v>16</v>
      </c>
      <c r="I7" s="198"/>
      <c r="J7" s="198" t="s">
        <v>17</v>
      </c>
      <c r="K7" s="198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4" ht="27.75" customHeight="1">
      <c r="I2" s="197" t="s">
        <v>1</v>
      </c>
      <c r="J2" s="197"/>
      <c r="K2" s="197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198" t="s">
        <v>219</v>
      </c>
      <c r="B11" s="198"/>
      <c r="C11" s="198"/>
      <c r="D11" s="198"/>
      <c r="E11" s="198"/>
      <c r="F11" s="198"/>
      <c r="G11" s="198"/>
      <c r="H11" s="198"/>
      <c r="I11" s="198"/>
      <c r="J11" s="198"/>
      <c r="K11" s="198"/>
    </row>
    <row r="12" spans="1:14" ht="50.4" customHeight="1">
      <c r="A12" s="198"/>
      <c r="B12" s="198"/>
      <c r="C12" s="198"/>
      <c r="D12" s="198"/>
      <c r="E12" s="198"/>
      <c r="F12" s="198"/>
      <c r="G12" s="198"/>
      <c r="H12" s="198"/>
      <c r="I12" s="198"/>
      <c r="J12" s="198"/>
      <c r="K12" s="198"/>
    </row>
    <row r="13" spans="1:14" ht="93" customHeight="1">
      <c r="A13" s="199" t="s">
        <v>13</v>
      </c>
      <c r="B13" s="200"/>
      <c r="C13" s="201" t="s">
        <v>14</v>
      </c>
      <c r="D13" s="201"/>
      <c r="E13" s="198" t="s">
        <v>15</v>
      </c>
      <c r="F13" s="198"/>
      <c r="G13" s="198"/>
      <c r="H13" s="198" t="s">
        <v>16</v>
      </c>
      <c r="I13" s="198"/>
      <c r="J13" s="198" t="s">
        <v>17</v>
      </c>
      <c r="K13" s="198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4" ht="27.75" customHeight="1">
      <c r="I2" s="197" t="s">
        <v>1</v>
      </c>
      <c r="J2" s="197"/>
      <c r="K2" s="197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198" t="s">
        <v>238</v>
      </c>
      <c r="B13" s="198"/>
      <c r="C13" s="198"/>
      <c r="D13" s="198"/>
      <c r="E13" s="198"/>
      <c r="F13" s="198"/>
      <c r="G13" s="198"/>
      <c r="H13" s="198"/>
      <c r="I13" s="198"/>
      <c r="J13" s="198"/>
      <c r="K13" s="198"/>
    </row>
    <row r="14" spans="1:14" ht="32.4" customHeight="1">
      <c r="A14" s="198"/>
      <c r="B14" s="198"/>
      <c r="C14" s="198"/>
      <c r="D14" s="198"/>
      <c r="E14" s="198"/>
      <c r="F14" s="198"/>
      <c r="G14" s="198"/>
      <c r="H14" s="198"/>
      <c r="I14" s="198"/>
      <c r="J14" s="198"/>
      <c r="K14" s="198"/>
    </row>
    <row r="15" spans="1:14" ht="93" customHeight="1">
      <c r="A15" s="199" t="s">
        <v>13</v>
      </c>
      <c r="B15" s="200"/>
      <c r="C15" s="201" t="s">
        <v>14</v>
      </c>
      <c r="D15" s="201"/>
      <c r="E15" s="198" t="s">
        <v>15</v>
      </c>
      <c r="F15" s="198"/>
      <c r="G15" s="198"/>
      <c r="H15" s="198" t="s">
        <v>16</v>
      </c>
      <c r="I15" s="198"/>
      <c r="J15" s="198" t="s">
        <v>17</v>
      </c>
      <c r="K15" s="198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198" t="s">
        <v>229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50.4" customHeight="1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</row>
    <row r="8" spans="1:12" ht="93" customHeight="1">
      <c r="A8" s="199" t="s">
        <v>13</v>
      </c>
      <c r="B8" s="200"/>
      <c r="C8" s="201" t="s">
        <v>14</v>
      </c>
      <c r="D8" s="201"/>
      <c r="E8" s="198" t="s">
        <v>15</v>
      </c>
      <c r="F8" s="198"/>
      <c r="G8" s="198"/>
      <c r="H8" s="198" t="s">
        <v>16</v>
      </c>
      <c r="I8" s="198"/>
      <c r="J8" s="198" t="s">
        <v>17</v>
      </c>
      <c r="K8" s="198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198" t="s">
        <v>219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</row>
    <row r="6" spans="1:12" ht="50.4" customHeight="1">
      <c r="A6" s="198"/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93" customHeight="1">
      <c r="A7" s="199" t="s">
        <v>13</v>
      </c>
      <c r="B7" s="200"/>
      <c r="C7" s="201" t="s">
        <v>14</v>
      </c>
      <c r="D7" s="201"/>
      <c r="E7" s="198" t="s">
        <v>15</v>
      </c>
      <c r="F7" s="198"/>
      <c r="G7" s="198"/>
      <c r="H7" s="198" t="s">
        <v>16</v>
      </c>
      <c r="I7" s="198"/>
      <c r="J7" s="198" t="s">
        <v>17</v>
      </c>
      <c r="K7" s="198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7" s="39" customFormat="1" ht="27.75" customHeight="1">
      <c r="M2" s="202" t="s">
        <v>1</v>
      </c>
      <c r="N2" s="202"/>
      <c r="O2" s="202"/>
      <c r="P2" s="202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03" t="s">
        <v>254</v>
      </c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</row>
    <row r="40" spans="1:17" s="39" customFormat="1" ht="82.2" customHeight="1">
      <c r="A40" s="203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</row>
    <row r="41" spans="1:17" s="39" customFormat="1" ht="93" customHeight="1">
      <c r="A41" s="204" t="s">
        <v>13</v>
      </c>
      <c r="B41" s="205"/>
      <c r="C41" s="206" t="s">
        <v>14</v>
      </c>
      <c r="D41" s="206"/>
      <c r="E41" s="206"/>
      <c r="F41" s="207" t="s">
        <v>15</v>
      </c>
      <c r="G41" s="208"/>
      <c r="H41" s="208"/>
      <c r="I41" s="208"/>
      <c r="J41" s="209"/>
      <c r="K41" s="207" t="s">
        <v>16</v>
      </c>
      <c r="L41" s="208"/>
      <c r="M41" s="208"/>
      <c r="N41" s="209"/>
      <c r="O41" s="203" t="s">
        <v>17</v>
      </c>
      <c r="P41" s="203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6" s="39" customFormat="1" ht="27.75" customHeight="1">
      <c r="J2" s="202" t="s">
        <v>1</v>
      </c>
      <c r="K2" s="202"/>
      <c r="L2" s="202"/>
      <c r="T2" s="202" t="s">
        <v>265</v>
      </c>
      <c r="U2" s="202"/>
      <c r="V2" s="202"/>
      <c r="W2" s="202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03" t="s">
        <v>275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</row>
    <row r="6" spans="1:26" s="39" customFormat="1" ht="82.2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6" s="39" customFormat="1" ht="93" customHeight="1">
      <c r="A7" s="204" t="s">
        <v>13</v>
      </c>
      <c r="B7" s="205"/>
      <c r="C7" s="206" t="s">
        <v>14</v>
      </c>
      <c r="D7" s="206"/>
      <c r="E7" s="206"/>
      <c r="F7" s="207" t="s">
        <v>15</v>
      </c>
      <c r="G7" s="208"/>
      <c r="H7" s="208"/>
      <c r="I7" s="207" t="s">
        <v>16</v>
      </c>
      <c r="J7" s="208"/>
      <c r="K7" s="203" t="s">
        <v>17</v>
      </c>
      <c r="L7" s="203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4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03" t="s">
        <v>283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4" s="39" customFormat="1" ht="96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4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</row>
    <row r="2" spans="1:27" s="39" customFormat="1" ht="27.75" customHeight="1">
      <c r="L2" s="202" t="s">
        <v>1</v>
      </c>
      <c r="M2" s="202"/>
      <c r="N2" s="202"/>
      <c r="O2" s="202"/>
      <c r="X2" s="202"/>
      <c r="Y2" s="202"/>
      <c r="Z2" s="202"/>
      <c r="AA2" s="202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03" t="s">
        <v>320</v>
      </c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28" s="39" customFormat="1" ht="96" customHeight="1">
      <c r="A20" s="203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28" s="39" customFormat="1" ht="93" customHeight="1">
      <c r="A21" s="204" t="s">
        <v>13</v>
      </c>
      <c r="B21" s="205"/>
      <c r="C21" s="206" t="s">
        <v>14</v>
      </c>
      <c r="D21" s="206"/>
      <c r="E21" s="206"/>
      <c r="F21" s="207" t="s">
        <v>15</v>
      </c>
      <c r="G21" s="208"/>
      <c r="H21" s="208"/>
      <c r="I21" s="207" t="s">
        <v>16</v>
      </c>
      <c r="J21" s="208"/>
      <c r="K21" s="208"/>
      <c r="L21" s="208"/>
      <c r="M21" s="94"/>
      <c r="N21" s="203" t="s">
        <v>17</v>
      </c>
      <c r="O21" s="203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03" t="s">
        <v>325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75.599999999999994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4">
        <v>1</v>
      </c>
      <c r="B4" s="194" t="s">
        <v>27</v>
      </c>
      <c r="C4" s="194" t="s">
        <v>28</v>
      </c>
      <c r="D4" s="194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195"/>
      <c r="B5" s="195"/>
      <c r="C5" s="195"/>
      <c r="D5" s="195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198" t="s">
        <v>30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78.599999999999994" customHeight="1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</row>
    <row r="8" spans="1:12" ht="93" customHeight="1">
      <c r="A8" s="199" t="s">
        <v>13</v>
      </c>
      <c r="B8" s="200"/>
      <c r="C8" s="201" t="s">
        <v>14</v>
      </c>
      <c r="D8" s="201"/>
      <c r="E8" s="198" t="s">
        <v>15</v>
      </c>
      <c r="F8" s="198"/>
      <c r="G8" s="198"/>
      <c r="H8" s="198" t="s">
        <v>16</v>
      </c>
      <c r="I8" s="198"/>
      <c r="J8" s="198" t="s">
        <v>17</v>
      </c>
      <c r="K8" s="198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03" t="s">
        <v>338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43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03" t="s">
        <v>386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</row>
    <row r="28" spans="1:14" s="39" customFormat="1" ht="43.2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</row>
    <row r="29" spans="1:14" s="39" customFormat="1" ht="93" customHeight="1">
      <c r="A29" s="204" t="s">
        <v>13</v>
      </c>
      <c r="B29" s="205"/>
      <c r="C29" s="206" t="s">
        <v>14</v>
      </c>
      <c r="D29" s="206"/>
      <c r="E29" s="206"/>
      <c r="F29" s="207" t="s">
        <v>15</v>
      </c>
      <c r="G29" s="208"/>
      <c r="H29" s="208"/>
      <c r="I29" s="207" t="s">
        <v>16</v>
      </c>
      <c r="J29" s="208"/>
      <c r="K29" s="203" t="s">
        <v>17</v>
      </c>
      <c r="L29" s="203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</row>
    <row r="2" spans="1:18" s="39" customFormat="1" ht="27.75" customHeight="1">
      <c r="M2" s="202" t="s">
        <v>1</v>
      </c>
      <c r="N2" s="202"/>
      <c r="O2" s="202"/>
      <c r="P2" s="202"/>
      <c r="Q2" s="202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03" t="s">
        <v>397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</row>
    <row r="41" spans="1:18" s="39" customFormat="1" ht="106.2" hidden="1" customHeight="1">
      <c r="A41" s="203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</row>
    <row r="42" spans="1:18" s="39" customFormat="1" ht="93" hidden="1" customHeight="1">
      <c r="A42" s="204" t="s">
        <v>13</v>
      </c>
      <c r="B42" s="205"/>
      <c r="C42" s="206" t="s">
        <v>14</v>
      </c>
      <c r="D42" s="206"/>
      <c r="E42" s="206"/>
      <c r="F42" s="207" t="s">
        <v>15</v>
      </c>
      <c r="G42" s="208"/>
      <c r="H42" s="208"/>
      <c r="I42" s="208"/>
      <c r="J42" s="209"/>
      <c r="K42" s="207" t="s">
        <v>16</v>
      </c>
      <c r="L42" s="208"/>
      <c r="M42" s="208"/>
      <c r="N42" s="209"/>
      <c r="O42" s="203" t="s">
        <v>17</v>
      </c>
      <c r="P42" s="203"/>
      <c r="Q42" s="203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03" t="s">
        <v>402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3.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>I6</f>
        <v>4.867</v>
      </c>
      <c r="K6" s="93" t="s">
        <v>278</v>
      </c>
      <c r="L6" s="37"/>
      <c r="N6" s="96"/>
    </row>
    <row r="7" spans="1:23" s="39" customFormat="1" ht="27.75" customHeight="1">
      <c r="A7" s="203" t="s">
        <v>409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77.400000000000006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03" t="s">
        <v>412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57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03" t="s">
        <v>456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</row>
    <row r="28" spans="1:16" s="39" customFormat="1" ht="42.6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</row>
    <row r="29" spans="1:16" s="39" customFormat="1" ht="93" customHeight="1">
      <c r="A29" s="204" t="s">
        <v>13</v>
      </c>
      <c r="B29" s="205"/>
      <c r="C29" s="206" t="s">
        <v>14</v>
      </c>
      <c r="D29" s="206"/>
      <c r="E29" s="206"/>
      <c r="F29" s="207" t="s">
        <v>15</v>
      </c>
      <c r="G29" s="208"/>
      <c r="H29" s="208"/>
      <c r="I29" s="207" t="s">
        <v>16</v>
      </c>
      <c r="J29" s="208"/>
      <c r="K29" s="203" t="s">
        <v>17</v>
      </c>
      <c r="L29" s="203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03" t="s">
        <v>499</v>
      </c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1:14" s="39" customFormat="1" ht="96.6" customHeight="1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1:14" s="39" customFormat="1" ht="93" customHeight="1">
      <c r="A26" s="204" t="s">
        <v>13</v>
      </c>
      <c r="B26" s="205"/>
      <c r="C26" s="206" t="s">
        <v>14</v>
      </c>
      <c r="D26" s="206"/>
      <c r="E26" s="206"/>
      <c r="F26" s="207" t="s">
        <v>15</v>
      </c>
      <c r="G26" s="208"/>
      <c r="H26" s="208"/>
      <c r="I26" s="207" t="s">
        <v>16</v>
      </c>
      <c r="J26" s="208"/>
      <c r="K26" s="203" t="s">
        <v>17</v>
      </c>
      <c r="L26" s="203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03" t="s">
        <v>509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33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03" t="s">
        <v>513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61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198" t="s">
        <v>42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152.4" customHeight="1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</row>
    <row r="8" spans="1:12" ht="93" customHeight="1">
      <c r="A8" s="199" t="s">
        <v>13</v>
      </c>
      <c r="B8" s="200"/>
      <c r="C8" s="201" t="s">
        <v>14</v>
      </c>
      <c r="D8" s="201"/>
      <c r="E8" s="198" t="s">
        <v>15</v>
      </c>
      <c r="F8" s="198"/>
      <c r="G8" s="198"/>
      <c r="H8" s="198" t="s">
        <v>16</v>
      </c>
      <c r="I8" s="198"/>
      <c r="J8" s="198" t="s">
        <v>17</v>
      </c>
      <c r="K8" s="198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03" t="s">
        <v>527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61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03" t="s">
        <v>544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101.4" customHeigh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93" customHeight="1">
      <c r="A10" s="204" t="s">
        <v>13</v>
      </c>
      <c r="B10" s="205"/>
      <c r="C10" s="206" t="s">
        <v>14</v>
      </c>
      <c r="D10" s="206"/>
      <c r="E10" s="206"/>
      <c r="F10" s="207" t="s">
        <v>15</v>
      </c>
      <c r="G10" s="208"/>
      <c r="H10" s="208"/>
      <c r="I10" s="207" t="s">
        <v>16</v>
      </c>
      <c r="J10" s="208"/>
      <c r="K10" s="203" t="s">
        <v>17</v>
      </c>
      <c r="L10" s="203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548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03" t="s">
        <v>555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75" customHeigh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93" customHeight="1">
      <c r="A10" s="204" t="s">
        <v>13</v>
      </c>
      <c r="B10" s="205"/>
      <c r="C10" s="206" t="s">
        <v>14</v>
      </c>
      <c r="D10" s="206"/>
      <c r="E10" s="206"/>
      <c r="F10" s="207" t="s">
        <v>15</v>
      </c>
      <c r="G10" s="208"/>
      <c r="H10" s="208"/>
      <c r="I10" s="207" t="s">
        <v>16</v>
      </c>
      <c r="J10" s="208"/>
      <c r="K10" s="203" t="s">
        <v>17</v>
      </c>
      <c r="L10" s="203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563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7" s="39" customFormat="1" ht="27.75" customHeight="1">
      <c r="M2" s="202" t="s">
        <v>1</v>
      </c>
      <c r="N2" s="202"/>
      <c r="O2" s="202"/>
      <c r="P2" s="202"/>
      <c r="X2" s="202"/>
      <c r="Y2" s="202"/>
      <c r="Z2" s="202"/>
      <c r="AA2" s="202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03" t="s">
        <v>608</v>
      </c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</row>
    <row r="43" spans="1:18" s="39" customFormat="1" ht="42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</row>
    <row r="44" spans="1:18" s="39" customFormat="1" ht="93" customHeight="1">
      <c r="A44" s="204" t="s">
        <v>13</v>
      </c>
      <c r="B44" s="205"/>
      <c r="C44" s="206" t="s">
        <v>14</v>
      </c>
      <c r="D44" s="206"/>
      <c r="E44" s="206"/>
      <c r="F44" s="206"/>
      <c r="G44" s="207" t="s">
        <v>15</v>
      </c>
      <c r="H44" s="208"/>
      <c r="I44" s="208"/>
      <c r="J44" s="208"/>
      <c r="K44" s="207" t="s">
        <v>16</v>
      </c>
      <c r="L44" s="208"/>
      <c r="M44" s="208"/>
      <c r="N44" s="94"/>
      <c r="O44" s="203" t="s">
        <v>17</v>
      </c>
      <c r="P44" s="203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610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614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03" t="s">
        <v>615</v>
      </c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1:14" s="39" customFormat="1" ht="96.6" customHeight="1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1:14" s="39" customFormat="1" ht="93" customHeight="1">
      <c r="A26" s="204" t="s">
        <v>13</v>
      </c>
      <c r="B26" s="205"/>
      <c r="C26" s="206" t="s">
        <v>14</v>
      </c>
      <c r="D26" s="206"/>
      <c r="E26" s="206"/>
      <c r="F26" s="207" t="s">
        <v>15</v>
      </c>
      <c r="G26" s="208"/>
      <c r="H26" s="208"/>
      <c r="I26" s="207" t="s">
        <v>16</v>
      </c>
      <c r="J26" s="208"/>
      <c r="K26" s="203" t="s">
        <v>17</v>
      </c>
      <c r="L26" s="203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1" s="39" customFormat="1" ht="27.75" customHeight="1">
      <c r="J2" s="202" t="s">
        <v>1</v>
      </c>
      <c r="K2" s="202"/>
      <c r="L2" s="202"/>
      <c r="N2" s="210" t="s">
        <v>640</v>
      </c>
      <c r="O2" s="210" t="s">
        <v>641</v>
      </c>
      <c r="P2" s="210" t="s">
        <v>642</v>
      </c>
      <c r="Q2" s="210" t="s">
        <v>643</v>
      </c>
      <c r="R2" s="210" t="s">
        <v>641</v>
      </c>
      <c r="S2" s="210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11"/>
      <c r="O3" s="211"/>
      <c r="P3" s="211"/>
      <c r="Q3" s="211"/>
      <c r="R3" s="212"/>
      <c r="S3" s="211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03" t="s">
        <v>637</v>
      </c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3"/>
    </row>
    <row r="16" spans="1:21" s="39" customFormat="1" ht="96.6" customHeight="1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</row>
    <row r="17" spans="1:12" s="39" customFormat="1" ht="93" customHeight="1">
      <c r="A17" s="204" t="s">
        <v>13</v>
      </c>
      <c r="B17" s="205"/>
      <c r="C17" s="206" t="s">
        <v>14</v>
      </c>
      <c r="D17" s="206"/>
      <c r="E17" s="206"/>
      <c r="F17" s="207" t="s">
        <v>15</v>
      </c>
      <c r="G17" s="208"/>
      <c r="H17" s="208"/>
      <c r="I17" s="207" t="s">
        <v>16</v>
      </c>
      <c r="J17" s="208"/>
      <c r="K17" s="203" t="s">
        <v>17</v>
      </c>
      <c r="L17" s="203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O2:O3"/>
    <mergeCell ref="P2:P3"/>
    <mergeCell ref="Q2:Q3"/>
    <mergeCell ref="R2:R3"/>
    <mergeCell ref="S2:S3"/>
    <mergeCell ref="N2:N3"/>
    <mergeCell ref="A1:L1"/>
    <mergeCell ref="J2:L2"/>
    <mergeCell ref="A15:L16"/>
    <mergeCell ref="A17:B17"/>
    <mergeCell ref="C17:E17"/>
    <mergeCell ref="F17:H17"/>
    <mergeCell ref="I17:J17"/>
    <mergeCell ref="K17:L1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198" t="s">
        <v>49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77.400000000000006" customHeight="1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</row>
    <row r="8" spans="1:12" ht="93" customHeight="1">
      <c r="A8" s="199" t="s">
        <v>13</v>
      </c>
      <c r="B8" s="200"/>
      <c r="C8" s="201" t="s">
        <v>14</v>
      </c>
      <c r="D8" s="201"/>
      <c r="E8" s="198" t="s">
        <v>15</v>
      </c>
      <c r="F8" s="198"/>
      <c r="G8" s="198"/>
      <c r="H8" s="198" t="s">
        <v>16</v>
      </c>
      <c r="I8" s="198"/>
      <c r="J8" s="198" t="s">
        <v>17</v>
      </c>
      <c r="K8" s="198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39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13" t="s">
        <v>675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6" ht="27.7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6" ht="93" customHeight="1">
      <c r="A15" s="198" t="s">
        <v>13</v>
      </c>
      <c r="B15" s="198"/>
      <c r="C15" s="198"/>
      <c r="D15" s="198" t="s">
        <v>14</v>
      </c>
      <c r="E15" s="198"/>
      <c r="F15" s="198"/>
      <c r="G15" s="198"/>
      <c r="H15" s="198"/>
      <c r="I15" s="198" t="s">
        <v>15</v>
      </c>
      <c r="J15" s="198"/>
      <c r="K15" s="198"/>
      <c r="L15" s="198" t="s">
        <v>16</v>
      </c>
      <c r="M15" s="198"/>
      <c r="N15" s="198"/>
      <c r="O15" s="198" t="s">
        <v>17</v>
      </c>
      <c r="P15" s="198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39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198" t="s">
        <v>682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6" ht="27.7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6" ht="93" customHeight="1">
      <c r="A15" s="198" t="s">
        <v>13</v>
      </c>
      <c r="B15" s="198"/>
      <c r="C15" s="198"/>
      <c r="D15" s="198" t="s">
        <v>14</v>
      </c>
      <c r="E15" s="198"/>
      <c r="F15" s="198"/>
      <c r="G15" s="198"/>
      <c r="H15" s="198"/>
      <c r="I15" s="198" t="s">
        <v>15</v>
      </c>
      <c r="J15" s="198"/>
      <c r="K15" s="198"/>
      <c r="L15" s="198" t="s">
        <v>16</v>
      </c>
      <c r="M15" s="198"/>
      <c r="N15" s="198"/>
      <c r="O15" s="198" t="s">
        <v>17</v>
      </c>
      <c r="P15" s="198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7" ht="27.75" customHeight="1">
      <c r="A2" s="1" t="s">
        <v>661</v>
      </c>
      <c r="M2" s="197" t="s">
        <v>1</v>
      </c>
      <c r="N2" s="197"/>
      <c r="O2" s="197"/>
      <c r="P2" s="197"/>
    </row>
    <row r="3" spans="1:17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7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198" t="s">
        <v>701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7" ht="53.4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7" ht="93" customHeight="1">
      <c r="A15" s="198" t="s">
        <v>13</v>
      </c>
      <c r="B15" s="198"/>
      <c r="C15" s="198"/>
      <c r="D15" s="198" t="s">
        <v>14</v>
      </c>
      <c r="E15" s="198"/>
      <c r="F15" s="198"/>
      <c r="G15" s="198"/>
      <c r="H15" s="198"/>
      <c r="I15" s="198" t="s">
        <v>15</v>
      </c>
      <c r="J15" s="198"/>
      <c r="K15" s="198"/>
      <c r="L15" s="198" t="s">
        <v>16</v>
      </c>
      <c r="M15" s="198"/>
      <c r="N15" s="198"/>
      <c r="O15" s="198" t="s">
        <v>17</v>
      </c>
      <c r="P15" s="198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198" t="s">
        <v>715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8" t="s">
        <v>734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198" t="s">
        <v>733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39.6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223" t="s">
        <v>735</v>
      </c>
      <c r="C5" s="225" t="s">
        <v>736</v>
      </c>
      <c r="D5" s="221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24"/>
      <c r="C6" s="226"/>
      <c r="D6" s="222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8" t="s">
        <v>741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4"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8" t="s">
        <v>744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78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0:P11"/>
    <mergeCell ref="A12:C12"/>
    <mergeCell ref="D12:H12"/>
    <mergeCell ref="I12:K12"/>
    <mergeCell ref="L12:N12"/>
    <mergeCell ref="O12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8" ht="27.75" customHeight="1">
      <c r="A2" s="1" t="s">
        <v>761</v>
      </c>
      <c r="M2" s="197" t="s">
        <v>1</v>
      </c>
      <c r="N2" s="197"/>
      <c r="O2" s="197"/>
      <c r="P2" s="197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>(M7-I7)/I7</f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198" t="s">
        <v>755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33.6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8" t="s">
        <v>13</v>
      </c>
      <c r="B11" s="198"/>
      <c r="C11" s="198"/>
      <c r="D11" s="198" t="s">
        <v>14</v>
      </c>
      <c r="E11" s="198"/>
      <c r="F11" s="198"/>
      <c r="G11" s="198"/>
      <c r="H11" s="198"/>
      <c r="I11" s="198" t="s">
        <v>15</v>
      </c>
      <c r="J11" s="198"/>
      <c r="K11" s="198"/>
      <c r="L11" s="198" t="s">
        <v>16</v>
      </c>
      <c r="M11" s="198"/>
      <c r="N11" s="198"/>
      <c r="O11" s="198" t="s">
        <v>17</v>
      </c>
      <c r="P11" s="198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8" ht="27.75" customHeight="1">
      <c r="A2" s="1" t="s">
        <v>761</v>
      </c>
      <c r="M2" s="197" t="s">
        <v>1</v>
      </c>
      <c r="N2" s="197"/>
      <c r="O2" s="197"/>
      <c r="P2" s="197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198" t="s">
        <v>762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5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8" t="s">
        <v>13</v>
      </c>
      <c r="B11" s="198"/>
      <c r="C11" s="198"/>
      <c r="D11" s="198" t="s">
        <v>14</v>
      </c>
      <c r="E11" s="198"/>
      <c r="F11" s="198"/>
      <c r="G11" s="198"/>
      <c r="H11" s="198"/>
      <c r="I11" s="198" t="s">
        <v>15</v>
      </c>
      <c r="J11" s="198"/>
      <c r="K11" s="198"/>
      <c r="L11" s="198" t="s">
        <v>16</v>
      </c>
      <c r="M11" s="198"/>
      <c r="N11" s="198"/>
      <c r="O11" s="198" t="s">
        <v>17</v>
      </c>
      <c r="P11" s="198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198" t="s">
        <v>56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58.8" customHeight="1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</row>
    <row r="8" spans="1:12" ht="93" customHeight="1">
      <c r="A8" s="199" t="s">
        <v>13</v>
      </c>
      <c r="B8" s="200"/>
      <c r="C8" s="201" t="s">
        <v>14</v>
      </c>
      <c r="D8" s="201"/>
      <c r="E8" s="198" t="s">
        <v>15</v>
      </c>
      <c r="F8" s="198"/>
      <c r="G8" s="198"/>
      <c r="H8" s="198" t="s">
        <v>16</v>
      </c>
      <c r="I8" s="198"/>
      <c r="J8" s="198" t="s">
        <v>17</v>
      </c>
      <c r="K8" s="198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6" ht="27.75" customHeight="1">
      <c r="A2" s="1" t="s">
        <v>761</v>
      </c>
      <c r="M2" s="197" t="s">
        <v>1</v>
      </c>
      <c r="N2" s="197"/>
      <c r="O2" s="197"/>
      <c r="P2" s="197"/>
    </row>
    <row r="3" spans="1:2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 t="shared" ref="F5:F10" si="0"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 t="shared" ref="N5:N10" si="1"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si="0"/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si="1"/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 t="shared" si="0"/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198" t="s">
        <v>776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6" ht="38.4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6" ht="93" customHeight="1">
      <c r="A13" s="198" t="s">
        <v>13</v>
      </c>
      <c r="B13" s="198"/>
      <c r="C13" s="198"/>
      <c r="D13" s="198" t="s">
        <v>14</v>
      </c>
      <c r="E13" s="198"/>
      <c r="F13" s="198"/>
      <c r="G13" s="198"/>
      <c r="H13" s="198"/>
      <c r="I13" s="198" t="s">
        <v>15</v>
      </c>
      <c r="J13" s="198"/>
      <c r="K13" s="198"/>
      <c r="L13" s="198" t="s">
        <v>16</v>
      </c>
      <c r="M13" s="198"/>
      <c r="N13" s="198"/>
      <c r="O13" s="198" t="s">
        <v>17</v>
      </c>
      <c r="P13" s="198"/>
    </row>
  </sheetData>
  <mergeCells count="21"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3:C13"/>
    <mergeCell ref="D13:H13"/>
    <mergeCell ref="I13:K13"/>
    <mergeCell ref="L13:N13"/>
    <mergeCell ref="O13:P13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8" ht="27.75" customHeight="1">
      <c r="A2" s="1" t="s">
        <v>661</v>
      </c>
      <c r="M2" s="197" t="s">
        <v>1</v>
      </c>
      <c r="N2" s="197"/>
      <c r="O2" s="197"/>
      <c r="P2" s="197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198" t="s">
        <v>786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38.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8" t="s">
        <v>13</v>
      </c>
      <c r="B11" s="198"/>
      <c r="C11" s="198"/>
      <c r="D11" s="198" t="s">
        <v>14</v>
      </c>
      <c r="E11" s="198"/>
      <c r="F11" s="198"/>
      <c r="G11" s="198"/>
      <c r="H11" s="198"/>
      <c r="I11" s="198" t="s">
        <v>15</v>
      </c>
      <c r="J11" s="198"/>
      <c r="K11" s="198"/>
      <c r="L11" s="198" t="s">
        <v>16</v>
      </c>
      <c r="M11" s="198"/>
      <c r="N11" s="198"/>
      <c r="O11" s="198" t="s">
        <v>17</v>
      </c>
      <c r="P11" s="198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8" ht="27.75" customHeight="1">
      <c r="A2" s="1" t="s">
        <v>661</v>
      </c>
      <c r="M2" s="197" t="s">
        <v>1</v>
      </c>
      <c r="N2" s="197"/>
      <c r="O2" s="197"/>
      <c r="P2" s="197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>E7+L7</f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>M7+L7</f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>E8+L8</f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>M8+L8</f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>E9+L9</f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>M9+L9</f>
        <v>1.1887400000000001</v>
      </c>
      <c r="O9" s="166" t="s">
        <v>818</v>
      </c>
      <c r="P9" s="158">
        <v>10200</v>
      </c>
      <c r="R9" s="153"/>
    </row>
    <row r="10" spans="1:18" ht="54" customHeight="1">
      <c r="A10" s="198" t="s">
        <v>819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8" ht="27.75" customHeight="1">
      <c r="A2" s="1" t="s">
        <v>661</v>
      </c>
      <c r="M2" s="197" t="s">
        <v>1</v>
      </c>
      <c r="N2" s="197"/>
      <c r="O2" s="197"/>
      <c r="P2" s="197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194">
        <v>3</v>
      </c>
      <c r="B7" s="194" t="s">
        <v>830</v>
      </c>
      <c r="C7" s="194" t="s">
        <v>831</v>
      </c>
      <c r="D7" s="194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195"/>
      <c r="B8" s="195"/>
      <c r="C8" s="195"/>
      <c r="D8" s="195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27" t="s">
        <v>832</v>
      </c>
      <c r="C9" s="227" t="s">
        <v>833</v>
      </c>
      <c r="D9" s="229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28"/>
      <c r="C10" s="228"/>
      <c r="D10" s="230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198" t="s">
        <v>838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124.2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18" ht="93" customHeight="1">
      <c r="A13" s="198" t="s">
        <v>13</v>
      </c>
      <c r="B13" s="198"/>
      <c r="C13" s="198"/>
      <c r="D13" s="198" t="s">
        <v>14</v>
      </c>
      <c r="E13" s="198"/>
      <c r="F13" s="198"/>
      <c r="G13" s="198"/>
      <c r="H13" s="198"/>
      <c r="I13" s="198" t="s">
        <v>15</v>
      </c>
      <c r="J13" s="198"/>
      <c r="K13" s="198"/>
      <c r="L13" s="198" t="s">
        <v>16</v>
      </c>
      <c r="M13" s="198"/>
      <c r="N13" s="198"/>
      <c r="O13" s="198" t="s">
        <v>17</v>
      </c>
      <c r="P13" s="198"/>
    </row>
  </sheetData>
  <mergeCells count="28"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8" ht="27.75" customHeight="1">
      <c r="A2" s="1" t="s">
        <v>661</v>
      </c>
      <c r="M2" s="197" t="s">
        <v>1</v>
      </c>
      <c r="N2" s="197"/>
      <c r="O2" s="197"/>
      <c r="P2" s="197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198" t="s">
        <v>844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4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>J6*N6</f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03" t="s">
        <v>853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O7" s="39">
        <f>SUM(O4:O6)</f>
        <v>10731.5</v>
      </c>
    </row>
    <row r="8" spans="1:24" s="39" customFormat="1" ht="63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4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0" ht="27.75" customHeight="1">
      <c r="A2" s="1" t="s">
        <v>661</v>
      </c>
      <c r="M2" s="197" t="s">
        <v>1</v>
      </c>
      <c r="N2" s="197"/>
      <c r="O2" s="197"/>
      <c r="P2" s="197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198" t="s">
        <v>862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0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0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0" ht="27.75" customHeight="1">
      <c r="A2" s="1" t="s">
        <v>661</v>
      </c>
      <c r="M2" s="197" t="s">
        <v>1</v>
      </c>
      <c r="N2" s="197"/>
      <c r="O2" s="197"/>
      <c r="P2" s="197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198" t="s">
        <v>863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38.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0" ht="93" customHeight="1">
      <c r="A11" s="198" t="s">
        <v>13</v>
      </c>
      <c r="B11" s="198"/>
      <c r="C11" s="198"/>
      <c r="D11" s="198" t="s">
        <v>14</v>
      </c>
      <c r="E11" s="198"/>
      <c r="F11" s="198"/>
      <c r="G11" s="198"/>
      <c r="H11" s="198"/>
      <c r="I11" s="198" t="s">
        <v>15</v>
      </c>
      <c r="J11" s="198"/>
      <c r="K11" s="198"/>
      <c r="L11" s="198" t="s">
        <v>16</v>
      </c>
      <c r="M11" s="198"/>
      <c r="N11" s="198"/>
      <c r="O11" s="198" t="s">
        <v>17</v>
      </c>
      <c r="P11" s="198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0" ht="27.75" customHeight="1">
      <c r="A2" s="1" t="s">
        <v>661</v>
      </c>
      <c r="M2" s="197" t="s">
        <v>1</v>
      </c>
      <c r="N2" s="197"/>
      <c r="O2" s="197"/>
      <c r="P2" s="197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198" t="s">
        <v>898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20" ht="38.4" customHeight="1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</row>
    <row r="16" spans="1:20" ht="93" customHeight="1">
      <c r="A16" s="198" t="s">
        <v>13</v>
      </c>
      <c r="B16" s="198"/>
      <c r="C16" s="198"/>
      <c r="D16" s="198" t="s">
        <v>14</v>
      </c>
      <c r="E16" s="198"/>
      <c r="F16" s="198"/>
      <c r="G16" s="198"/>
      <c r="H16" s="198"/>
      <c r="I16" s="198" t="s">
        <v>15</v>
      </c>
      <c r="J16" s="198"/>
      <c r="K16" s="198"/>
      <c r="L16" s="198" t="s">
        <v>16</v>
      </c>
      <c r="M16" s="198"/>
      <c r="N16" s="198"/>
      <c r="O16" s="198" t="s">
        <v>17</v>
      </c>
      <c r="P16" s="198"/>
    </row>
  </sheetData>
  <mergeCells count="21">
    <mergeCell ref="A16:C16"/>
    <mergeCell ref="D16:H16"/>
    <mergeCell ref="I16:K16"/>
    <mergeCell ref="L16:N16"/>
    <mergeCell ref="O16:P16"/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0" ht="27.75" customHeight="1">
      <c r="A2" s="1" t="s">
        <v>661</v>
      </c>
      <c r="M2" s="197" t="s">
        <v>1</v>
      </c>
      <c r="N2" s="197"/>
      <c r="O2" s="197"/>
      <c r="P2" s="197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198" t="s">
        <v>905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0" ht="38.4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93" customHeight="1">
      <c r="A10" s="198" t="s">
        <v>13</v>
      </c>
      <c r="B10" s="198"/>
      <c r="C10" s="198"/>
      <c r="D10" s="198" t="s">
        <v>14</v>
      </c>
      <c r="E10" s="198"/>
      <c r="F10" s="198"/>
      <c r="G10" s="198"/>
      <c r="H10" s="198"/>
      <c r="I10" s="198" t="s">
        <v>15</v>
      </c>
      <c r="J10" s="198"/>
      <c r="K10" s="198"/>
      <c r="L10" s="198" t="s">
        <v>16</v>
      </c>
      <c r="M10" s="198"/>
      <c r="N10" s="198"/>
      <c r="O10" s="198" t="s">
        <v>17</v>
      </c>
      <c r="P10" s="198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198" t="s">
        <v>74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98"/>
    </row>
    <row r="13" spans="1:12" ht="58.8" customHeight="1">
      <c r="A13" s="198"/>
      <c r="B13" s="198"/>
      <c r="C13" s="198"/>
      <c r="D13" s="198"/>
      <c r="E13" s="198"/>
      <c r="F13" s="198"/>
      <c r="G13" s="198"/>
      <c r="H13" s="198"/>
      <c r="I13" s="198"/>
      <c r="J13" s="198"/>
      <c r="K13" s="198"/>
    </row>
    <row r="14" spans="1:12" ht="93" customHeight="1">
      <c r="A14" s="199" t="s">
        <v>13</v>
      </c>
      <c r="B14" s="200"/>
      <c r="C14" s="201" t="s">
        <v>14</v>
      </c>
      <c r="D14" s="201"/>
      <c r="E14" s="198" t="s">
        <v>15</v>
      </c>
      <c r="F14" s="198"/>
      <c r="G14" s="198"/>
      <c r="H14" s="198" t="s">
        <v>16</v>
      </c>
      <c r="I14" s="198"/>
      <c r="J14" s="198" t="s">
        <v>17</v>
      </c>
      <c r="K14" s="198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0" ht="27.75" customHeight="1">
      <c r="A2" s="1" t="s">
        <v>661</v>
      </c>
      <c r="M2" s="197" t="s">
        <v>1</v>
      </c>
      <c r="N2" s="197"/>
      <c r="O2" s="197"/>
      <c r="P2" s="197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>(M7-R7)/R7</f>
        <v>-0.16502745676583888</v>
      </c>
      <c r="T7" s="185"/>
    </row>
    <row r="8" spans="1:20" ht="54" customHeight="1">
      <c r="A8" s="198" t="s">
        <v>916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0" ht="38.4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93" customHeight="1">
      <c r="A10" s="198" t="s">
        <v>13</v>
      </c>
      <c r="B10" s="198"/>
      <c r="C10" s="198"/>
      <c r="D10" s="198" t="s">
        <v>14</v>
      </c>
      <c r="E10" s="198"/>
      <c r="F10" s="198"/>
      <c r="G10" s="198"/>
      <c r="H10" s="198"/>
      <c r="I10" s="198" t="s">
        <v>15</v>
      </c>
      <c r="J10" s="198"/>
      <c r="K10" s="198"/>
      <c r="L10" s="198" t="s">
        <v>16</v>
      </c>
      <c r="M10" s="198"/>
      <c r="N10" s="198"/>
      <c r="O10" s="198" t="s">
        <v>17</v>
      </c>
      <c r="P10" s="198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>(M7-R7)/R7</f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>(M8-R8)/R8</f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>(M9-R9)/R9</f>
        <v>-6.3340032209446964E-2</v>
      </c>
      <c r="U9" s="185"/>
    </row>
    <row r="10" spans="1:21" ht="54" customHeight="1">
      <c r="A10" s="198" t="s">
        <v>932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198" t="s">
        <v>935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198" t="s">
        <v>938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4.200000000000003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198" t="s">
        <v>943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</row>
    <row r="8" spans="1:21" ht="52.8" customHeight="1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1" ht="93" customHeight="1">
      <c r="A9" s="198" t="s">
        <v>13</v>
      </c>
      <c r="B9" s="198"/>
      <c r="C9" s="198"/>
      <c r="D9" s="198" t="s">
        <v>14</v>
      </c>
      <c r="E9" s="198"/>
      <c r="F9" s="198"/>
      <c r="G9" s="198"/>
      <c r="H9" s="198"/>
      <c r="I9" s="198" t="s">
        <v>15</v>
      </c>
      <c r="J9" s="198"/>
      <c r="K9" s="198"/>
      <c r="L9" s="198" t="s">
        <v>16</v>
      </c>
      <c r="M9" s="198"/>
      <c r="N9" s="198"/>
      <c r="O9" s="198" t="s">
        <v>17</v>
      </c>
      <c r="P9" s="198"/>
    </row>
  </sheetData>
  <mergeCells count="21"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9:C9"/>
    <mergeCell ref="D9:H9"/>
    <mergeCell ref="I9:K9"/>
    <mergeCell ref="L9:N9"/>
    <mergeCell ref="O9:P9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947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>(M7-Q7)/Q7</f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>(M8-Q8)/Q8</f>
        <v>-0.4845360824742268</v>
      </c>
      <c r="S8" s="190"/>
      <c r="T8" s="191"/>
      <c r="U8" s="185"/>
    </row>
    <row r="9" spans="1:21" ht="68.400000000000006" customHeight="1">
      <c r="A9" s="198" t="s">
        <v>955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1" ht="52.8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93" customHeight="1">
      <c r="A11" s="198" t="s">
        <v>13</v>
      </c>
      <c r="B11" s="198"/>
      <c r="C11" s="198"/>
      <c r="D11" s="198" t="s">
        <v>14</v>
      </c>
      <c r="E11" s="198"/>
      <c r="F11" s="198"/>
      <c r="G11" s="198"/>
      <c r="H11" s="198"/>
      <c r="I11" s="198" t="s">
        <v>15</v>
      </c>
      <c r="J11" s="198"/>
      <c r="K11" s="198"/>
      <c r="L11" s="198" t="s">
        <v>16</v>
      </c>
      <c r="M11" s="198"/>
      <c r="N11" s="198"/>
      <c r="O11" s="198" t="s">
        <v>17</v>
      </c>
      <c r="P11" s="198"/>
    </row>
  </sheetData>
  <mergeCells count="22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Q3:Q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8" t="s">
        <v>966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8" t="s">
        <v>13</v>
      </c>
      <c r="B14" s="198"/>
      <c r="C14" s="198"/>
      <c r="D14" s="198" t="s">
        <v>14</v>
      </c>
      <c r="E14" s="198"/>
      <c r="F14" s="198"/>
      <c r="G14" s="198"/>
      <c r="H14" s="198"/>
      <c r="I14" s="198" t="s">
        <v>15</v>
      </c>
      <c r="J14" s="198"/>
      <c r="K14" s="198"/>
      <c r="L14" s="198" t="s">
        <v>16</v>
      </c>
      <c r="M14" s="198"/>
      <c r="N14" s="198"/>
      <c r="O14" s="198" t="s">
        <v>17</v>
      </c>
      <c r="P14" s="198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topLeftCell="B1" zoomScale="70" zoomScaleNormal="70" workbookViewId="0">
      <selection activeCell="R12" sqref="R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998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8" t="s">
        <v>970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8" t="s">
        <v>13</v>
      </c>
      <c r="B14" s="198"/>
      <c r="C14" s="198"/>
      <c r="D14" s="198" t="s">
        <v>14</v>
      </c>
      <c r="E14" s="198"/>
      <c r="F14" s="198"/>
      <c r="G14" s="198"/>
      <c r="H14" s="198"/>
      <c r="I14" s="198" t="s">
        <v>15</v>
      </c>
      <c r="J14" s="198"/>
      <c r="K14" s="198"/>
      <c r="L14" s="198" t="s">
        <v>16</v>
      </c>
      <c r="M14" s="198"/>
      <c r="N14" s="198"/>
      <c r="O14" s="198" t="s">
        <v>17</v>
      </c>
      <c r="P14" s="198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108B-F585-4F9B-8B61-D8FF09AA7D93}">
  <sheetPr>
    <pageSetUpPr fitToPage="1"/>
  </sheetPr>
  <dimension ref="A1:U14"/>
  <sheetViews>
    <sheetView zoomScale="70" zoomScaleNormal="70" workbookViewId="0">
      <selection activeCell="C9" sqref="C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971</v>
      </c>
      <c r="C5" s="183" t="s">
        <v>972</v>
      </c>
      <c r="D5" s="122" t="s">
        <v>20</v>
      </c>
      <c r="E5" s="162">
        <v>1.1299999999999999</v>
      </c>
      <c r="F5" s="188" t="s">
        <v>732</v>
      </c>
      <c r="G5" s="163">
        <v>0.13</v>
      </c>
      <c r="H5" s="162"/>
      <c r="I5" s="162">
        <v>0.70274107555555554</v>
      </c>
      <c r="J5" s="2"/>
      <c r="K5" s="165"/>
      <c r="L5" s="157"/>
      <c r="M5" s="162">
        <v>0.76</v>
      </c>
      <c r="N5" s="188" t="s">
        <v>732</v>
      </c>
      <c r="O5" s="166" t="s">
        <v>638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 t="s">
        <v>973</v>
      </c>
      <c r="C6" s="183" t="s">
        <v>974</v>
      </c>
      <c r="D6" s="122" t="s">
        <v>20</v>
      </c>
      <c r="E6" s="162">
        <v>1.5</v>
      </c>
      <c r="F6" s="188" t="s">
        <v>732</v>
      </c>
      <c r="G6" s="163">
        <v>0.13</v>
      </c>
      <c r="H6" s="165"/>
      <c r="I6" s="162">
        <v>0.76391181539555553</v>
      </c>
      <c r="J6" s="2"/>
      <c r="K6" s="165"/>
      <c r="L6" s="157"/>
      <c r="M6" s="162">
        <v>0.8</v>
      </c>
      <c r="N6" s="188" t="s">
        <v>732</v>
      </c>
      <c r="O6" s="166" t="s">
        <v>638</v>
      </c>
      <c r="P6" s="158"/>
      <c r="Q6" s="4"/>
      <c r="R6" s="191"/>
      <c r="S6" s="190"/>
      <c r="T6" s="191"/>
      <c r="U6" s="185"/>
    </row>
    <row r="7" spans="1:21" ht="31.2" customHeight="1">
      <c r="A7" s="6"/>
      <c r="B7" s="183" t="s">
        <v>975</v>
      </c>
      <c r="C7" s="183" t="s">
        <v>976</v>
      </c>
      <c r="D7" s="122" t="s">
        <v>20</v>
      </c>
      <c r="E7" s="162">
        <v>1.28</v>
      </c>
      <c r="F7" s="188" t="s">
        <v>732</v>
      </c>
      <c r="G7" s="163">
        <v>0.13</v>
      </c>
      <c r="H7" s="165"/>
      <c r="I7" s="162">
        <v>0.76297026275555557</v>
      </c>
      <c r="J7" s="2"/>
      <c r="K7" s="165"/>
      <c r="L7" s="157"/>
      <c r="M7" s="162">
        <v>0.8</v>
      </c>
      <c r="N7" s="188" t="s">
        <v>732</v>
      </c>
      <c r="O7" s="166" t="s">
        <v>638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977</v>
      </c>
      <c r="C8" s="183" t="s">
        <v>978</v>
      </c>
      <c r="D8" s="122" t="s">
        <v>20</v>
      </c>
      <c r="E8" s="162">
        <v>1.8</v>
      </c>
      <c r="F8" s="188" t="s">
        <v>732</v>
      </c>
      <c r="G8" s="163">
        <v>0.13</v>
      </c>
      <c r="H8" s="165"/>
      <c r="I8" s="162">
        <v>1.1276797155555558</v>
      </c>
      <c r="J8" s="2"/>
      <c r="K8" s="165"/>
      <c r="L8" s="157"/>
      <c r="M8" s="162">
        <v>1.3</v>
      </c>
      <c r="N8" s="188" t="s">
        <v>732</v>
      </c>
      <c r="O8" s="166" t="s">
        <v>638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979</v>
      </c>
      <c r="C9" s="183" t="s">
        <v>980</v>
      </c>
      <c r="D9" s="122" t="s">
        <v>20</v>
      </c>
      <c r="E9" s="162">
        <v>1.31</v>
      </c>
      <c r="F9" s="188" t="s">
        <v>732</v>
      </c>
      <c r="G9" s="163">
        <v>0.13</v>
      </c>
      <c r="H9" s="165"/>
      <c r="I9" s="162">
        <v>0.66495215235555549</v>
      </c>
      <c r="J9" s="2"/>
      <c r="K9" s="165"/>
      <c r="L9" s="157"/>
      <c r="M9" s="162">
        <v>0.66495215235555549</v>
      </c>
      <c r="N9" s="188" t="s">
        <v>732</v>
      </c>
      <c r="O9" s="166" t="s">
        <v>638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 t="s">
        <v>981</v>
      </c>
      <c r="C10" s="183" t="s">
        <v>728</v>
      </c>
      <c r="D10" s="122" t="s">
        <v>20</v>
      </c>
      <c r="E10" s="162">
        <v>0.9</v>
      </c>
      <c r="F10" s="188" t="s">
        <v>732</v>
      </c>
      <c r="G10" s="163">
        <v>0.13</v>
      </c>
      <c r="H10" s="165"/>
      <c r="I10" s="162">
        <v>0.81998790968888902</v>
      </c>
      <c r="J10" s="2"/>
      <c r="K10" s="165"/>
      <c r="L10" s="157"/>
      <c r="M10" s="162">
        <v>0.81998790968888902</v>
      </c>
      <c r="N10" s="188" t="s">
        <v>732</v>
      </c>
      <c r="O10" s="166" t="s">
        <v>638</v>
      </c>
      <c r="P10" s="158"/>
      <c r="Q10" s="4"/>
      <c r="R10" s="191"/>
      <c r="S10" s="190"/>
      <c r="T10" s="191"/>
      <c r="U10" s="185"/>
    </row>
    <row r="11" spans="1:21" ht="31.2" customHeight="1">
      <c r="A11" s="6"/>
      <c r="B11" s="183" t="s">
        <v>982</v>
      </c>
      <c r="C11" s="183" t="s">
        <v>983</v>
      </c>
      <c r="D11" s="122" t="s">
        <v>20</v>
      </c>
      <c r="E11" s="162">
        <v>0.26</v>
      </c>
      <c r="F11" s="188" t="s">
        <v>732</v>
      </c>
      <c r="G11" s="163">
        <v>0.13</v>
      </c>
      <c r="H11" s="165"/>
      <c r="I11" s="162">
        <v>0.2</v>
      </c>
      <c r="J11" s="2"/>
      <c r="K11" s="165"/>
      <c r="L11" s="157"/>
      <c r="M11" s="162">
        <v>0.9</v>
      </c>
      <c r="N11" s="188" t="s">
        <v>732</v>
      </c>
      <c r="O11" s="166" t="s">
        <v>638</v>
      </c>
      <c r="P11" s="158"/>
      <c r="Q11" s="4"/>
      <c r="R11" s="191"/>
      <c r="S11" s="190"/>
      <c r="T11" s="191"/>
      <c r="U11" s="185"/>
    </row>
    <row r="12" spans="1:21" ht="68.400000000000006" customHeight="1">
      <c r="A12" s="198" t="s">
        <v>993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8" t="s">
        <v>13</v>
      </c>
      <c r="B14" s="198"/>
      <c r="C14" s="198"/>
      <c r="D14" s="198" t="s">
        <v>14</v>
      </c>
      <c r="E14" s="198"/>
      <c r="F14" s="198"/>
      <c r="G14" s="198"/>
      <c r="H14" s="198"/>
      <c r="I14" s="198" t="s">
        <v>15</v>
      </c>
      <c r="J14" s="198"/>
      <c r="K14" s="198"/>
      <c r="L14" s="198" t="s">
        <v>16</v>
      </c>
      <c r="M14" s="198"/>
      <c r="N14" s="198"/>
      <c r="O14" s="198" t="s">
        <v>17</v>
      </c>
      <c r="P14" s="198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A4C67B48-56D9-4025-BFE0-642773398439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E2C-E571-46E0-B682-18505C692D6A}">
  <sheetPr>
    <pageSetUpPr fitToPage="1"/>
  </sheetPr>
  <dimension ref="A1:AM12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39" ht="27.75" customHeight="1">
      <c r="A2" s="1" t="s">
        <v>661</v>
      </c>
      <c r="M2" s="197" t="s">
        <v>1</v>
      </c>
      <c r="N2" s="197"/>
      <c r="O2" s="197"/>
      <c r="P2" s="197"/>
      <c r="S2" s="1" t="s">
        <v>989</v>
      </c>
      <c r="AM2" s="1" t="s">
        <v>990</v>
      </c>
    </row>
    <row r="3" spans="1:39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992</v>
      </c>
    </row>
    <row r="4" spans="1:39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39" ht="31.2" customHeight="1">
      <c r="A5" s="194">
        <v>1</v>
      </c>
      <c r="B5" s="232" t="s">
        <v>984</v>
      </c>
      <c r="C5" s="232" t="s">
        <v>985</v>
      </c>
      <c r="D5" s="122" t="s">
        <v>20</v>
      </c>
      <c r="E5" s="162">
        <v>0.6</v>
      </c>
      <c r="F5" s="188"/>
      <c r="G5" s="163">
        <v>0.13</v>
      </c>
      <c r="H5" s="162"/>
      <c r="I5" s="162">
        <v>0.36937283911111107</v>
      </c>
      <c r="J5" s="2"/>
      <c r="K5" s="165"/>
      <c r="L5" s="157"/>
      <c r="M5" s="162">
        <v>0.4</v>
      </c>
      <c r="N5" s="189"/>
      <c r="O5" s="166" t="s">
        <v>24</v>
      </c>
      <c r="P5" s="158"/>
      <c r="Q5" s="193">
        <v>0.7</v>
      </c>
      <c r="R5" s="191"/>
      <c r="S5" s="190"/>
      <c r="T5" s="191"/>
      <c r="U5" s="185"/>
    </row>
    <row r="6" spans="1:39" ht="31.2" customHeight="1">
      <c r="A6" s="195"/>
      <c r="B6" s="233"/>
      <c r="C6" s="233"/>
      <c r="D6" s="122" t="s">
        <v>20</v>
      </c>
      <c r="E6" s="162">
        <v>0.6</v>
      </c>
      <c r="F6" s="188"/>
      <c r="G6" s="163">
        <v>0.13</v>
      </c>
      <c r="H6" s="162"/>
      <c r="I6" s="162">
        <v>0.36937283911111107</v>
      </c>
      <c r="J6" s="2"/>
      <c r="K6" s="165"/>
      <c r="L6" s="157"/>
      <c r="M6" s="162">
        <v>0.5</v>
      </c>
      <c r="N6" s="189"/>
      <c r="O6" s="166" t="s">
        <v>702</v>
      </c>
      <c r="P6" s="158"/>
      <c r="Q6" s="193">
        <v>0.3</v>
      </c>
      <c r="R6" s="191"/>
      <c r="S6" s="190"/>
      <c r="T6" s="191"/>
      <c r="U6" s="185"/>
    </row>
    <row r="7" spans="1:39" ht="31.2" customHeight="1">
      <c r="A7" s="194">
        <v>2</v>
      </c>
      <c r="B7" s="232" t="s">
        <v>986</v>
      </c>
      <c r="C7" s="232" t="s">
        <v>987</v>
      </c>
      <c r="D7" s="122" t="s">
        <v>20</v>
      </c>
      <c r="E7" s="162">
        <v>0.7</v>
      </c>
      <c r="F7" s="188"/>
      <c r="G7" s="163">
        <v>0.13</v>
      </c>
      <c r="H7" s="165"/>
      <c r="I7" s="162">
        <v>0.50354129777777779</v>
      </c>
      <c r="J7" s="2"/>
      <c r="K7" s="165"/>
      <c r="L7" s="157"/>
      <c r="M7" s="162">
        <v>0.55000000000000004</v>
      </c>
      <c r="N7" s="189"/>
      <c r="O7" s="166" t="s">
        <v>24</v>
      </c>
      <c r="P7" s="158"/>
      <c r="Q7" s="193">
        <v>0.7</v>
      </c>
      <c r="R7" s="191"/>
      <c r="S7" s="190"/>
      <c r="T7" s="191"/>
      <c r="U7" s="185"/>
    </row>
    <row r="8" spans="1:39" ht="31.2" customHeight="1">
      <c r="A8" s="195"/>
      <c r="B8" s="233"/>
      <c r="C8" s="233"/>
      <c r="D8" s="122" t="s">
        <v>20</v>
      </c>
      <c r="E8" s="162">
        <v>0.8</v>
      </c>
      <c r="F8" s="188"/>
      <c r="G8" s="163">
        <v>0.13</v>
      </c>
      <c r="H8" s="165"/>
      <c r="I8" s="162">
        <v>0.50354129777777779</v>
      </c>
      <c r="J8" s="2"/>
      <c r="K8" s="165"/>
      <c r="L8" s="157"/>
      <c r="M8" s="162">
        <v>0.6</v>
      </c>
      <c r="N8" s="189"/>
      <c r="O8" s="166" t="s">
        <v>702</v>
      </c>
      <c r="P8" s="158"/>
      <c r="Q8" s="193">
        <v>0.3</v>
      </c>
      <c r="R8" s="191"/>
      <c r="S8" s="190"/>
      <c r="T8" s="191"/>
      <c r="U8" s="185"/>
    </row>
    <row r="9" spans="1:39" ht="31.2" customHeight="1">
      <c r="A9" s="6">
        <v>3</v>
      </c>
      <c r="B9" s="183" t="s">
        <v>988</v>
      </c>
      <c r="C9" s="183" t="s">
        <v>687</v>
      </c>
      <c r="D9" s="122" t="s">
        <v>20</v>
      </c>
      <c r="E9" s="162">
        <v>3.5</v>
      </c>
      <c r="F9" s="188"/>
      <c r="G9" s="163">
        <v>0.13</v>
      </c>
      <c r="H9" s="165"/>
      <c r="I9" s="162">
        <v>2.9227869066666661</v>
      </c>
      <c r="J9" s="2"/>
      <c r="K9" s="165"/>
      <c r="L9" s="157"/>
      <c r="M9" s="162">
        <v>2.9</v>
      </c>
      <c r="N9" s="189"/>
      <c r="O9" s="166" t="s">
        <v>24</v>
      </c>
      <c r="P9" s="158"/>
      <c r="Q9" s="4"/>
      <c r="R9" s="191"/>
      <c r="S9" s="190"/>
      <c r="T9" s="191"/>
      <c r="U9" s="185"/>
    </row>
    <row r="10" spans="1:39" ht="68.400000000000006" customHeight="1">
      <c r="A10" s="198" t="s">
        <v>991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39" ht="52.8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39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8">
    <mergeCell ref="B5:B6"/>
    <mergeCell ref="C5:C6"/>
    <mergeCell ref="B7:B8"/>
    <mergeCell ref="C7:C8"/>
    <mergeCell ref="A5:A6"/>
    <mergeCell ref="A7:A8"/>
    <mergeCell ref="A10:P11"/>
    <mergeCell ref="A12:C12"/>
    <mergeCell ref="D12:H12"/>
    <mergeCell ref="I12:K12"/>
    <mergeCell ref="L12:N12"/>
    <mergeCell ref="O12:P12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JD5:JD9 SZ5:SZ9 ACV5:ACV9 AMR5:AMR9 AWN5:AWN9 BGJ5:BGJ9 BQF5:BQF9 CAB5:CAB9 CJX5:CJX9 CTT5:CTT9 DDP5:DDP9 DNL5:DNL9 DXH5:DXH9 EHD5:EHD9 EQZ5:EQZ9 FAV5:FAV9 FKR5:FKR9 FUN5:FUN9 GEJ5:GEJ9 GOF5:GOF9 GYB5:GYB9 HHX5:HHX9 HRT5:HRT9 IBP5:IBP9 ILL5:ILL9 IVH5:IVH9 JFD5:JFD9 JOZ5:JOZ9 JYV5:JYV9 KIR5:KIR9 KSN5:KSN9 LCJ5:LCJ9 LMF5:LMF9 LWB5:LWB9 MFX5:MFX9 MPT5:MPT9 MZP5:MZP9 NJL5:NJL9 NTH5:NTH9 ODD5:ODD9 OMZ5:OMZ9 OWV5:OWV9 PGR5:PGR9 PQN5:PQN9 QAJ5:QAJ9 QKF5:QKF9 QUB5:QUB9 RDX5:RDX9 RNT5:RNT9 RXP5:RXP9 SHL5:SHL9 SRH5:SRH9 TBD5:TBD9 TKZ5:TKZ9 TUV5:TUV9 UER5:UER9 UON5:UON9 UYJ5:UYJ9 VIF5:VIF9 VSB5:VSB9 WBX5:WBX9 WLT5:WLT9 WVP5:WVP9 G65538:G65545 JD65538:JD65545 SZ65538:SZ65545 ACV65538:ACV65545 AMR65538:AMR65545 AWN65538:AWN65545 BGJ65538:BGJ65545 BQF65538:BQF65545 CAB65538:CAB65545 CJX65538:CJX65545 CTT65538:CTT65545 DDP65538:DDP65545 DNL65538:DNL65545 DXH65538:DXH65545 EHD65538:EHD65545 EQZ65538:EQZ65545 FAV65538:FAV65545 FKR65538:FKR65545 FUN65538:FUN65545 GEJ65538:GEJ65545 GOF65538:GOF65545 GYB65538:GYB65545 HHX65538:HHX65545 HRT65538:HRT65545 IBP65538:IBP65545 ILL65538:ILL65545 IVH65538:IVH65545 JFD65538:JFD65545 JOZ65538:JOZ65545 JYV65538:JYV65545 KIR65538:KIR65545 KSN65538:KSN65545 LCJ65538:LCJ65545 LMF65538:LMF65545 LWB65538:LWB65545 MFX65538:MFX65545 MPT65538:MPT65545 MZP65538:MZP65545 NJL65538:NJL65545 NTH65538:NTH65545 ODD65538:ODD65545 OMZ65538:OMZ65545 OWV65538:OWV65545 PGR65538:PGR65545 PQN65538:PQN65545 QAJ65538:QAJ65545 QKF65538:QKF65545 QUB65538:QUB65545 RDX65538:RDX65545 RNT65538:RNT65545 RXP65538:RXP65545 SHL65538:SHL65545 SRH65538:SRH65545 TBD65538:TBD65545 TKZ65538:TKZ65545 TUV65538:TUV65545 UER65538:UER65545 UON65538:UON65545 UYJ65538:UYJ65545 VIF65538:VIF65545 VSB65538:VSB65545 WBX65538:WBX65545 WLT65538:WLT65545 WVP65538:WVP65545 G131074:G131081 JD131074:JD131081 SZ131074:SZ131081 ACV131074:ACV131081 AMR131074:AMR131081 AWN131074:AWN131081 BGJ131074:BGJ131081 BQF131074:BQF131081 CAB131074:CAB131081 CJX131074:CJX131081 CTT131074:CTT131081 DDP131074:DDP131081 DNL131074:DNL131081 DXH131074:DXH131081 EHD131074:EHD131081 EQZ131074:EQZ131081 FAV131074:FAV131081 FKR131074:FKR131081 FUN131074:FUN131081 GEJ131074:GEJ131081 GOF131074:GOF131081 GYB131074:GYB131081 HHX131074:HHX131081 HRT131074:HRT131081 IBP131074:IBP131081 ILL131074:ILL131081 IVH131074:IVH131081 JFD131074:JFD131081 JOZ131074:JOZ131081 JYV131074:JYV131081 KIR131074:KIR131081 KSN131074:KSN131081 LCJ131074:LCJ131081 LMF131074:LMF131081 LWB131074:LWB131081 MFX131074:MFX131081 MPT131074:MPT131081 MZP131074:MZP131081 NJL131074:NJL131081 NTH131074:NTH131081 ODD131074:ODD131081 OMZ131074:OMZ131081 OWV131074:OWV131081 PGR131074:PGR131081 PQN131074:PQN131081 QAJ131074:QAJ131081 QKF131074:QKF131081 QUB131074:QUB131081 RDX131074:RDX131081 RNT131074:RNT131081 RXP131074:RXP131081 SHL131074:SHL131081 SRH131074:SRH131081 TBD131074:TBD131081 TKZ131074:TKZ131081 TUV131074:TUV131081 UER131074:UER131081 UON131074:UON131081 UYJ131074:UYJ131081 VIF131074:VIF131081 VSB131074:VSB131081 WBX131074:WBX131081 WLT131074:WLT131081 WVP131074:WVP131081 G196610:G196617 JD196610:JD196617 SZ196610:SZ196617 ACV196610:ACV196617 AMR196610:AMR196617 AWN196610:AWN196617 BGJ196610:BGJ196617 BQF196610:BQF196617 CAB196610:CAB196617 CJX196610:CJX196617 CTT196610:CTT196617 DDP196610:DDP196617 DNL196610:DNL196617 DXH196610:DXH196617 EHD196610:EHD196617 EQZ196610:EQZ196617 FAV196610:FAV196617 FKR196610:FKR196617 FUN196610:FUN196617 GEJ196610:GEJ196617 GOF196610:GOF196617 GYB196610:GYB196617 HHX196610:HHX196617 HRT196610:HRT196617 IBP196610:IBP196617 ILL196610:ILL196617 IVH196610:IVH196617 JFD196610:JFD196617 JOZ196610:JOZ196617 JYV196610:JYV196617 KIR196610:KIR196617 KSN196610:KSN196617 LCJ196610:LCJ196617 LMF196610:LMF196617 LWB196610:LWB196617 MFX196610:MFX196617 MPT196610:MPT196617 MZP196610:MZP196617 NJL196610:NJL196617 NTH196610:NTH196617 ODD196610:ODD196617 OMZ196610:OMZ196617 OWV196610:OWV196617 PGR196610:PGR196617 PQN196610:PQN196617 QAJ196610:QAJ196617 QKF196610:QKF196617 QUB196610:QUB196617 RDX196610:RDX196617 RNT196610:RNT196617 RXP196610:RXP196617 SHL196610:SHL196617 SRH196610:SRH196617 TBD196610:TBD196617 TKZ196610:TKZ196617 TUV196610:TUV196617 UER196610:UER196617 UON196610:UON196617 UYJ196610:UYJ196617 VIF196610:VIF196617 VSB196610:VSB196617 WBX196610:WBX196617 WLT196610:WLT196617 WVP196610:WVP196617 G262146:G262153 JD262146:JD262153 SZ262146:SZ262153 ACV262146:ACV262153 AMR262146:AMR262153 AWN262146:AWN262153 BGJ262146:BGJ262153 BQF262146:BQF262153 CAB262146:CAB262153 CJX262146:CJX262153 CTT262146:CTT262153 DDP262146:DDP262153 DNL262146:DNL262153 DXH262146:DXH262153 EHD262146:EHD262153 EQZ262146:EQZ262153 FAV262146:FAV262153 FKR262146:FKR262153 FUN262146:FUN262153 GEJ262146:GEJ262153 GOF262146:GOF262153 GYB262146:GYB262153 HHX262146:HHX262153 HRT262146:HRT262153 IBP262146:IBP262153 ILL262146:ILL262153 IVH262146:IVH262153 JFD262146:JFD262153 JOZ262146:JOZ262153 JYV262146:JYV262153 KIR262146:KIR262153 KSN262146:KSN262153 LCJ262146:LCJ262153 LMF262146:LMF262153 LWB262146:LWB262153 MFX262146:MFX262153 MPT262146:MPT262153 MZP262146:MZP262153 NJL262146:NJL262153 NTH262146:NTH262153 ODD262146:ODD262153 OMZ262146:OMZ262153 OWV262146:OWV262153 PGR262146:PGR262153 PQN262146:PQN262153 QAJ262146:QAJ262153 QKF262146:QKF262153 QUB262146:QUB262153 RDX262146:RDX262153 RNT262146:RNT262153 RXP262146:RXP262153 SHL262146:SHL262153 SRH262146:SRH262153 TBD262146:TBD262153 TKZ262146:TKZ262153 TUV262146:TUV262153 UER262146:UER262153 UON262146:UON262153 UYJ262146:UYJ262153 VIF262146:VIF262153 VSB262146:VSB262153 WBX262146:WBX262153 WLT262146:WLT262153 WVP262146:WVP262153 G327682:G327689 JD327682:JD327689 SZ327682:SZ327689 ACV327682:ACV327689 AMR327682:AMR327689 AWN327682:AWN327689 BGJ327682:BGJ327689 BQF327682:BQF327689 CAB327682:CAB327689 CJX327682:CJX327689 CTT327682:CTT327689 DDP327682:DDP327689 DNL327682:DNL327689 DXH327682:DXH327689 EHD327682:EHD327689 EQZ327682:EQZ327689 FAV327682:FAV327689 FKR327682:FKR327689 FUN327682:FUN327689 GEJ327682:GEJ327689 GOF327682:GOF327689 GYB327682:GYB327689 HHX327682:HHX327689 HRT327682:HRT327689 IBP327682:IBP327689 ILL327682:ILL327689 IVH327682:IVH327689 JFD327682:JFD327689 JOZ327682:JOZ327689 JYV327682:JYV327689 KIR327682:KIR327689 KSN327682:KSN327689 LCJ327682:LCJ327689 LMF327682:LMF327689 LWB327682:LWB327689 MFX327682:MFX327689 MPT327682:MPT327689 MZP327682:MZP327689 NJL327682:NJL327689 NTH327682:NTH327689 ODD327682:ODD327689 OMZ327682:OMZ327689 OWV327682:OWV327689 PGR327682:PGR327689 PQN327682:PQN327689 QAJ327682:QAJ327689 QKF327682:QKF327689 QUB327682:QUB327689 RDX327682:RDX327689 RNT327682:RNT327689 RXP327682:RXP327689 SHL327682:SHL327689 SRH327682:SRH327689 TBD327682:TBD327689 TKZ327682:TKZ327689 TUV327682:TUV327689 UER327682:UER327689 UON327682:UON327689 UYJ327682:UYJ327689 VIF327682:VIF327689 VSB327682:VSB327689 WBX327682:WBX327689 WLT327682:WLT327689 WVP327682:WVP327689 G393218:G393225 JD393218:JD393225 SZ393218:SZ393225 ACV393218:ACV393225 AMR393218:AMR393225 AWN393218:AWN393225 BGJ393218:BGJ393225 BQF393218:BQF393225 CAB393218:CAB393225 CJX393218:CJX393225 CTT393218:CTT393225 DDP393218:DDP393225 DNL393218:DNL393225 DXH393218:DXH393225 EHD393218:EHD393225 EQZ393218:EQZ393225 FAV393218:FAV393225 FKR393218:FKR393225 FUN393218:FUN393225 GEJ393218:GEJ393225 GOF393218:GOF393225 GYB393218:GYB393225 HHX393218:HHX393225 HRT393218:HRT393225 IBP393218:IBP393225 ILL393218:ILL393225 IVH393218:IVH393225 JFD393218:JFD393225 JOZ393218:JOZ393225 JYV393218:JYV393225 KIR393218:KIR393225 KSN393218:KSN393225 LCJ393218:LCJ393225 LMF393218:LMF393225 LWB393218:LWB393225 MFX393218:MFX393225 MPT393218:MPT393225 MZP393218:MZP393225 NJL393218:NJL393225 NTH393218:NTH393225 ODD393218:ODD393225 OMZ393218:OMZ393225 OWV393218:OWV393225 PGR393218:PGR393225 PQN393218:PQN393225 QAJ393218:QAJ393225 QKF393218:QKF393225 QUB393218:QUB393225 RDX393218:RDX393225 RNT393218:RNT393225 RXP393218:RXP393225 SHL393218:SHL393225 SRH393218:SRH393225 TBD393218:TBD393225 TKZ393218:TKZ393225 TUV393218:TUV393225 UER393218:UER393225 UON393218:UON393225 UYJ393218:UYJ393225 VIF393218:VIF393225 VSB393218:VSB393225 WBX393218:WBX393225 WLT393218:WLT393225 WVP393218:WVP393225 G458754:G458761 JD458754:JD458761 SZ458754:SZ458761 ACV458754:ACV458761 AMR458754:AMR458761 AWN458754:AWN458761 BGJ458754:BGJ458761 BQF458754:BQF458761 CAB458754:CAB458761 CJX458754:CJX458761 CTT458754:CTT458761 DDP458754:DDP458761 DNL458754:DNL458761 DXH458754:DXH458761 EHD458754:EHD458761 EQZ458754:EQZ458761 FAV458754:FAV458761 FKR458754:FKR458761 FUN458754:FUN458761 GEJ458754:GEJ458761 GOF458754:GOF458761 GYB458754:GYB458761 HHX458754:HHX458761 HRT458754:HRT458761 IBP458754:IBP458761 ILL458754:ILL458761 IVH458754:IVH458761 JFD458754:JFD458761 JOZ458754:JOZ458761 JYV458754:JYV458761 KIR458754:KIR458761 KSN458754:KSN458761 LCJ458754:LCJ458761 LMF458754:LMF458761 LWB458754:LWB458761 MFX458754:MFX458761 MPT458754:MPT458761 MZP458754:MZP458761 NJL458754:NJL458761 NTH458754:NTH458761 ODD458754:ODD458761 OMZ458754:OMZ458761 OWV458754:OWV458761 PGR458754:PGR458761 PQN458754:PQN458761 QAJ458754:QAJ458761 QKF458754:QKF458761 QUB458754:QUB458761 RDX458754:RDX458761 RNT458754:RNT458761 RXP458754:RXP458761 SHL458754:SHL458761 SRH458754:SRH458761 TBD458754:TBD458761 TKZ458754:TKZ458761 TUV458754:TUV458761 UER458754:UER458761 UON458754:UON458761 UYJ458754:UYJ458761 VIF458754:VIF458761 VSB458754:VSB458761 WBX458754:WBX458761 WLT458754:WLT458761 WVP458754:WVP458761 G524290:G524297 JD524290:JD524297 SZ524290:SZ524297 ACV524290:ACV524297 AMR524290:AMR524297 AWN524290:AWN524297 BGJ524290:BGJ524297 BQF524290:BQF524297 CAB524290:CAB524297 CJX524290:CJX524297 CTT524290:CTT524297 DDP524290:DDP524297 DNL524290:DNL524297 DXH524290:DXH524297 EHD524290:EHD524297 EQZ524290:EQZ524297 FAV524290:FAV524297 FKR524290:FKR524297 FUN524290:FUN524297 GEJ524290:GEJ524297 GOF524290:GOF524297 GYB524290:GYB524297 HHX524290:HHX524297 HRT524290:HRT524297 IBP524290:IBP524297 ILL524290:ILL524297 IVH524290:IVH524297 JFD524290:JFD524297 JOZ524290:JOZ524297 JYV524290:JYV524297 KIR524290:KIR524297 KSN524290:KSN524297 LCJ524290:LCJ524297 LMF524290:LMF524297 LWB524290:LWB524297 MFX524290:MFX524297 MPT524290:MPT524297 MZP524290:MZP524297 NJL524290:NJL524297 NTH524290:NTH524297 ODD524290:ODD524297 OMZ524290:OMZ524297 OWV524290:OWV524297 PGR524290:PGR524297 PQN524290:PQN524297 QAJ524290:QAJ524297 QKF524290:QKF524297 QUB524290:QUB524297 RDX524290:RDX524297 RNT524290:RNT524297 RXP524290:RXP524297 SHL524290:SHL524297 SRH524290:SRH524297 TBD524290:TBD524297 TKZ524290:TKZ524297 TUV524290:TUV524297 UER524290:UER524297 UON524290:UON524297 UYJ524290:UYJ524297 VIF524290:VIF524297 VSB524290:VSB524297 WBX524290:WBX524297 WLT524290:WLT524297 WVP524290:WVP524297 G589826:G589833 JD589826:JD589833 SZ589826:SZ589833 ACV589826:ACV589833 AMR589826:AMR589833 AWN589826:AWN589833 BGJ589826:BGJ589833 BQF589826:BQF589833 CAB589826:CAB589833 CJX589826:CJX589833 CTT589826:CTT589833 DDP589826:DDP589833 DNL589826:DNL589833 DXH589826:DXH589833 EHD589826:EHD589833 EQZ589826:EQZ589833 FAV589826:FAV589833 FKR589826:FKR589833 FUN589826:FUN589833 GEJ589826:GEJ589833 GOF589826:GOF589833 GYB589826:GYB589833 HHX589826:HHX589833 HRT589826:HRT589833 IBP589826:IBP589833 ILL589826:ILL589833 IVH589826:IVH589833 JFD589826:JFD589833 JOZ589826:JOZ589833 JYV589826:JYV589833 KIR589826:KIR589833 KSN589826:KSN589833 LCJ589826:LCJ589833 LMF589826:LMF589833 LWB589826:LWB589833 MFX589826:MFX589833 MPT589826:MPT589833 MZP589826:MZP589833 NJL589826:NJL589833 NTH589826:NTH589833 ODD589826:ODD589833 OMZ589826:OMZ589833 OWV589826:OWV589833 PGR589826:PGR589833 PQN589826:PQN589833 QAJ589826:QAJ589833 QKF589826:QKF589833 QUB589826:QUB589833 RDX589826:RDX589833 RNT589826:RNT589833 RXP589826:RXP589833 SHL589826:SHL589833 SRH589826:SRH589833 TBD589826:TBD589833 TKZ589826:TKZ589833 TUV589826:TUV589833 UER589826:UER589833 UON589826:UON589833 UYJ589826:UYJ589833 VIF589826:VIF589833 VSB589826:VSB589833 WBX589826:WBX589833 WLT589826:WLT589833 WVP589826:WVP589833 G655362:G655369 JD655362:JD655369 SZ655362:SZ655369 ACV655362:ACV655369 AMR655362:AMR655369 AWN655362:AWN655369 BGJ655362:BGJ655369 BQF655362:BQF655369 CAB655362:CAB655369 CJX655362:CJX655369 CTT655362:CTT655369 DDP655362:DDP655369 DNL655362:DNL655369 DXH655362:DXH655369 EHD655362:EHD655369 EQZ655362:EQZ655369 FAV655362:FAV655369 FKR655362:FKR655369 FUN655362:FUN655369 GEJ655362:GEJ655369 GOF655362:GOF655369 GYB655362:GYB655369 HHX655362:HHX655369 HRT655362:HRT655369 IBP655362:IBP655369 ILL655362:ILL655369 IVH655362:IVH655369 JFD655362:JFD655369 JOZ655362:JOZ655369 JYV655362:JYV655369 KIR655362:KIR655369 KSN655362:KSN655369 LCJ655362:LCJ655369 LMF655362:LMF655369 LWB655362:LWB655369 MFX655362:MFX655369 MPT655362:MPT655369 MZP655362:MZP655369 NJL655362:NJL655369 NTH655362:NTH655369 ODD655362:ODD655369 OMZ655362:OMZ655369 OWV655362:OWV655369 PGR655362:PGR655369 PQN655362:PQN655369 QAJ655362:QAJ655369 QKF655362:QKF655369 QUB655362:QUB655369 RDX655362:RDX655369 RNT655362:RNT655369 RXP655362:RXP655369 SHL655362:SHL655369 SRH655362:SRH655369 TBD655362:TBD655369 TKZ655362:TKZ655369 TUV655362:TUV655369 UER655362:UER655369 UON655362:UON655369 UYJ655362:UYJ655369 VIF655362:VIF655369 VSB655362:VSB655369 WBX655362:WBX655369 WLT655362:WLT655369 WVP655362:WVP655369 G720898:G720905 JD720898:JD720905 SZ720898:SZ720905 ACV720898:ACV720905 AMR720898:AMR720905 AWN720898:AWN720905 BGJ720898:BGJ720905 BQF720898:BQF720905 CAB720898:CAB720905 CJX720898:CJX720905 CTT720898:CTT720905 DDP720898:DDP720905 DNL720898:DNL720905 DXH720898:DXH720905 EHD720898:EHD720905 EQZ720898:EQZ720905 FAV720898:FAV720905 FKR720898:FKR720905 FUN720898:FUN720905 GEJ720898:GEJ720905 GOF720898:GOF720905 GYB720898:GYB720905 HHX720898:HHX720905 HRT720898:HRT720905 IBP720898:IBP720905 ILL720898:ILL720905 IVH720898:IVH720905 JFD720898:JFD720905 JOZ720898:JOZ720905 JYV720898:JYV720905 KIR720898:KIR720905 KSN720898:KSN720905 LCJ720898:LCJ720905 LMF720898:LMF720905 LWB720898:LWB720905 MFX720898:MFX720905 MPT720898:MPT720905 MZP720898:MZP720905 NJL720898:NJL720905 NTH720898:NTH720905 ODD720898:ODD720905 OMZ720898:OMZ720905 OWV720898:OWV720905 PGR720898:PGR720905 PQN720898:PQN720905 QAJ720898:QAJ720905 QKF720898:QKF720905 QUB720898:QUB720905 RDX720898:RDX720905 RNT720898:RNT720905 RXP720898:RXP720905 SHL720898:SHL720905 SRH720898:SRH720905 TBD720898:TBD720905 TKZ720898:TKZ720905 TUV720898:TUV720905 UER720898:UER720905 UON720898:UON720905 UYJ720898:UYJ720905 VIF720898:VIF720905 VSB720898:VSB720905 WBX720898:WBX720905 WLT720898:WLT720905 WVP720898:WVP720905 G786434:G786441 JD786434:JD786441 SZ786434:SZ786441 ACV786434:ACV786441 AMR786434:AMR786441 AWN786434:AWN786441 BGJ786434:BGJ786441 BQF786434:BQF786441 CAB786434:CAB786441 CJX786434:CJX786441 CTT786434:CTT786441 DDP786434:DDP786441 DNL786434:DNL786441 DXH786434:DXH786441 EHD786434:EHD786441 EQZ786434:EQZ786441 FAV786434:FAV786441 FKR786434:FKR786441 FUN786434:FUN786441 GEJ786434:GEJ786441 GOF786434:GOF786441 GYB786434:GYB786441 HHX786434:HHX786441 HRT786434:HRT786441 IBP786434:IBP786441 ILL786434:ILL786441 IVH786434:IVH786441 JFD786434:JFD786441 JOZ786434:JOZ786441 JYV786434:JYV786441 KIR786434:KIR786441 KSN786434:KSN786441 LCJ786434:LCJ786441 LMF786434:LMF786441 LWB786434:LWB786441 MFX786434:MFX786441 MPT786434:MPT786441 MZP786434:MZP786441 NJL786434:NJL786441 NTH786434:NTH786441 ODD786434:ODD786441 OMZ786434:OMZ786441 OWV786434:OWV786441 PGR786434:PGR786441 PQN786434:PQN786441 QAJ786434:QAJ786441 QKF786434:QKF786441 QUB786434:QUB786441 RDX786434:RDX786441 RNT786434:RNT786441 RXP786434:RXP786441 SHL786434:SHL786441 SRH786434:SRH786441 TBD786434:TBD786441 TKZ786434:TKZ786441 TUV786434:TUV786441 UER786434:UER786441 UON786434:UON786441 UYJ786434:UYJ786441 VIF786434:VIF786441 VSB786434:VSB786441 WBX786434:WBX786441 WLT786434:WLT786441 WVP786434:WVP786441 G851970:G851977 JD851970:JD851977 SZ851970:SZ851977 ACV851970:ACV851977 AMR851970:AMR851977 AWN851970:AWN851977 BGJ851970:BGJ851977 BQF851970:BQF851977 CAB851970:CAB851977 CJX851970:CJX851977 CTT851970:CTT851977 DDP851970:DDP851977 DNL851970:DNL851977 DXH851970:DXH851977 EHD851970:EHD851977 EQZ851970:EQZ851977 FAV851970:FAV851977 FKR851970:FKR851977 FUN851970:FUN851977 GEJ851970:GEJ851977 GOF851970:GOF851977 GYB851970:GYB851977 HHX851970:HHX851977 HRT851970:HRT851977 IBP851970:IBP851977 ILL851970:ILL851977 IVH851970:IVH851977 JFD851970:JFD851977 JOZ851970:JOZ851977 JYV851970:JYV851977 KIR851970:KIR851977 KSN851970:KSN851977 LCJ851970:LCJ851977 LMF851970:LMF851977 LWB851970:LWB851977 MFX851970:MFX851977 MPT851970:MPT851977 MZP851970:MZP851977 NJL851970:NJL851977 NTH851970:NTH851977 ODD851970:ODD851977 OMZ851970:OMZ851977 OWV851970:OWV851977 PGR851970:PGR851977 PQN851970:PQN851977 QAJ851970:QAJ851977 QKF851970:QKF851977 QUB851970:QUB851977 RDX851970:RDX851977 RNT851970:RNT851977 RXP851970:RXP851977 SHL851970:SHL851977 SRH851970:SRH851977 TBD851970:TBD851977 TKZ851970:TKZ851977 TUV851970:TUV851977 UER851970:UER851977 UON851970:UON851977 UYJ851970:UYJ851977 VIF851970:VIF851977 VSB851970:VSB851977 WBX851970:WBX851977 WLT851970:WLT851977 WVP851970:WVP851977 G917506:G917513 JD917506:JD917513 SZ917506:SZ917513 ACV917506:ACV917513 AMR917506:AMR917513 AWN917506:AWN917513 BGJ917506:BGJ917513 BQF917506:BQF917513 CAB917506:CAB917513 CJX917506:CJX917513 CTT917506:CTT917513 DDP917506:DDP917513 DNL917506:DNL917513 DXH917506:DXH917513 EHD917506:EHD917513 EQZ917506:EQZ917513 FAV917506:FAV917513 FKR917506:FKR917513 FUN917506:FUN917513 GEJ917506:GEJ917513 GOF917506:GOF917513 GYB917506:GYB917513 HHX917506:HHX917513 HRT917506:HRT917513 IBP917506:IBP917513 ILL917506:ILL917513 IVH917506:IVH917513 JFD917506:JFD917513 JOZ917506:JOZ917513 JYV917506:JYV917513 KIR917506:KIR917513 KSN917506:KSN917513 LCJ917506:LCJ917513 LMF917506:LMF917513 LWB917506:LWB917513 MFX917506:MFX917513 MPT917506:MPT917513 MZP917506:MZP917513 NJL917506:NJL917513 NTH917506:NTH917513 ODD917506:ODD917513 OMZ917506:OMZ917513 OWV917506:OWV917513 PGR917506:PGR917513 PQN917506:PQN917513 QAJ917506:QAJ917513 QKF917506:QKF917513 QUB917506:QUB917513 RDX917506:RDX917513 RNT917506:RNT917513 RXP917506:RXP917513 SHL917506:SHL917513 SRH917506:SRH917513 TBD917506:TBD917513 TKZ917506:TKZ917513 TUV917506:TUV917513 UER917506:UER917513 UON917506:UON917513 UYJ917506:UYJ917513 VIF917506:VIF917513 VSB917506:VSB917513 WBX917506:WBX917513 WLT917506:WLT917513 WVP917506:WVP917513 G983042:G983049 JD983042:JD983049 SZ983042:SZ983049 ACV983042:ACV983049 AMR983042:AMR983049 AWN983042:AWN983049 BGJ983042:BGJ983049 BQF983042:BQF983049 CAB983042:CAB983049 CJX983042:CJX983049 CTT983042:CTT983049 DDP983042:DDP983049 DNL983042:DNL983049 DXH983042:DXH983049 EHD983042:EHD983049 EQZ983042:EQZ983049 FAV983042:FAV983049 FKR983042:FKR983049 FUN983042:FUN983049 GEJ983042:GEJ983049 GOF983042:GOF983049 GYB983042:GYB983049 HHX983042:HHX983049 HRT983042:HRT983049 IBP983042:IBP983049 ILL983042:ILL983049 IVH983042:IVH983049 JFD983042:JFD983049 JOZ983042:JOZ983049 JYV983042:JYV983049 KIR983042:KIR983049 KSN983042:KSN983049 LCJ983042:LCJ983049 LMF983042:LMF983049 LWB983042:LWB983049 MFX983042:MFX983049 MPT983042:MPT983049 MZP983042:MZP983049 NJL983042:NJL983049 NTH983042:NTH983049 ODD983042:ODD983049 OMZ983042:OMZ983049 OWV983042:OWV983049 PGR983042:PGR983049 PQN983042:PQN983049 QAJ983042:QAJ983049 QKF983042:QKF983049 QUB983042:QUB983049 RDX983042:RDX983049 RNT983042:RNT983049 RXP983042:RXP983049 SHL983042:SHL983049 SRH983042:SRH983049 TBD983042:TBD983049 TKZ983042:TKZ983049 TUV983042:TUV983049 UER983042:UER983049 UON983042:UON983049 UYJ983042:UYJ983049 VIF983042:VIF983049 VSB983042:VSB983049 WBX983042:WBX983049 WLT983042:WLT983049" xr:uid="{D9D013DA-D91C-48FE-873B-DC9C6EA8088D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198" t="s">
        <v>75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</row>
    <row r="6" spans="1:12" ht="79.2" customHeight="1">
      <c r="A6" s="198"/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93" customHeight="1">
      <c r="A7" s="199" t="s">
        <v>13</v>
      </c>
      <c r="B7" s="200"/>
      <c r="C7" s="201" t="s">
        <v>14</v>
      </c>
      <c r="D7" s="201"/>
      <c r="E7" s="198" t="s">
        <v>15</v>
      </c>
      <c r="F7" s="198"/>
      <c r="G7" s="198"/>
      <c r="H7" s="198" t="s">
        <v>16</v>
      </c>
      <c r="I7" s="198"/>
      <c r="J7" s="198" t="s">
        <v>17</v>
      </c>
      <c r="K7" s="198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5F8D8-15F7-4B87-87C0-63EDA053A61C}">
  <sheetPr>
    <pageSetUpPr fitToPage="1"/>
  </sheetPr>
  <dimension ref="A1:AM10"/>
  <sheetViews>
    <sheetView zoomScale="70" zoomScaleNormal="70" workbookViewId="0">
      <selection activeCell="A8" sqref="A8:P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8.21875" style="1" customWidth="1"/>
    <col min="16" max="16" width="28.3320312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39" ht="27.75" customHeight="1">
      <c r="A2" s="1" t="s">
        <v>661</v>
      </c>
      <c r="M2" s="197" t="s">
        <v>1</v>
      </c>
      <c r="N2" s="197"/>
      <c r="O2" s="197"/>
      <c r="P2" s="197"/>
      <c r="AM2" s="1" t="s">
        <v>990</v>
      </c>
    </row>
    <row r="3" spans="1:39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39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39" ht="31.2" customHeight="1">
      <c r="A5" s="12">
        <v>1</v>
      </c>
      <c r="B5" s="183" t="s">
        <v>994</v>
      </c>
      <c r="C5" s="183" t="s">
        <v>995</v>
      </c>
      <c r="D5" s="122" t="s">
        <v>20</v>
      </c>
      <c r="E5" s="162">
        <v>1.56</v>
      </c>
      <c r="F5" s="188">
        <v>8.0000000000000002E-3</v>
      </c>
      <c r="G5" s="163">
        <v>0.13</v>
      </c>
      <c r="H5" s="162">
        <v>0.56666000000000005</v>
      </c>
      <c r="I5" s="162"/>
      <c r="J5" s="2"/>
      <c r="K5" s="165"/>
      <c r="L5" s="157">
        <v>8.0000000000000002E-3</v>
      </c>
      <c r="M5" s="162">
        <v>1.56</v>
      </c>
      <c r="N5" s="189">
        <f>L5+M5</f>
        <v>1.5680000000000001</v>
      </c>
      <c r="O5" s="166" t="s">
        <v>278</v>
      </c>
      <c r="P5" s="158" t="s">
        <v>996</v>
      </c>
      <c r="Q5" s="193"/>
      <c r="R5" s="191"/>
      <c r="S5" s="190"/>
      <c r="T5" s="191"/>
      <c r="U5" s="185"/>
    </row>
    <row r="6" spans="1:39" ht="31.2" customHeight="1">
      <c r="A6" s="12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193"/>
      <c r="R6" s="191"/>
      <c r="S6" s="190"/>
      <c r="T6" s="191"/>
      <c r="U6" s="185"/>
    </row>
    <row r="7" spans="1:39" ht="31.2" customHeight="1">
      <c r="A7" s="6"/>
      <c r="B7" s="183"/>
      <c r="C7" s="183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39" ht="68.400000000000006" customHeight="1">
      <c r="A8" s="198" t="s">
        <v>997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39" ht="52.8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39" ht="93" customHeight="1">
      <c r="A10" s="198" t="s">
        <v>13</v>
      </c>
      <c r="B10" s="198"/>
      <c r="C10" s="198"/>
      <c r="D10" s="198" t="s">
        <v>14</v>
      </c>
      <c r="E10" s="198"/>
      <c r="F10" s="198"/>
      <c r="G10" s="198"/>
      <c r="H10" s="198"/>
      <c r="I10" s="198" t="s">
        <v>15</v>
      </c>
      <c r="J10" s="198"/>
      <c r="K10" s="198"/>
      <c r="L10" s="198" t="s">
        <v>16</v>
      </c>
      <c r="M10" s="198"/>
      <c r="N10" s="198"/>
      <c r="O10" s="198" t="s">
        <v>17</v>
      </c>
      <c r="P10" s="198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8:P9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P983040:WVP983047 JD5:JD7 SZ5:SZ7 ACV5:ACV7 AMR5:AMR7 AWN5:AWN7 BGJ5:BGJ7 BQF5:BQF7 CAB5:CAB7 CJX5:CJX7 CTT5:CTT7 DDP5:DDP7 DNL5:DNL7 DXH5:DXH7 EHD5:EHD7 EQZ5:EQZ7 FAV5:FAV7 FKR5:FKR7 FUN5:FUN7 GEJ5:GEJ7 GOF5:GOF7 GYB5:GYB7 HHX5:HHX7 HRT5:HRT7 IBP5:IBP7 ILL5:ILL7 IVH5:IVH7 JFD5:JFD7 JOZ5:JOZ7 JYV5:JYV7 KIR5:KIR7 KSN5:KSN7 LCJ5:LCJ7 LMF5:LMF7 LWB5:LWB7 MFX5:MFX7 MPT5:MPT7 MZP5:MZP7 NJL5:NJL7 NTH5:NTH7 ODD5:ODD7 OMZ5:OMZ7 OWV5:OWV7 PGR5:PGR7 PQN5:PQN7 QAJ5:QAJ7 QKF5:QKF7 QUB5:QUB7 RDX5:RDX7 RNT5:RNT7 RXP5:RXP7 SHL5:SHL7 SRH5:SRH7 TBD5:TBD7 TKZ5:TKZ7 TUV5:TUV7 UER5:UER7 UON5:UON7 UYJ5:UYJ7 VIF5:VIF7 VSB5:VSB7 WBX5:WBX7 WLT5:WLT7 WVP5:WVP7 G65536:G65543 JD65536:JD65543 SZ65536:SZ65543 ACV65536:ACV65543 AMR65536:AMR65543 AWN65536:AWN65543 BGJ65536:BGJ65543 BQF65536:BQF65543 CAB65536:CAB65543 CJX65536:CJX65543 CTT65536:CTT65543 DDP65536:DDP65543 DNL65536:DNL65543 DXH65536:DXH65543 EHD65536:EHD65543 EQZ65536:EQZ65543 FAV65536:FAV65543 FKR65536:FKR65543 FUN65536:FUN65543 GEJ65536:GEJ65543 GOF65536:GOF65543 GYB65536:GYB65543 HHX65536:HHX65543 HRT65536:HRT65543 IBP65536:IBP65543 ILL65536:ILL65543 IVH65536:IVH65543 JFD65536:JFD65543 JOZ65536:JOZ65543 JYV65536:JYV65543 KIR65536:KIR65543 KSN65536:KSN65543 LCJ65536:LCJ65543 LMF65536:LMF65543 LWB65536:LWB65543 MFX65536:MFX65543 MPT65536:MPT65543 MZP65536:MZP65543 NJL65536:NJL65543 NTH65536:NTH65543 ODD65536:ODD65543 OMZ65536:OMZ65543 OWV65536:OWV65543 PGR65536:PGR65543 PQN65536:PQN65543 QAJ65536:QAJ65543 QKF65536:QKF65543 QUB65536:QUB65543 RDX65536:RDX65543 RNT65536:RNT65543 RXP65536:RXP65543 SHL65536:SHL65543 SRH65536:SRH65543 TBD65536:TBD65543 TKZ65536:TKZ65543 TUV65536:TUV65543 UER65536:UER65543 UON65536:UON65543 UYJ65536:UYJ65543 VIF65536:VIF65543 VSB65536:VSB65543 WBX65536:WBX65543 WLT65536:WLT65543 WVP65536:WVP65543 G131072:G131079 JD131072:JD131079 SZ131072:SZ131079 ACV131072:ACV131079 AMR131072:AMR131079 AWN131072:AWN131079 BGJ131072:BGJ131079 BQF131072:BQF131079 CAB131072:CAB131079 CJX131072:CJX131079 CTT131072:CTT131079 DDP131072:DDP131079 DNL131072:DNL131079 DXH131072:DXH131079 EHD131072:EHD131079 EQZ131072:EQZ131079 FAV131072:FAV131079 FKR131072:FKR131079 FUN131072:FUN131079 GEJ131072:GEJ131079 GOF131072:GOF131079 GYB131072:GYB131079 HHX131072:HHX131079 HRT131072:HRT131079 IBP131072:IBP131079 ILL131072:ILL131079 IVH131072:IVH131079 JFD131072:JFD131079 JOZ131072:JOZ131079 JYV131072:JYV131079 KIR131072:KIR131079 KSN131072:KSN131079 LCJ131072:LCJ131079 LMF131072:LMF131079 LWB131072:LWB131079 MFX131072:MFX131079 MPT131072:MPT131079 MZP131072:MZP131079 NJL131072:NJL131079 NTH131072:NTH131079 ODD131072:ODD131079 OMZ131072:OMZ131079 OWV131072:OWV131079 PGR131072:PGR131079 PQN131072:PQN131079 QAJ131072:QAJ131079 QKF131072:QKF131079 QUB131072:QUB131079 RDX131072:RDX131079 RNT131072:RNT131079 RXP131072:RXP131079 SHL131072:SHL131079 SRH131072:SRH131079 TBD131072:TBD131079 TKZ131072:TKZ131079 TUV131072:TUV131079 UER131072:UER131079 UON131072:UON131079 UYJ131072:UYJ131079 VIF131072:VIF131079 VSB131072:VSB131079 WBX131072:WBX131079 WLT131072:WLT131079 WVP131072:WVP131079 G196608:G196615 JD196608:JD196615 SZ196608:SZ196615 ACV196608:ACV196615 AMR196608:AMR196615 AWN196608:AWN196615 BGJ196608:BGJ196615 BQF196608:BQF196615 CAB196608:CAB196615 CJX196608:CJX196615 CTT196608:CTT196615 DDP196608:DDP196615 DNL196608:DNL196615 DXH196608:DXH196615 EHD196608:EHD196615 EQZ196608:EQZ196615 FAV196608:FAV196615 FKR196608:FKR196615 FUN196608:FUN196615 GEJ196608:GEJ196615 GOF196608:GOF196615 GYB196608:GYB196615 HHX196608:HHX196615 HRT196608:HRT196615 IBP196608:IBP196615 ILL196608:ILL196615 IVH196608:IVH196615 JFD196608:JFD196615 JOZ196608:JOZ196615 JYV196608:JYV196615 KIR196608:KIR196615 KSN196608:KSN196615 LCJ196608:LCJ196615 LMF196608:LMF196615 LWB196608:LWB196615 MFX196608:MFX196615 MPT196608:MPT196615 MZP196608:MZP196615 NJL196608:NJL196615 NTH196608:NTH196615 ODD196608:ODD196615 OMZ196608:OMZ196615 OWV196608:OWV196615 PGR196608:PGR196615 PQN196608:PQN196615 QAJ196608:QAJ196615 QKF196608:QKF196615 QUB196608:QUB196615 RDX196608:RDX196615 RNT196608:RNT196615 RXP196608:RXP196615 SHL196608:SHL196615 SRH196608:SRH196615 TBD196608:TBD196615 TKZ196608:TKZ196615 TUV196608:TUV196615 UER196608:UER196615 UON196608:UON196615 UYJ196608:UYJ196615 VIF196608:VIF196615 VSB196608:VSB196615 WBX196608:WBX196615 WLT196608:WLT196615 WVP196608:WVP196615 G262144:G262151 JD262144:JD262151 SZ262144:SZ262151 ACV262144:ACV262151 AMR262144:AMR262151 AWN262144:AWN262151 BGJ262144:BGJ262151 BQF262144:BQF262151 CAB262144:CAB262151 CJX262144:CJX262151 CTT262144:CTT262151 DDP262144:DDP262151 DNL262144:DNL262151 DXH262144:DXH262151 EHD262144:EHD262151 EQZ262144:EQZ262151 FAV262144:FAV262151 FKR262144:FKR262151 FUN262144:FUN262151 GEJ262144:GEJ262151 GOF262144:GOF262151 GYB262144:GYB262151 HHX262144:HHX262151 HRT262144:HRT262151 IBP262144:IBP262151 ILL262144:ILL262151 IVH262144:IVH262151 JFD262144:JFD262151 JOZ262144:JOZ262151 JYV262144:JYV262151 KIR262144:KIR262151 KSN262144:KSN262151 LCJ262144:LCJ262151 LMF262144:LMF262151 LWB262144:LWB262151 MFX262144:MFX262151 MPT262144:MPT262151 MZP262144:MZP262151 NJL262144:NJL262151 NTH262144:NTH262151 ODD262144:ODD262151 OMZ262144:OMZ262151 OWV262144:OWV262151 PGR262144:PGR262151 PQN262144:PQN262151 QAJ262144:QAJ262151 QKF262144:QKF262151 QUB262144:QUB262151 RDX262144:RDX262151 RNT262144:RNT262151 RXP262144:RXP262151 SHL262144:SHL262151 SRH262144:SRH262151 TBD262144:TBD262151 TKZ262144:TKZ262151 TUV262144:TUV262151 UER262144:UER262151 UON262144:UON262151 UYJ262144:UYJ262151 VIF262144:VIF262151 VSB262144:VSB262151 WBX262144:WBX262151 WLT262144:WLT262151 WVP262144:WVP262151 G327680:G327687 JD327680:JD327687 SZ327680:SZ327687 ACV327680:ACV327687 AMR327680:AMR327687 AWN327680:AWN327687 BGJ327680:BGJ327687 BQF327680:BQF327687 CAB327680:CAB327687 CJX327680:CJX327687 CTT327680:CTT327687 DDP327680:DDP327687 DNL327680:DNL327687 DXH327680:DXH327687 EHD327680:EHD327687 EQZ327680:EQZ327687 FAV327680:FAV327687 FKR327680:FKR327687 FUN327680:FUN327687 GEJ327680:GEJ327687 GOF327680:GOF327687 GYB327680:GYB327687 HHX327680:HHX327687 HRT327680:HRT327687 IBP327680:IBP327687 ILL327680:ILL327687 IVH327680:IVH327687 JFD327680:JFD327687 JOZ327680:JOZ327687 JYV327680:JYV327687 KIR327680:KIR327687 KSN327680:KSN327687 LCJ327680:LCJ327687 LMF327680:LMF327687 LWB327680:LWB327687 MFX327680:MFX327687 MPT327680:MPT327687 MZP327680:MZP327687 NJL327680:NJL327687 NTH327680:NTH327687 ODD327680:ODD327687 OMZ327680:OMZ327687 OWV327680:OWV327687 PGR327680:PGR327687 PQN327680:PQN327687 QAJ327680:QAJ327687 QKF327680:QKF327687 QUB327680:QUB327687 RDX327680:RDX327687 RNT327680:RNT327687 RXP327680:RXP327687 SHL327680:SHL327687 SRH327680:SRH327687 TBD327680:TBD327687 TKZ327680:TKZ327687 TUV327680:TUV327687 UER327680:UER327687 UON327680:UON327687 UYJ327680:UYJ327687 VIF327680:VIF327687 VSB327680:VSB327687 WBX327680:WBX327687 WLT327680:WLT327687 WVP327680:WVP327687 G393216:G393223 JD393216:JD393223 SZ393216:SZ393223 ACV393216:ACV393223 AMR393216:AMR393223 AWN393216:AWN393223 BGJ393216:BGJ393223 BQF393216:BQF393223 CAB393216:CAB393223 CJX393216:CJX393223 CTT393216:CTT393223 DDP393216:DDP393223 DNL393216:DNL393223 DXH393216:DXH393223 EHD393216:EHD393223 EQZ393216:EQZ393223 FAV393216:FAV393223 FKR393216:FKR393223 FUN393216:FUN393223 GEJ393216:GEJ393223 GOF393216:GOF393223 GYB393216:GYB393223 HHX393216:HHX393223 HRT393216:HRT393223 IBP393216:IBP393223 ILL393216:ILL393223 IVH393216:IVH393223 JFD393216:JFD393223 JOZ393216:JOZ393223 JYV393216:JYV393223 KIR393216:KIR393223 KSN393216:KSN393223 LCJ393216:LCJ393223 LMF393216:LMF393223 LWB393216:LWB393223 MFX393216:MFX393223 MPT393216:MPT393223 MZP393216:MZP393223 NJL393216:NJL393223 NTH393216:NTH393223 ODD393216:ODD393223 OMZ393216:OMZ393223 OWV393216:OWV393223 PGR393216:PGR393223 PQN393216:PQN393223 QAJ393216:QAJ393223 QKF393216:QKF393223 QUB393216:QUB393223 RDX393216:RDX393223 RNT393216:RNT393223 RXP393216:RXP393223 SHL393216:SHL393223 SRH393216:SRH393223 TBD393216:TBD393223 TKZ393216:TKZ393223 TUV393216:TUV393223 UER393216:UER393223 UON393216:UON393223 UYJ393216:UYJ393223 VIF393216:VIF393223 VSB393216:VSB393223 WBX393216:WBX393223 WLT393216:WLT393223 WVP393216:WVP393223 G458752:G458759 JD458752:JD458759 SZ458752:SZ458759 ACV458752:ACV458759 AMR458752:AMR458759 AWN458752:AWN458759 BGJ458752:BGJ458759 BQF458752:BQF458759 CAB458752:CAB458759 CJX458752:CJX458759 CTT458752:CTT458759 DDP458752:DDP458759 DNL458752:DNL458759 DXH458752:DXH458759 EHD458752:EHD458759 EQZ458752:EQZ458759 FAV458752:FAV458759 FKR458752:FKR458759 FUN458752:FUN458759 GEJ458752:GEJ458759 GOF458752:GOF458759 GYB458752:GYB458759 HHX458752:HHX458759 HRT458752:HRT458759 IBP458752:IBP458759 ILL458752:ILL458759 IVH458752:IVH458759 JFD458752:JFD458759 JOZ458752:JOZ458759 JYV458752:JYV458759 KIR458752:KIR458759 KSN458752:KSN458759 LCJ458752:LCJ458759 LMF458752:LMF458759 LWB458752:LWB458759 MFX458752:MFX458759 MPT458752:MPT458759 MZP458752:MZP458759 NJL458752:NJL458759 NTH458752:NTH458759 ODD458752:ODD458759 OMZ458752:OMZ458759 OWV458752:OWV458759 PGR458752:PGR458759 PQN458752:PQN458759 QAJ458752:QAJ458759 QKF458752:QKF458759 QUB458752:QUB458759 RDX458752:RDX458759 RNT458752:RNT458759 RXP458752:RXP458759 SHL458752:SHL458759 SRH458752:SRH458759 TBD458752:TBD458759 TKZ458752:TKZ458759 TUV458752:TUV458759 UER458752:UER458759 UON458752:UON458759 UYJ458752:UYJ458759 VIF458752:VIF458759 VSB458752:VSB458759 WBX458752:WBX458759 WLT458752:WLT458759 WVP458752:WVP458759 G524288:G524295 JD524288:JD524295 SZ524288:SZ524295 ACV524288:ACV524295 AMR524288:AMR524295 AWN524288:AWN524295 BGJ524288:BGJ524295 BQF524288:BQF524295 CAB524288:CAB524295 CJX524288:CJX524295 CTT524288:CTT524295 DDP524288:DDP524295 DNL524288:DNL524295 DXH524288:DXH524295 EHD524288:EHD524295 EQZ524288:EQZ524295 FAV524288:FAV524295 FKR524288:FKR524295 FUN524288:FUN524295 GEJ524288:GEJ524295 GOF524288:GOF524295 GYB524288:GYB524295 HHX524288:HHX524295 HRT524288:HRT524295 IBP524288:IBP524295 ILL524288:ILL524295 IVH524288:IVH524295 JFD524288:JFD524295 JOZ524288:JOZ524295 JYV524288:JYV524295 KIR524288:KIR524295 KSN524288:KSN524295 LCJ524288:LCJ524295 LMF524288:LMF524295 LWB524288:LWB524295 MFX524288:MFX524295 MPT524288:MPT524295 MZP524288:MZP524295 NJL524288:NJL524295 NTH524288:NTH524295 ODD524288:ODD524295 OMZ524288:OMZ524295 OWV524288:OWV524295 PGR524288:PGR524295 PQN524288:PQN524295 QAJ524288:QAJ524295 QKF524288:QKF524295 QUB524288:QUB524295 RDX524288:RDX524295 RNT524288:RNT524295 RXP524288:RXP524295 SHL524288:SHL524295 SRH524288:SRH524295 TBD524288:TBD524295 TKZ524288:TKZ524295 TUV524288:TUV524295 UER524288:UER524295 UON524288:UON524295 UYJ524288:UYJ524295 VIF524288:VIF524295 VSB524288:VSB524295 WBX524288:WBX524295 WLT524288:WLT524295 WVP524288:WVP524295 G589824:G589831 JD589824:JD589831 SZ589824:SZ589831 ACV589824:ACV589831 AMR589824:AMR589831 AWN589824:AWN589831 BGJ589824:BGJ589831 BQF589824:BQF589831 CAB589824:CAB589831 CJX589824:CJX589831 CTT589824:CTT589831 DDP589824:DDP589831 DNL589824:DNL589831 DXH589824:DXH589831 EHD589824:EHD589831 EQZ589824:EQZ589831 FAV589824:FAV589831 FKR589824:FKR589831 FUN589824:FUN589831 GEJ589824:GEJ589831 GOF589824:GOF589831 GYB589824:GYB589831 HHX589824:HHX589831 HRT589824:HRT589831 IBP589824:IBP589831 ILL589824:ILL589831 IVH589824:IVH589831 JFD589824:JFD589831 JOZ589824:JOZ589831 JYV589824:JYV589831 KIR589824:KIR589831 KSN589824:KSN589831 LCJ589824:LCJ589831 LMF589824:LMF589831 LWB589824:LWB589831 MFX589824:MFX589831 MPT589824:MPT589831 MZP589824:MZP589831 NJL589824:NJL589831 NTH589824:NTH589831 ODD589824:ODD589831 OMZ589824:OMZ589831 OWV589824:OWV589831 PGR589824:PGR589831 PQN589824:PQN589831 QAJ589824:QAJ589831 QKF589824:QKF589831 QUB589824:QUB589831 RDX589824:RDX589831 RNT589824:RNT589831 RXP589824:RXP589831 SHL589824:SHL589831 SRH589824:SRH589831 TBD589824:TBD589831 TKZ589824:TKZ589831 TUV589824:TUV589831 UER589824:UER589831 UON589824:UON589831 UYJ589824:UYJ589831 VIF589824:VIF589831 VSB589824:VSB589831 WBX589824:WBX589831 WLT589824:WLT589831 WVP589824:WVP589831 G655360:G655367 JD655360:JD655367 SZ655360:SZ655367 ACV655360:ACV655367 AMR655360:AMR655367 AWN655360:AWN655367 BGJ655360:BGJ655367 BQF655360:BQF655367 CAB655360:CAB655367 CJX655360:CJX655367 CTT655360:CTT655367 DDP655360:DDP655367 DNL655360:DNL655367 DXH655360:DXH655367 EHD655360:EHD655367 EQZ655360:EQZ655367 FAV655360:FAV655367 FKR655360:FKR655367 FUN655360:FUN655367 GEJ655360:GEJ655367 GOF655360:GOF655367 GYB655360:GYB655367 HHX655360:HHX655367 HRT655360:HRT655367 IBP655360:IBP655367 ILL655360:ILL655367 IVH655360:IVH655367 JFD655360:JFD655367 JOZ655360:JOZ655367 JYV655360:JYV655367 KIR655360:KIR655367 KSN655360:KSN655367 LCJ655360:LCJ655367 LMF655360:LMF655367 LWB655360:LWB655367 MFX655360:MFX655367 MPT655360:MPT655367 MZP655360:MZP655367 NJL655360:NJL655367 NTH655360:NTH655367 ODD655360:ODD655367 OMZ655360:OMZ655367 OWV655360:OWV655367 PGR655360:PGR655367 PQN655360:PQN655367 QAJ655360:QAJ655367 QKF655360:QKF655367 QUB655360:QUB655367 RDX655360:RDX655367 RNT655360:RNT655367 RXP655360:RXP655367 SHL655360:SHL655367 SRH655360:SRH655367 TBD655360:TBD655367 TKZ655360:TKZ655367 TUV655360:TUV655367 UER655360:UER655367 UON655360:UON655367 UYJ655360:UYJ655367 VIF655360:VIF655367 VSB655360:VSB655367 WBX655360:WBX655367 WLT655360:WLT655367 WVP655360:WVP655367 G720896:G720903 JD720896:JD720903 SZ720896:SZ720903 ACV720896:ACV720903 AMR720896:AMR720903 AWN720896:AWN720903 BGJ720896:BGJ720903 BQF720896:BQF720903 CAB720896:CAB720903 CJX720896:CJX720903 CTT720896:CTT720903 DDP720896:DDP720903 DNL720896:DNL720903 DXH720896:DXH720903 EHD720896:EHD720903 EQZ720896:EQZ720903 FAV720896:FAV720903 FKR720896:FKR720903 FUN720896:FUN720903 GEJ720896:GEJ720903 GOF720896:GOF720903 GYB720896:GYB720903 HHX720896:HHX720903 HRT720896:HRT720903 IBP720896:IBP720903 ILL720896:ILL720903 IVH720896:IVH720903 JFD720896:JFD720903 JOZ720896:JOZ720903 JYV720896:JYV720903 KIR720896:KIR720903 KSN720896:KSN720903 LCJ720896:LCJ720903 LMF720896:LMF720903 LWB720896:LWB720903 MFX720896:MFX720903 MPT720896:MPT720903 MZP720896:MZP720903 NJL720896:NJL720903 NTH720896:NTH720903 ODD720896:ODD720903 OMZ720896:OMZ720903 OWV720896:OWV720903 PGR720896:PGR720903 PQN720896:PQN720903 QAJ720896:QAJ720903 QKF720896:QKF720903 QUB720896:QUB720903 RDX720896:RDX720903 RNT720896:RNT720903 RXP720896:RXP720903 SHL720896:SHL720903 SRH720896:SRH720903 TBD720896:TBD720903 TKZ720896:TKZ720903 TUV720896:TUV720903 UER720896:UER720903 UON720896:UON720903 UYJ720896:UYJ720903 VIF720896:VIF720903 VSB720896:VSB720903 WBX720896:WBX720903 WLT720896:WLT720903 WVP720896:WVP720903 G786432:G786439 JD786432:JD786439 SZ786432:SZ786439 ACV786432:ACV786439 AMR786432:AMR786439 AWN786432:AWN786439 BGJ786432:BGJ786439 BQF786432:BQF786439 CAB786432:CAB786439 CJX786432:CJX786439 CTT786432:CTT786439 DDP786432:DDP786439 DNL786432:DNL786439 DXH786432:DXH786439 EHD786432:EHD786439 EQZ786432:EQZ786439 FAV786432:FAV786439 FKR786432:FKR786439 FUN786432:FUN786439 GEJ786432:GEJ786439 GOF786432:GOF786439 GYB786432:GYB786439 HHX786432:HHX786439 HRT786432:HRT786439 IBP786432:IBP786439 ILL786432:ILL786439 IVH786432:IVH786439 JFD786432:JFD786439 JOZ786432:JOZ786439 JYV786432:JYV786439 KIR786432:KIR786439 KSN786432:KSN786439 LCJ786432:LCJ786439 LMF786432:LMF786439 LWB786432:LWB786439 MFX786432:MFX786439 MPT786432:MPT786439 MZP786432:MZP786439 NJL786432:NJL786439 NTH786432:NTH786439 ODD786432:ODD786439 OMZ786432:OMZ786439 OWV786432:OWV786439 PGR786432:PGR786439 PQN786432:PQN786439 QAJ786432:QAJ786439 QKF786432:QKF786439 QUB786432:QUB786439 RDX786432:RDX786439 RNT786432:RNT786439 RXP786432:RXP786439 SHL786432:SHL786439 SRH786432:SRH786439 TBD786432:TBD786439 TKZ786432:TKZ786439 TUV786432:TUV786439 UER786432:UER786439 UON786432:UON786439 UYJ786432:UYJ786439 VIF786432:VIF786439 VSB786432:VSB786439 WBX786432:WBX786439 WLT786432:WLT786439 WVP786432:WVP786439 G851968:G851975 JD851968:JD851975 SZ851968:SZ851975 ACV851968:ACV851975 AMR851968:AMR851975 AWN851968:AWN851975 BGJ851968:BGJ851975 BQF851968:BQF851975 CAB851968:CAB851975 CJX851968:CJX851975 CTT851968:CTT851975 DDP851968:DDP851975 DNL851968:DNL851975 DXH851968:DXH851975 EHD851968:EHD851975 EQZ851968:EQZ851975 FAV851968:FAV851975 FKR851968:FKR851975 FUN851968:FUN851975 GEJ851968:GEJ851975 GOF851968:GOF851975 GYB851968:GYB851975 HHX851968:HHX851975 HRT851968:HRT851975 IBP851968:IBP851975 ILL851968:ILL851975 IVH851968:IVH851975 JFD851968:JFD851975 JOZ851968:JOZ851975 JYV851968:JYV851975 KIR851968:KIR851975 KSN851968:KSN851975 LCJ851968:LCJ851975 LMF851968:LMF851975 LWB851968:LWB851975 MFX851968:MFX851975 MPT851968:MPT851975 MZP851968:MZP851975 NJL851968:NJL851975 NTH851968:NTH851975 ODD851968:ODD851975 OMZ851968:OMZ851975 OWV851968:OWV851975 PGR851968:PGR851975 PQN851968:PQN851975 QAJ851968:QAJ851975 QKF851968:QKF851975 QUB851968:QUB851975 RDX851968:RDX851975 RNT851968:RNT851975 RXP851968:RXP851975 SHL851968:SHL851975 SRH851968:SRH851975 TBD851968:TBD851975 TKZ851968:TKZ851975 TUV851968:TUV851975 UER851968:UER851975 UON851968:UON851975 UYJ851968:UYJ851975 VIF851968:VIF851975 VSB851968:VSB851975 WBX851968:WBX851975 WLT851968:WLT851975 WVP851968:WVP851975 G917504:G917511 JD917504:JD917511 SZ917504:SZ917511 ACV917504:ACV917511 AMR917504:AMR917511 AWN917504:AWN917511 BGJ917504:BGJ917511 BQF917504:BQF917511 CAB917504:CAB917511 CJX917504:CJX917511 CTT917504:CTT917511 DDP917504:DDP917511 DNL917504:DNL917511 DXH917504:DXH917511 EHD917504:EHD917511 EQZ917504:EQZ917511 FAV917504:FAV917511 FKR917504:FKR917511 FUN917504:FUN917511 GEJ917504:GEJ917511 GOF917504:GOF917511 GYB917504:GYB917511 HHX917504:HHX917511 HRT917504:HRT917511 IBP917504:IBP917511 ILL917504:ILL917511 IVH917504:IVH917511 JFD917504:JFD917511 JOZ917504:JOZ917511 JYV917504:JYV917511 KIR917504:KIR917511 KSN917504:KSN917511 LCJ917504:LCJ917511 LMF917504:LMF917511 LWB917504:LWB917511 MFX917504:MFX917511 MPT917504:MPT917511 MZP917504:MZP917511 NJL917504:NJL917511 NTH917504:NTH917511 ODD917504:ODD917511 OMZ917504:OMZ917511 OWV917504:OWV917511 PGR917504:PGR917511 PQN917504:PQN917511 QAJ917504:QAJ917511 QKF917504:QKF917511 QUB917504:QUB917511 RDX917504:RDX917511 RNT917504:RNT917511 RXP917504:RXP917511 SHL917504:SHL917511 SRH917504:SRH917511 TBD917504:TBD917511 TKZ917504:TKZ917511 TUV917504:TUV917511 UER917504:UER917511 UON917504:UON917511 UYJ917504:UYJ917511 VIF917504:VIF917511 VSB917504:VSB917511 WBX917504:WBX917511 WLT917504:WLT917511 WVP917504:WVP917511 G983040:G983047 JD983040:JD983047 SZ983040:SZ983047 ACV983040:ACV983047 AMR983040:AMR983047 AWN983040:AWN983047 BGJ983040:BGJ983047 BQF983040:BQF983047 CAB983040:CAB983047 CJX983040:CJX983047 CTT983040:CTT983047 DDP983040:DDP983047 DNL983040:DNL983047 DXH983040:DXH983047 EHD983040:EHD983047 EQZ983040:EQZ983047 FAV983040:FAV983047 FKR983040:FKR983047 FUN983040:FUN983047 GEJ983040:GEJ983047 GOF983040:GOF983047 GYB983040:GYB983047 HHX983040:HHX983047 HRT983040:HRT983047 IBP983040:IBP983047 ILL983040:ILL983047 IVH983040:IVH983047 JFD983040:JFD983047 JOZ983040:JOZ983047 JYV983040:JYV983047 KIR983040:KIR983047 KSN983040:KSN983047 LCJ983040:LCJ983047 LMF983040:LMF983047 LWB983040:LWB983047 MFX983040:MFX983047 MPT983040:MPT983047 MZP983040:MZP983047 NJL983040:NJL983047 NTH983040:NTH983047 ODD983040:ODD983047 OMZ983040:OMZ983047 OWV983040:OWV983047 PGR983040:PGR983047 PQN983040:PQN983047 QAJ983040:QAJ983047 QKF983040:QKF983047 QUB983040:QUB983047 RDX983040:RDX983047 RNT983040:RNT983047 RXP983040:RXP983047 SHL983040:SHL983047 SRH983040:SRH983047 TBD983040:TBD983047 TKZ983040:TKZ983047 TUV983040:TUV983047 UER983040:UER983047 UON983040:UON983047 UYJ983040:UYJ983047 VIF983040:VIF983047 VSB983040:VSB983047 WBX983040:WBX983047 WLT983040:WLT983047" xr:uid="{52CF579C-6285-454D-A589-045F1D814412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326B-A04B-45E7-90FE-4AD40D484473}">
  <sheetPr>
    <pageSetUpPr fitToPage="1"/>
  </sheetPr>
  <dimension ref="A1:U14"/>
  <sheetViews>
    <sheetView tabSelected="1" zoomScale="70" zoomScaleNormal="70" workbookViewId="0">
      <selection activeCell="A14" sqref="A14:C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999</v>
      </c>
      <c r="C5" s="183" t="s">
        <v>1000</v>
      </c>
      <c r="D5" s="122" t="s">
        <v>20</v>
      </c>
      <c r="E5" s="162">
        <v>1.06</v>
      </c>
      <c r="F5" s="188">
        <v>1.24</v>
      </c>
      <c r="G5" s="163">
        <v>0.13</v>
      </c>
      <c r="H5" s="162">
        <v>0.82799999999999996</v>
      </c>
      <c r="I5" s="162"/>
      <c r="J5" s="2"/>
      <c r="K5" s="165"/>
      <c r="L5" s="157">
        <f>0.2/1.13</f>
        <v>0.1769911504424779</v>
      </c>
      <c r="M5" s="162">
        <v>0.75</v>
      </c>
      <c r="N5" s="189">
        <f>L5+M5</f>
        <v>0.92699115044247793</v>
      </c>
      <c r="O5" s="166" t="s">
        <v>998</v>
      </c>
      <c r="P5" s="158" t="s">
        <v>1001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8" t="s">
        <v>1002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8" t="s">
        <v>13</v>
      </c>
      <c r="B14" s="198"/>
      <c r="C14" s="198"/>
      <c r="D14" s="198" t="s">
        <v>14</v>
      </c>
      <c r="E14" s="198"/>
      <c r="F14" s="198"/>
      <c r="G14" s="198"/>
      <c r="H14" s="198"/>
      <c r="I14" s="198" t="s">
        <v>15</v>
      </c>
      <c r="J14" s="198"/>
      <c r="K14" s="198"/>
      <c r="L14" s="198" t="s">
        <v>16</v>
      </c>
      <c r="M14" s="198"/>
      <c r="N14" s="198"/>
      <c r="O14" s="198" t="s">
        <v>17</v>
      </c>
      <c r="P14" s="198"/>
    </row>
  </sheetData>
  <mergeCells count="22">
    <mergeCell ref="A12:P13"/>
    <mergeCell ref="A14:C14"/>
    <mergeCell ref="D14:H14"/>
    <mergeCell ref="I14:K14"/>
    <mergeCell ref="L14:N14"/>
    <mergeCell ref="O14:P14"/>
    <mergeCell ref="J3:K3"/>
    <mergeCell ref="L3:L4"/>
    <mergeCell ref="M3:N3"/>
    <mergeCell ref="O3:O4"/>
    <mergeCell ref="P3:P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3814178D-26AF-4B2A-8455-D5B926423DC8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38" t="s">
        <v>787</v>
      </c>
      <c r="B1" s="238" t="s">
        <v>788</v>
      </c>
      <c r="C1" s="238" t="s">
        <v>789</v>
      </c>
      <c r="D1" s="238" t="s">
        <v>790</v>
      </c>
      <c r="E1" s="239" t="s">
        <v>791</v>
      </c>
      <c r="F1" s="234" t="s">
        <v>792</v>
      </c>
      <c r="G1" s="234"/>
      <c r="H1" s="234" t="s">
        <v>793</v>
      </c>
      <c r="I1" s="234"/>
    </row>
    <row r="2" spans="1:9" ht="15.6">
      <c r="A2" s="238"/>
      <c r="B2" s="238"/>
      <c r="C2" s="238"/>
      <c r="D2" s="238"/>
      <c r="E2" s="239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36">
        <v>1</v>
      </c>
      <c r="B3" s="168" t="s">
        <v>503</v>
      </c>
      <c r="C3" s="168" t="s">
        <v>796</v>
      </c>
      <c r="D3" s="237" t="s">
        <v>798</v>
      </c>
      <c r="E3" s="234">
        <v>50000</v>
      </c>
      <c r="F3" s="234">
        <v>7.0000000000000007E-2</v>
      </c>
      <c r="G3" s="234">
        <v>7.9100000000000004E-2</v>
      </c>
      <c r="H3" s="234">
        <v>3500</v>
      </c>
      <c r="I3" s="235">
        <v>3955</v>
      </c>
    </row>
    <row r="4" spans="1:9" ht="15.6">
      <c r="A4" s="236"/>
      <c r="B4" s="168" t="s">
        <v>500</v>
      </c>
      <c r="C4" s="168" t="s">
        <v>797</v>
      </c>
      <c r="D4" s="237"/>
      <c r="E4" s="234"/>
      <c r="F4" s="234"/>
      <c r="G4" s="234"/>
      <c r="H4" s="234"/>
      <c r="I4" s="235"/>
    </row>
    <row r="5" spans="1:9" ht="15.6">
      <c r="A5" s="236"/>
      <c r="B5" s="172"/>
      <c r="C5" s="168" t="s">
        <v>799</v>
      </c>
      <c r="D5" s="237"/>
      <c r="E5" s="234"/>
      <c r="F5" s="234">
        <v>0.13</v>
      </c>
      <c r="G5" s="234">
        <v>0.1469</v>
      </c>
      <c r="H5" s="234">
        <v>6500</v>
      </c>
      <c r="I5" s="235">
        <v>7345</v>
      </c>
    </row>
    <row r="6" spans="1:9" ht="15.6">
      <c r="A6" s="236"/>
      <c r="B6" s="172"/>
      <c r="C6" s="168" t="s">
        <v>800</v>
      </c>
      <c r="D6" s="237"/>
      <c r="E6" s="234"/>
      <c r="F6" s="234"/>
      <c r="G6" s="234"/>
      <c r="H6" s="234"/>
      <c r="I6" s="235"/>
    </row>
    <row r="7" spans="1:9" ht="15.6">
      <c r="A7" s="236"/>
      <c r="B7" s="172"/>
      <c r="C7" s="168" t="s">
        <v>801</v>
      </c>
      <c r="D7" s="237"/>
      <c r="E7" s="234"/>
      <c r="F7" s="234">
        <v>0.06</v>
      </c>
      <c r="G7" s="234">
        <v>6.7799999999999999E-2</v>
      </c>
      <c r="H7" s="234">
        <v>3000</v>
      </c>
      <c r="I7" s="235">
        <v>3390</v>
      </c>
    </row>
    <row r="8" spans="1:9" ht="15.6">
      <c r="A8" s="236"/>
      <c r="B8" s="172"/>
      <c r="C8" s="168" t="s">
        <v>802</v>
      </c>
      <c r="D8" s="237"/>
      <c r="E8" s="234"/>
      <c r="F8" s="234"/>
      <c r="G8" s="234"/>
      <c r="H8" s="234"/>
      <c r="I8" s="235"/>
    </row>
    <row r="9" spans="1:9" ht="15.6">
      <c r="A9" s="236"/>
      <c r="B9" s="172"/>
      <c r="C9" s="168" t="s">
        <v>803</v>
      </c>
      <c r="D9" s="237"/>
      <c r="E9" s="234"/>
      <c r="F9" s="234">
        <v>0.12</v>
      </c>
      <c r="G9" s="234">
        <v>0.1356</v>
      </c>
      <c r="H9" s="234">
        <v>6000</v>
      </c>
      <c r="I9" s="235">
        <v>6780</v>
      </c>
    </row>
    <row r="10" spans="1:9" ht="15.6">
      <c r="A10" s="236"/>
      <c r="B10" s="172"/>
      <c r="C10" s="168" t="s">
        <v>804</v>
      </c>
      <c r="D10" s="237"/>
      <c r="E10" s="234"/>
      <c r="F10" s="234"/>
      <c r="G10" s="234"/>
      <c r="H10" s="234"/>
      <c r="I10" s="235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36">
        <v>2</v>
      </c>
      <c r="B12" s="168" t="s">
        <v>503</v>
      </c>
      <c r="C12" s="168" t="s">
        <v>799</v>
      </c>
      <c r="D12" s="234" t="s">
        <v>798</v>
      </c>
      <c r="E12" s="234">
        <v>50000</v>
      </c>
      <c r="F12" s="234">
        <v>0.13</v>
      </c>
      <c r="G12" s="234">
        <v>0.1469</v>
      </c>
      <c r="H12" s="234">
        <v>6500</v>
      </c>
      <c r="I12" s="235">
        <v>7345</v>
      </c>
    </row>
    <row r="13" spans="1:9" ht="15.6">
      <c r="A13" s="236"/>
      <c r="B13" s="168" t="s">
        <v>502</v>
      </c>
      <c r="C13" s="168" t="s">
        <v>805</v>
      </c>
      <c r="D13" s="234"/>
      <c r="E13" s="234"/>
      <c r="F13" s="234"/>
      <c r="G13" s="234"/>
      <c r="H13" s="234"/>
      <c r="I13" s="235"/>
    </row>
    <row r="14" spans="1:9" ht="15.6">
      <c r="A14" s="236"/>
      <c r="B14" s="172"/>
      <c r="C14" s="168" t="s">
        <v>801</v>
      </c>
      <c r="D14" s="234"/>
      <c r="E14" s="234"/>
      <c r="F14" s="234">
        <v>0.06</v>
      </c>
      <c r="G14" s="234">
        <v>6.7799999999999999E-2</v>
      </c>
      <c r="H14" s="234">
        <v>3000</v>
      </c>
      <c r="I14" s="235">
        <v>3390</v>
      </c>
    </row>
    <row r="15" spans="1:9" ht="15.6">
      <c r="A15" s="236"/>
      <c r="B15" s="172"/>
      <c r="C15" s="168" t="s">
        <v>806</v>
      </c>
      <c r="D15" s="234"/>
      <c r="E15" s="234"/>
      <c r="F15" s="234"/>
      <c r="G15" s="234"/>
      <c r="H15" s="234"/>
      <c r="I15" s="235"/>
    </row>
    <row r="16" spans="1:9" ht="15.6">
      <c r="A16" s="236">
        <v>3</v>
      </c>
      <c r="B16" s="168" t="s">
        <v>503</v>
      </c>
      <c r="C16" s="168" t="s">
        <v>799</v>
      </c>
      <c r="D16" s="234" t="s">
        <v>798</v>
      </c>
      <c r="E16" s="234">
        <v>50000</v>
      </c>
      <c r="F16" s="234">
        <v>7.0000000000000007E-2</v>
      </c>
      <c r="G16" s="234">
        <v>7.9100000000000004E-2</v>
      </c>
      <c r="H16" s="234">
        <v>3500</v>
      </c>
      <c r="I16" s="235">
        <v>3955</v>
      </c>
    </row>
    <row r="17" spans="1:9" ht="15.6">
      <c r="A17" s="236"/>
      <c r="B17" s="168" t="s">
        <v>504</v>
      </c>
      <c r="C17" s="168" t="s">
        <v>807</v>
      </c>
      <c r="D17" s="234"/>
      <c r="E17" s="234"/>
      <c r="F17" s="234"/>
      <c r="G17" s="234"/>
      <c r="H17" s="234"/>
      <c r="I17" s="235"/>
    </row>
    <row r="18" spans="1:9" ht="15.6">
      <c r="A18" s="236"/>
      <c r="B18" s="172"/>
      <c r="C18" s="168" t="s">
        <v>803</v>
      </c>
      <c r="D18" s="234"/>
      <c r="E18" s="234"/>
      <c r="F18" s="234">
        <v>0.06</v>
      </c>
      <c r="G18" s="234">
        <v>6.7799999999999999E-2</v>
      </c>
      <c r="H18" s="234">
        <v>3000</v>
      </c>
      <c r="I18" s="235">
        <v>3390</v>
      </c>
    </row>
    <row r="19" spans="1:9" ht="15.6">
      <c r="A19" s="236"/>
      <c r="B19" s="172"/>
      <c r="C19" s="168" t="s">
        <v>808</v>
      </c>
      <c r="D19" s="234"/>
      <c r="E19" s="234"/>
      <c r="F19" s="234"/>
      <c r="G19" s="234"/>
      <c r="H19" s="234"/>
      <c r="I19" s="235"/>
    </row>
    <row r="20" spans="1:9" ht="15.6">
      <c r="A20" s="236">
        <v>4</v>
      </c>
      <c r="B20" s="168" t="s">
        <v>503</v>
      </c>
      <c r="C20" s="168" t="s">
        <v>803</v>
      </c>
      <c r="D20" s="234" t="s">
        <v>798</v>
      </c>
      <c r="E20" s="234">
        <v>50000</v>
      </c>
      <c r="F20" s="234">
        <v>0.06</v>
      </c>
      <c r="G20" s="234">
        <v>6.7799999999999999E-2</v>
      </c>
      <c r="H20" s="234">
        <v>3000</v>
      </c>
      <c r="I20" s="234">
        <v>3390</v>
      </c>
    </row>
    <row r="21" spans="1:9" ht="15.6">
      <c r="A21" s="236"/>
      <c r="B21" s="168" t="s">
        <v>506</v>
      </c>
      <c r="C21" s="168" t="s">
        <v>809</v>
      </c>
      <c r="D21" s="234"/>
      <c r="E21" s="234"/>
      <c r="F21" s="234"/>
      <c r="G21" s="234"/>
      <c r="H21" s="234"/>
      <c r="I21" s="234"/>
    </row>
    <row r="22" spans="1:9" ht="15.6">
      <c r="A22" s="236">
        <v>5</v>
      </c>
      <c r="B22" s="168" t="s">
        <v>503</v>
      </c>
      <c r="C22" s="168" t="s">
        <v>799</v>
      </c>
      <c r="D22" s="234" t="s">
        <v>798</v>
      </c>
      <c r="E22" s="234">
        <v>50000</v>
      </c>
      <c r="F22" s="234">
        <v>0.1</v>
      </c>
      <c r="G22" s="234">
        <v>0.113</v>
      </c>
      <c r="H22" s="234">
        <v>5000</v>
      </c>
      <c r="I22" s="235">
        <v>5650</v>
      </c>
    </row>
    <row r="23" spans="1:9" ht="15.6">
      <c r="A23" s="236"/>
      <c r="B23" s="168" t="s">
        <v>508</v>
      </c>
      <c r="C23" s="168" t="s">
        <v>810</v>
      </c>
      <c r="D23" s="234"/>
      <c r="E23" s="234"/>
      <c r="F23" s="234"/>
      <c r="G23" s="234"/>
      <c r="H23" s="234"/>
      <c r="I23" s="235"/>
    </row>
    <row r="24" spans="1:9" ht="15.6">
      <c r="A24" s="236"/>
      <c r="B24" s="172"/>
      <c r="C24" s="168" t="s">
        <v>803</v>
      </c>
      <c r="D24" s="234"/>
      <c r="E24" s="234"/>
      <c r="F24" s="234">
        <v>0.09</v>
      </c>
      <c r="G24" s="234">
        <v>0.1017</v>
      </c>
      <c r="H24" s="234">
        <v>4500</v>
      </c>
      <c r="I24" s="235">
        <v>5085</v>
      </c>
    </row>
    <row r="25" spans="1:9" ht="15.6">
      <c r="A25" s="236"/>
      <c r="B25" s="172"/>
      <c r="C25" s="168" t="s">
        <v>811</v>
      </c>
      <c r="D25" s="234"/>
      <c r="E25" s="234"/>
      <c r="F25" s="234"/>
      <c r="G25" s="234"/>
      <c r="H25" s="234"/>
      <c r="I25" s="235"/>
    </row>
    <row r="26" spans="1:9" ht="15.6">
      <c r="A26" s="236" t="s">
        <v>812</v>
      </c>
      <c r="B26" s="236"/>
      <c r="C26" s="236"/>
      <c r="D26" s="236"/>
      <c r="E26" s="236"/>
      <c r="F26" s="236"/>
      <c r="G26" s="236"/>
      <c r="H26" s="168">
        <v>47500</v>
      </c>
      <c r="I26" s="171">
        <v>53675</v>
      </c>
    </row>
  </sheetData>
  <mergeCells count="67"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  <mergeCell ref="H5:H6"/>
    <mergeCell ref="I5:I6"/>
    <mergeCell ref="F7:F8"/>
    <mergeCell ref="G7:G8"/>
    <mergeCell ref="H7:H8"/>
    <mergeCell ref="I7:I8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A16:A19"/>
    <mergeCell ref="D16:D19"/>
    <mergeCell ref="E16:E19"/>
    <mergeCell ref="F16:F17"/>
    <mergeCell ref="G16:G17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</mergeCells>
  <phoneticPr fontId="3" type="noConversion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7" ht="27.75" customHeight="1">
      <c r="M2" s="197" t="s">
        <v>1</v>
      </c>
      <c r="N2" s="197"/>
      <c r="O2" s="197"/>
      <c r="P2" s="197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198" t="s">
        <v>143</v>
      </c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" ht="79.2" customHeight="1">
      <c r="A40" s="198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</row>
    <row r="41" spans="1:17" ht="93" customHeight="1">
      <c r="A41" s="199" t="s">
        <v>13</v>
      </c>
      <c r="B41" s="200"/>
      <c r="C41" s="201" t="s">
        <v>14</v>
      </c>
      <c r="D41" s="201"/>
      <c r="E41" s="201"/>
      <c r="F41" s="198" t="s">
        <v>15</v>
      </c>
      <c r="G41" s="198"/>
      <c r="H41" s="198"/>
      <c r="I41" s="198"/>
      <c r="J41" s="25"/>
      <c r="K41" s="198" t="s">
        <v>16</v>
      </c>
      <c r="L41" s="198"/>
      <c r="M41" s="198"/>
      <c r="N41" s="25"/>
      <c r="O41" s="198" t="s">
        <v>17</v>
      </c>
      <c r="P41" s="198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7" ht="27.75" customHeight="1">
      <c r="M2" s="197" t="s">
        <v>1</v>
      </c>
      <c r="N2" s="197"/>
      <c r="O2" s="197"/>
      <c r="P2" s="197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198" t="s">
        <v>143</v>
      </c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" ht="79.2" customHeight="1">
      <c r="A40" s="198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</row>
    <row r="41" spans="1:17" ht="93" customHeight="1">
      <c r="A41" s="199" t="s">
        <v>13</v>
      </c>
      <c r="B41" s="200"/>
      <c r="C41" s="201" t="s">
        <v>14</v>
      </c>
      <c r="D41" s="201"/>
      <c r="E41" s="201"/>
      <c r="F41" s="198" t="s">
        <v>15</v>
      </c>
      <c r="G41" s="198"/>
      <c r="H41" s="198"/>
      <c r="I41" s="198"/>
      <c r="J41" s="25"/>
      <c r="K41" s="198" t="s">
        <v>16</v>
      </c>
      <c r="L41" s="198"/>
      <c r="M41" s="198"/>
      <c r="N41" s="25"/>
      <c r="O41" s="198" t="s">
        <v>17</v>
      </c>
      <c r="P41" s="198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73</vt:i4>
      </vt:variant>
      <vt:variant>
        <vt:lpstr>命名范围</vt:lpstr>
      </vt:variant>
      <vt:variant>
        <vt:i4>1</vt:i4>
      </vt:variant>
    </vt:vector>
  </HeadingPairs>
  <TitlesOfParts>
    <vt:vector size="74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物料采购价格审批表-江苏凌派</vt:lpstr>
      <vt:lpstr>物料采购价格审批表-兴伟 (2)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2024-06-05T05:50:53Z</dcterms:modified>
</cp:coreProperties>
</file>