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850" windowHeight="12075"/>
  </bookViews>
  <sheets>
    <sheet name="Sheet1" sheetId="1" r:id="rId1"/>
  </sheets>
  <definedNames>
    <definedName name="_xlnm._FilterDatabase" localSheetId="0" hidden="1">Sheet1!$A$2:$K$31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N10" i="1"/>
  <c r="M10" i="1"/>
  <c r="F11" i="1"/>
  <c r="I15" i="1" l="1"/>
  <c r="G15" i="1"/>
  <c r="E29" i="1"/>
  <c r="I28" i="1"/>
  <c r="G28" i="1"/>
  <c r="I27" i="1"/>
  <c r="G27" i="1"/>
  <c r="I26" i="1"/>
  <c r="G26" i="1"/>
  <c r="I25" i="1"/>
  <c r="G25" i="1"/>
  <c r="I24" i="1"/>
  <c r="G24" i="1"/>
  <c r="I23" i="1"/>
  <c r="G23" i="1"/>
  <c r="I22" i="1"/>
  <c r="G22" i="1"/>
  <c r="I21" i="1"/>
  <c r="G21" i="1"/>
  <c r="I20" i="1"/>
  <c r="G20" i="1"/>
  <c r="I19" i="1"/>
  <c r="G19" i="1"/>
  <c r="I18" i="1"/>
  <c r="G18" i="1"/>
  <c r="I17" i="1"/>
  <c r="G17" i="1"/>
  <c r="I16" i="1"/>
  <c r="G16" i="1"/>
  <c r="I14" i="1"/>
  <c r="G14" i="1"/>
  <c r="I13" i="1"/>
  <c r="G13" i="1"/>
  <c r="I12" i="1"/>
  <c r="G12" i="1"/>
  <c r="G11" i="1"/>
  <c r="I10" i="1"/>
  <c r="G10" i="1"/>
  <c r="I9" i="1"/>
  <c r="G9" i="1"/>
  <c r="I8" i="1"/>
  <c r="G8" i="1"/>
  <c r="I7" i="1"/>
  <c r="G7" i="1"/>
  <c r="I6" i="1"/>
  <c r="G6" i="1"/>
  <c r="I5" i="1"/>
  <c r="G5" i="1"/>
  <c r="I4" i="1"/>
  <c r="G4" i="1"/>
  <c r="I29" i="1" l="1"/>
  <c r="G29" i="1"/>
</calcChain>
</file>

<file path=xl/sharedStrings.xml><?xml version="1.0" encoding="utf-8"?>
<sst xmlns="http://schemas.openxmlformats.org/spreadsheetml/2006/main" count="168" uniqueCount="93">
  <si>
    <t>样件采购价格审批表（元）</t>
  </si>
  <si>
    <t>序号</t>
  </si>
  <si>
    <t>规格型号</t>
  </si>
  <si>
    <t>物料/工装名称</t>
  </si>
  <si>
    <t>单位</t>
  </si>
  <si>
    <t>数量</t>
  </si>
  <si>
    <t>淘宝/京东价格</t>
  </si>
  <si>
    <t>供应商</t>
  </si>
  <si>
    <t>备注</t>
  </si>
  <si>
    <t>单价</t>
  </si>
  <si>
    <t>总价</t>
  </si>
  <si>
    <t>通用件</t>
  </si>
  <si>
    <t>裁缝剪（9#）</t>
  </si>
  <si>
    <t>把</t>
  </si>
  <si>
    <t>纱线剪</t>
  </si>
  <si>
    <t>封箱用黄胶带</t>
  </si>
  <si>
    <t>卷</t>
  </si>
  <si>
    <t>胶胶顺</t>
  </si>
  <si>
    <t>无苯胶（粘接合棉块）</t>
  </si>
  <si>
    <t>桶</t>
  </si>
  <si>
    <t>加工中心用机油</t>
  </si>
  <si>
    <t>瓶</t>
  </si>
  <si>
    <t>放码尺（20cm）</t>
  </si>
  <si>
    <t>【淘宝】限时每300减50 https://m.tb.cn/h.geCKQAb6GvMzdej?tk=XhTTWDxcmKr CZ3456 「科灵公制服装放码尺制版尺多功能打版专用尺直尺裁缝尺子缝纫设计手工拼布方眼定规尺方格软尺透明打板尺」
点击链接直接打开 或者 淘宝搜索直接打开</t>
  </si>
  <si>
    <t>8寸活口扳手</t>
  </si>
  <si>
    <t>T型内六梅花扳手（手动）</t>
  </si>
  <si>
    <t>套</t>
  </si>
  <si>
    <t>气动螺丝刀</t>
  </si>
  <si>
    <t>气动螺丝刀批头（十字）</t>
  </si>
  <si>
    <t>气动螺丝刀批头（内梅花）</t>
  </si>
  <si>
    <t>卡环枪（C型卡环）</t>
  </si>
  <si>
    <t>美特SC77XE气动C型抢</t>
  </si>
  <si>
    <t>【京东】https://3.cn/20Gya-HN「美特（meite）气动C型枪组笼枪绑扎鸡鸟鱼笼抢手动假山枪网组装C型钉枪捆绑枪 SC77XE大C枪加长嘴」
点击链接直接打开</t>
  </si>
  <si>
    <t>【淘宝】https://m.tb.cn/h.gfA5TFYsyQgP8py?tk=fkt9WCvBO3D CZ8908 「美特气动c型枪组笼枪绑扎鸡兔笼抢假山枪网组装760C型钉枪捆绑枪」
点击链接直接打开 或者 淘宝搜索直接打开</t>
  </si>
  <si>
    <t>钻头（6mm）</t>
  </si>
  <si>
    <t>个</t>
  </si>
  <si>
    <t>球头铣刀（20*R10*250*300)</t>
  </si>
  <si>
    <t>【淘宝】https://m.tb.cn/h.g4wa1xt2lMGDutw?tk=rNSoWCGyJEN HU7632 「美制机用丝锥9/16-12-28 5/8-11-18-24 3/4-10UNC UNF1寸美标丝锥」</t>
  </si>
  <si>
    <t>史丹利</t>
  </si>
  <si>
    <t>合计</t>
  </si>
  <si>
    <t>财务负责人
日期：</t>
  </si>
  <si>
    <t>副总经理
日期：</t>
  </si>
  <si>
    <t>采购负责人
日期：</t>
  </si>
  <si>
    <t xml:space="preserve">
采购
日期：
</t>
  </si>
  <si>
    <t>审批价格</t>
    <phoneticPr fontId="6" type="noConversion"/>
  </si>
  <si>
    <t>尖嘴钳6寸</t>
    <phoneticPr fontId="6" type="noConversion"/>
  </si>
  <si>
    <t>老虎钳6寸</t>
    <phoneticPr fontId="6" type="noConversion"/>
  </si>
  <si>
    <t>斜口钳/剪线钳8寸</t>
    <phoneticPr fontId="6" type="noConversion"/>
  </si>
  <si>
    <t>【京东】https://3.cn/20IRyO-v「美孚（Mobil）美孚速霸驾享版 全合成汽机油 5W-40 SP 1L 线上专属款 汽车保养」
点击链接直接打开</t>
    <phoneticPr fontId="6" type="noConversion"/>
  </si>
  <si>
    <t>世达t25.t27.t30各一套，5只/套</t>
    <phoneticPr fontId="6" type="noConversion"/>
  </si>
  <si>
    <t>https://item.jd.com/100061539622.html</t>
    <phoneticPr fontId="6" type="noConversion"/>
  </si>
  <si>
    <t>https://item.jd.com/100023657584.html</t>
    <phoneticPr fontId="6" type="noConversion"/>
  </si>
  <si>
    <t>https://item.jd.com/10098920514909.html</t>
    <phoneticPr fontId="6" type="noConversion"/>
  </si>
  <si>
    <t>【淘宝】限时每300减50 https://m.tb.cn/h.gewRr8ulyLHlzGM?tk=OwiYWDvwhdw CZ3458 「张小泉小纱剪修剪线头小剪刀十字绣U型剪碳钢大号弹簧纱剪刀包邮」
点击链接直接打开 或者 淘宝搜索直接打开</t>
    <phoneticPr fontId="6" type="noConversion"/>
  </si>
  <si>
    <t>【京东】https://3.cn/20MjjB-z「得力（deli）麻花钻头套装打孔钢铁手电转钻万能头专打不锈钢板钨钢超硬钻头 【2支】6mm钨钢钻」
点击链接直接打开</t>
    <phoneticPr fontId="6" type="noConversion"/>
  </si>
  <si>
    <t>大吉作9#</t>
    <phoneticPr fontId="6" type="noConversion"/>
  </si>
  <si>
    <t>源顾家10KG</t>
    <phoneticPr fontId="6" type="noConversion"/>
  </si>
  <si>
    <t>美孚速霸机油5S-40 SP,1L</t>
    <phoneticPr fontId="6" type="noConversion"/>
  </si>
  <si>
    <t>20cm</t>
    <phoneticPr fontId="6" type="noConversion"/>
  </si>
  <si>
    <t>世达、8寸</t>
    <phoneticPr fontId="6" type="noConversion"/>
  </si>
  <si>
    <t>卡夫威尔气动螺丝批 5H(5-30N)</t>
    <phoneticPr fontId="6" type="noConversion"/>
  </si>
  <si>
    <t>德力西S2</t>
    <phoneticPr fontId="6" type="noConversion"/>
  </si>
  <si>
    <t>缝纫剪配送的话，不单独购买</t>
    <phoneticPr fontId="6" type="noConversion"/>
  </si>
  <si>
    <t>【京东】https://3.cn/20MrO7-1「大吉 专业裁缝剪刀 锰钢煅造衣服装剪缝纫裁布家用皮革剪大剪子多尺寸 9寸裁缝剪（全长24cm）」
点击链接直接打开</t>
    <phoneticPr fontId="6" type="noConversion"/>
  </si>
  <si>
    <t>【淘宝】限时每300减50 https://m.tb.cn/h.gUQFsy3U6SpVd0d?tk=e4pJWy6bb9o ZH4920 「自喷胶 环保胶强力型喷胶 海绵胶水沙发床垫胶 软包皮革 布料大桶」
点击链接直接打开 或者 淘宝搜索直接打开</t>
    <phoneticPr fontId="6" type="noConversion"/>
  </si>
  <si>
    <t>【淘宝】https://m.tb.cn/h.gfZOjCt0WRekqb7?tk=9eBLWy6WxMN CZ3460 「泡沫铣刀球头雕刻机专用保丽龙EPS模型加长刃泡棉非标平球雕刻刀」
点击链接直接打开 或者 淘宝搜索直接打开</t>
    <phoneticPr fontId="6" type="noConversion"/>
  </si>
  <si>
    <t>球头铣刀(D8*R4*150)</t>
    <phoneticPr fontId="6" type="noConversion"/>
  </si>
  <si>
    <t>宸林：球头铣刀(D8*R4*150)</t>
    <phoneticPr fontId="6" type="noConversion"/>
  </si>
  <si>
    <t>球头铣刀（20*R10*200*250)</t>
    <phoneticPr fontId="6" type="noConversion"/>
  </si>
  <si>
    <t>宸林：球头铣刀（20*R10*200*250)</t>
    <phoneticPr fontId="6" type="noConversion"/>
  </si>
  <si>
    <t>宸林：球头铣刀（20*R10*250*300)</t>
    <phoneticPr fontId="6" type="noConversion"/>
  </si>
  <si>
    <t>【京东】https://3.cn/20G-Cqv4「世达（SATA）工具 尖嘴钳电工钳子尖头钳多功能多规格可选 6尖嘴钳 05511」
点击链接直接打开</t>
  </si>
  <si>
    <t>【京东】https://3.cn/2-0GKc73「飞鹿8寸钢丝绳剪刀鹰嘴剪线钳子钢丝锁剪钢索铅封钳筛网剪断线钳 8寸工业级省力型断线钳」
点击链接直接打开</t>
  </si>
  <si>
    <t>世达</t>
    <phoneticPr fontId="6" type="noConversion"/>
  </si>
  <si>
    <t>史丹利</t>
    <phoneticPr fontId="6" type="noConversion"/>
  </si>
  <si>
    <t>8寸工业级断线钳</t>
    <phoneticPr fontId="6" type="noConversion"/>
  </si>
  <si>
    <t>美制7/16丝锥、细牙</t>
    <phoneticPr fontId="6" type="noConversion"/>
  </si>
  <si>
    <t>丝锥(7/16细牙）</t>
  </si>
  <si>
    <t>丝锥(M5*0.8）</t>
    <phoneticPr fontId="6" type="noConversion"/>
  </si>
  <si>
    <t>丝锥(M6*1.0）</t>
  </si>
  <si>
    <t>丝锥(M8*1.25）</t>
  </si>
  <si>
    <t>丝锥(M10*1.5）</t>
  </si>
  <si>
    <t>丝锥(M10*1.25）</t>
  </si>
  <si>
    <t>【京东】https://3.cn/20MA-THS「手用细牙丝锥M8M12M14M16M18M20X1*1.25x1.5丝攻套装手动攻丝工具 M6*1.0标准牙」
点击链接直接打开</t>
    <phoneticPr fontId="6" type="noConversion"/>
  </si>
  <si>
    <t>手动丝锥(M6*1.0）</t>
  </si>
  <si>
    <t>手动丝锥(M8*1.25）</t>
  </si>
  <si>
    <t>手动丝锥(M10*1.5）</t>
  </si>
  <si>
    <t>手动丝锥(M10*1.25）</t>
  </si>
  <si>
    <t>手动丝锥(M5*0.8）</t>
  </si>
  <si>
    <t>青岛大海边电子商务有限公司</t>
    <phoneticPr fontId="6" type="noConversion"/>
  </si>
  <si>
    <t>雅瑞克（或世达）型号T25/30*3、T27/35*3、T30/30*3、T40/40*3、T45/45*3（每种型号1件为1套，需求3套）备注后边都有明码标价</t>
    <phoneticPr fontId="6" type="noConversion"/>
  </si>
  <si>
    <t>得力6mm钨钢钻，6个</t>
    <phoneticPr fontId="6" type="noConversion"/>
  </si>
  <si>
    <t>备注：1、造型试制部采购样件试制、座椅组装需求（ZY1529）。
      2、以上价格未税，税率13%，含税总价5831.34元。
      3、入库结算。</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</si>
</sst>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0000"/>
    <numFmt numFmtId="178" formatCode="0.00000"/>
  </numFmts>
  <fonts count="8" x14ac:knownFonts="1">
    <font>
      <sz val="11"/>
      <color theme="1"/>
      <name val="等线"/>
      <charset val="134"/>
      <scheme val="minor"/>
    </font>
    <font>
      <sz val="11"/>
      <color theme="1"/>
      <name val="宋体"/>
      <family val="3"/>
      <charset val="134"/>
    </font>
    <font>
      <b/>
      <sz val="18"/>
      <name val="宋体"/>
      <family val="3"/>
      <charset val="134"/>
    </font>
    <font>
      <sz val="10"/>
      <name val="宋体"/>
      <family val="3"/>
      <charset val="134"/>
    </font>
    <font>
      <sz val="10"/>
      <color theme="1"/>
      <name val="宋体"/>
      <family val="3"/>
      <charset val="134"/>
    </font>
    <font>
      <sz val="9"/>
      <color theme="1"/>
      <name val="宋体"/>
      <family val="3"/>
      <charset val="134"/>
    </font>
    <font>
      <sz val="9"/>
      <name val="等线"/>
      <family val="3"/>
      <charset val="134"/>
      <scheme val="minor"/>
    </font>
    <font>
      <u/>
      <sz val="11"/>
      <color theme="10"/>
      <name val="等线"/>
      <family val="3"/>
      <charset val="134"/>
      <scheme val="minor"/>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s>
  <cellStyleXfs count="2">
    <xf numFmtId="0" fontId="0" fillId="0" borderId="0"/>
    <xf numFmtId="0" fontId="7" fillId="0" borderId="0" applyNumberFormat="0" applyFill="0" applyBorder="0" applyAlignment="0" applyProtection="0"/>
  </cellStyleXfs>
  <cellXfs count="53">
    <xf numFmtId="0" fontId="0" fillId="0" borderId="0" xfId="0"/>
    <xf numFmtId="0" fontId="1" fillId="0" borderId="0" xfId="0" applyFont="1" applyAlignment="1">
      <alignment horizontal="center" vertical="center"/>
    </xf>
    <xf numFmtId="0" fontId="1" fillId="0" borderId="0" xfId="0" applyFont="1" applyFill="1"/>
    <xf numFmtId="0" fontId="1" fillId="0" borderId="0" xfId="0" applyFont="1"/>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xf>
    <xf numFmtId="176" fontId="3" fillId="2" borderId="6" xfId="0" applyNumberFormat="1" applyFont="1" applyFill="1" applyBorder="1" applyAlignment="1">
      <alignment horizontal="center" vertical="center"/>
    </xf>
    <xf numFmtId="0" fontId="1" fillId="0" borderId="6" xfId="0" applyFont="1" applyBorder="1" applyAlignment="1">
      <alignment horizontal="center" vertical="center"/>
    </xf>
    <xf numFmtId="2" fontId="3" fillId="2" borderId="6" xfId="0" applyNumberFormat="1" applyFont="1" applyFill="1" applyBorder="1" applyAlignment="1">
      <alignment horizontal="center" vertical="center"/>
    </xf>
    <xf numFmtId="177" fontId="3" fillId="2" borderId="6"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176" fontId="3" fillId="0" borderId="6" xfId="0" applyNumberFormat="1" applyFont="1" applyFill="1" applyBorder="1" applyAlignment="1">
      <alignment horizontal="center" vertical="center"/>
    </xf>
    <xf numFmtId="0" fontId="1" fillId="0" borderId="6" xfId="0" applyFont="1" applyFill="1" applyBorder="1" applyAlignment="1">
      <alignment horizontal="center" vertical="center"/>
    </xf>
    <xf numFmtId="2" fontId="3" fillId="0" borderId="6"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1" fontId="3" fillId="2" borderId="6" xfId="0" applyNumberFormat="1" applyFont="1" applyFill="1" applyBorder="1" applyAlignment="1">
      <alignment horizontal="center" vertical="center"/>
    </xf>
    <xf numFmtId="178" fontId="3" fillId="2" borderId="3" xfId="0" applyNumberFormat="1"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xf>
    <xf numFmtId="2" fontId="3" fillId="2" borderId="3"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4" fillId="0" borderId="6" xfId="0" applyFont="1" applyFill="1" applyBorder="1" applyAlignment="1">
      <alignment horizontal="left" vertical="center"/>
    </xf>
    <xf numFmtId="0" fontId="1" fillId="0" borderId="0" xfId="0" applyFont="1" applyFill="1" applyAlignment="1">
      <alignment vertical="center"/>
    </xf>
    <xf numFmtId="0" fontId="4" fillId="0" borderId="0" xfId="0" applyFont="1" applyAlignment="1">
      <alignment vertical="center"/>
    </xf>
    <xf numFmtId="2" fontId="3" fillId="0" borderId="6" xfId="0" applyNumberFormat="1" applyFont="1" applyFill="1" applyBorder="1" applyAlignment="1">
      <alignment horizontal="left" vertical="center" wrapText="1"/>
    </xf>
    <xf numFmtId="0" fontId="4" fillId="0" borderId="6" xfId="0" applyFont="1" applyFill="1" applyBorder="1" applyAlignment="1">
      <alignment vertical="center"/>
    </xf>
    <xf numFmtId="0" fontId="7" fillId="0" borderId="0" xfId="1" applyFill="1" applyAlignment="1">
      <alignment vertical="center"/>
    </xf>
    <xf numFmtId="2" fontId="3" fillId="0" borderId="6" xfId="0" applyNumberFormat="1" applyFont="1" applyFill="1" applyBorder="1" applyAlignment="1">
      <alignment vertical="center"/>
    </xf>
    <xf numFmtId="0" fontId="4" fillId="0" borderId="6" xfId="0" applyFont="1" applyFill="1" applyBorder="1" applyAlignment="1">
      <alignment horizontal="left" vertical="center" wrapText="1"/>
    </xf>
    <xf numFmtId="0" fontId="4" fillId="0" borderId="6" xfId="0" applyFont="1" applyBorder="1" applyAlignment="1">
      <alignment horizontal="left" vertical="center"/>
    </xf>
    <xf numFmtId="0" fontId="1" fillId="0" borderId="6" xfId="0" applyFont="1" applyBorder="1" applyAlignment="1">
      <alignment horizontal="left" vertical="center"/>
    </xf>
    <xf numFmtId="2" fontId="3" fillId="2" borderId="6" xfId="0" applyNumberFormat="1" applyFont="1" applyFill="1" applyBorder="1" applyAlignment="1">
      <alignment horizontal="left" vertical="center" wrapText="1"/>
    </xf>
    <xf numFmtId="0" fontId="3" fillId="0" borderId="3" xfId="0" applyFont="1" applyFill="1" applyBorder="1" applyAlignment="1">
      <alignment horizontal="left" vertical="center"/>
    </xf>
    <xf numFmtId="0" fontId="5" fillId="0" borderId="6" xfId="0" applyNumberFormat="1" applyFont="1" applyBorder="1" applyAlignment="1">
      <alignment horizontal="left" vertical="center" wrapText="1"/>
    </xf>
    <xf numFmtId="0" fontId="2" fillId="2"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2">
    <cellStyle name="常规" xfId="0" builtinId="0"/>
    <cellStyle name="超链接" xfId="1" builtinId="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10</xdr:col>
      <xdr:colOff>2546350</xdr:colOff>
      <xdr:row>7</xdr:row>
      <xdr:rowOff>53975</xdr:rowOff>
    </xdr:from>
    <xdr:to>
      <xdr:col>10</xdr:col>
      <xdr:colOff>3023235</xdr:colOff>
      <xdr:row>7</xdr:row>
      <xdr:rowOff>382270</xdr:rowOff>
    </xdr:to>
    <xdr:pic>
      <xdr:nvPicPr>
        <xdr:cNvPr id="3" name="图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4630" t="12122" r="16887" b="16098"/>
        <a:stretch>
          <a:fillRect/>
        </a:stretch>
      </xdr:blipFill>
      <xdr:spPr>
        <a:xfrm>
          <a:off x="12223750" y="3197225"/>
          <a:ext cx="476885" cy="328295"/>
        </a:xfrm>
        <a:prstGeom prst="rect">
          <a:avLst/>
        </a:prstGeom>
      </xdr:spPr>
    </xdr:pic>
    <xdr:clientData/>
  </xdr:twoCellAnchor>
  <xdr:twoCellAnchor editAs="oneCell">
    <xdr:from>
      <xdr:col>10</xdr:col>
      <xdr:colOff>1733550</xdr:colOff>
      <xdr:row>5</xdr:row>
      <xdr:rowOff>0</xdr:rowOff>
    </xdr:from>
    <xdr:to>
      <xdr:col>10</xdr:col>
      <xdr:colOff>1737880</xdr:colOff>
      <xdr:row>6</xdr:row>
      <xdr:rowOff>0</xdr:rowOff>
    </xdr:to>
    <xdr:pic>
      <xdr:nvPicPr>
        <xdr:cNvPr id="4" name="图片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8442" t="35606" r="29139" b="28977"/>
        <a:stretch>
          <a:fillRect/>
        </a:stretch>
      </xdr:blipFill>
      <xdr:spPr>
        <a:xfrm>
          <a:off x="9464675" y="2190750"/>
          <a:ext cx="3810" cy="476250"/>
        </a:xfrm>
        <a:prstGeom prst="rect">
          <a:avLst/>
        </a:prstGeom>
      </xdr:spPr>
    </xdr:pic>
    <xdr:clientData/>
  </xdr:twoCellAnchor>
  <xdr:twoCellAnchor editAs="oneCell">
    <xdr:from>
      <xdr:col>10</xdr:col>
      <xdr:colOff>2247900</xdr:colOff>
      <xdr:row>3</xdr:row>
      <xdr:rowOff>142876</xdr:rowOff>
    </xdr:from>
    <xdr:to>
      <xdr:col>10</xdr:col>
      <xdr:colOff>2879725</xdr:colOff>
      <xdr:row>3</xdr:row>
      <xdr:rowOff>390526</xdr:rowOff>
    </xdr:to>
    <xdr:pic>
      <xdr:nvPicPr>
        <xdr:cNvPr id="5" name="图片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1022" t="41430" r="19318" b="21055"/>
        <a:stretch>
          <a:fillRect/>
        </a:stretch>
      </xdr:blipFill>
      <xdr:spPr>
        <a:xfrm>
          <a:off x="11925300" y="1381126"/>
          <a:ext cx="631825" cy="247650"/>
        </a:xfrm>
        <a:prstGeom prst="rect">
          <a:avLst/>
        </a:prstGeom>
      </xdr:spPr>
    </xdr:pic>
    <xdr:clientData/>
  </xdr:twoCellAnchor>
  <xdr:twoCellAnchor editAs="oneCell">
    <xdr:from>
      <xdr:col>10</xdr:col>
      <xdr:colOff>2476500</xdr:colOff>
      <xdr:row>4</xdr:row>
      <xdr:rowOff>38100</xdr:rowOff>
    </xdr:from>
    <xdr:to>
      <xdr:col>10</xdr:col>
      <xdr:colOff>2797843</xdr:colOff>
      <xdr:row>4</xdr:row>
      <xdr:rowOff>466725</xdr:rowOff>
    </xdr:to>
    <xdr:pic>
      <xdr:nvPicPr>
        <xdr:cNvPr id="6" name="图片 5"/>
        <xdr:cNvPicPr>
          <a:picLocks noChangeAspect="1"/>
        </xdr:cNvPicPr>
      </xdr:nvPicPr>
      <xdr:blipFill>
        <a:blip xmlns:r="http://schemas.openxmlformats.org/officeDocument/2006/relationships" r:embed="rId4"/>
        <a:stretch>
          <a:fillRect/>
        </a:stretch>
      </xdr:blipFill>
      <xdr:spPr>
        <a:xfrm>
          <a:off x="12153900" y="1752600"/>
          <a:ext cx="321343" cy="428625"/>
        </a:xfrm>
        <a:prstGeom prst="rect">
          <a:avLst/>
        </a:prstGeom>
      </xdr:spPr>
    </xdr:pic>
    <xdr:clientData/>
  </xdr:twoCellAnchor>
  <xdr:twoCellAnchor editAs="oneCell">
    <xdr:from>
      <xdr:col>10</xdr:col>
      <xdr:colOff>2590612</xdr:colOff>
      <xdr:row>12</xdr:row>
      <xdr:rowOff>104775</xdr:rowOff>
    </xdr:from>
    <xdr:to>
      <xdr:col>10</xdr:col>
      <xdr:colOff>2981420</xdr:colOff>
      <xdr:row>12</xdr:row>
      <xdr:rowOff>457200</xdr:rowOff>
    </xdr:to>
    <xdr:pic>
      <xdr:nvPicPr>
        <xdr:cNvPr id="2" name="图片 1"/>
        <xdr:cNvPicPr>
          <a:picLocks noChangeAspect="1"/>
        </xdr:cNvPicPr>
      </xdr:nvPicPr>
      <xdr:blipFill>
        <a:blip xmlns:r="http://schemas.openxmlformats.org/officeDocument/2006/relationships" r:embed="rId5"/>
        <a:stretch>
          <a:fillRect/>
        </a:stretch>
      </xdr:blipFill>
      <xdr:spPr>
        <a:xfrm>
          <a:off x="12268012" y="5629275"/>
          <a:ext cx="390808" cy="352425"/>
        </a:xfrm>
        <a:prstGeom prst="rect">
          <a:avLst/>
        </a:prstGeom>
      </xdr:spPr>
    </xdr:pic>
    <xdr:clientData/>
  </xdr:twoCellAnchor>
  <xdr:twoCellAnchor editAs="oneCell">
    <xdr:from>
      <xdr:col>10</xdr:col>
      <xdr:colOff>2124075</xdr:colOff>
      <xdr:row>11</xdr:row>
      <xdr:rowOff>48175</xdr:rowOff>
    </xdr:from>
    <xdr:to>
      <xdr:col>10</xdr:col>
      <xdr:colOff>2956854</xdr:colOff>
      <xdr:row>11</xdr:row>
      <xdr:rowOff>457200</xdr:rowOff>
    </xdr:to>
    <xdr:pic>
      <xdr:nvPicPr>
        <xdr:cNvPr id="7" name="图片 6"/>
        <xdr:cNvPicPr>
          <a:picLocks noChangeAspect="1"/>
        </xdr:cNvPicPr>
      </xdr:nvPicPr>
      <xdr:blipFill>
        <a:blip xmlns:r="http://schemas.openxmlformats.org/officeDocument/2006/relationships" r:embed="rId6"/>
        <a:stretch>
          <a:fillRect/>
        </a:stretch>
      </xdr:blipFill>
      <xdr:spPr>
        <a:xfrm>
          <a:off x="11801475" y="5096425"/>
          <a:ext cx="832779" cy="409025"/>
        </a:xfrm>
        <a:prstGeom prst="rect">
          <a:avLst/>
        </a:prstGeom>
      </xdr:spPr>
    </xdr:pic>
    <xdr:clientData/>
  </xdr:twoCellAnchor>
  <xdr:twoCellAnchor editAs="oneCell">
    <xdr:from>
      <xdr:col>10</xdr:col>
      <xdr:colOff>2238374</xdr:colOff>
      <xdr:row>16</xdr:row>
      <xdr:rowOff>228600</xdr:rowOff>
    </xdr:from>
    <xdr:to>
      <xdr:col>10</xdr:col>
      <xdr:colOff>3047999</xdr:colOff>
      <xdr:row>18</xdr:row>
      <xdr:rowOff>85725</xdr:rowOff>
    </xdr:to>
    <xdr:pic>
      <xdr:nvPicPr>
        <xdr:cNvPr id="9" name="图片 8"/>
        <xdr:cNvPicPr>
          <a:picLocks noChangeAspect="1"/>
        </xdr:cNvPicPr>
      </xdr:nvPicPr>
      <xdr:blipFill>
        <a:blip xmlns:r="http://schemas.openxmlformats.org/officeDocument/2006/relationships" r:embed="rId7"/>
        <a:stretch>
          <a:fillRect/>
        </a:stretch>
      </xdr:blipFill>
      <xdr:spPr>
        <a:xfrm>
          <a:off x="11915774" y="7658100"/>
          <a:ext cx="809625" cy="809625"/>
        </a:xfrm>
        <a:prstGeom prst="rect">
          <a:avLst/>
        </a:prstGeom>
      </xdr:spPr>
    </xdr:pic>
    <xdr:clientData/>
  </xdr:twoCellAnchor>
  <xdr:twoCellAnchor editAs="oneCell">
    <xdr:from>
      <xdr:col>10</xdr:col>
      <xdr:colOff>2505076</xdr:colOff>
      <xdr:row>27</xdr:row>
      <xdr:rowOff>47626</xdr:rowOff>
    </xdr:from>
    <xdr:to>
      <xdr:col>10</xdr:col>
      <xdr:colOff>2924175</xdr:colOff>
      <xdr:row>27</xdr:row>
      <xdr:rowOff>466725</xdr:rowOff>
    </xdr:to>
    <xdr:pic>
      <xdr:nvPicPr>
        <xdr:cNvPr id="10" name="图片 9"/>
        <xdr:cNvPicPr>
          <a:picLocks noChangeAspect="1"/>
        </xdr:cNvPicPr>
      </xdr:nvPicPr>
      <xdr:blipFill>
        <a:blip xmlns:r="http://schemas.openxmlformats.org/officeDocument/2006/relationships" r:embed="rId8"/>
        <a:stretch>
          <a:fillRect/>
        </a:stretch>
      </xdr:blipFill>
      <xdr:spPr>
        <a:xfrm>
          <a:off x="12182476" y="12715876"/>
          <a:ext cx="419099" cy="419099"/>
        </a:xfrm>
        <a:prstGeom prst="rect">
          <a:avLst/>
        </a:prstGeom>
      </xdr:spPr>
    </xdr:pic>
    <xdr:clientData/>
  </xdr:twoCellAnchor>
  <xdr:twoCellAnchor editAs="oneCell">
    <xdr:from>
      <xdr:col>10</xdr:col>
      <xdr:colOff>1838325</xdr:colOff>
      <xdr:row>19</xdr:row>
      <xdr:rowOff>104774</xdr:rowOff>
    </xdr:from>
    <xdr:to>
      <xdr:col>10</xdr:col>
      <xdr:colOff>2771775</xdr:colOff>
      <xdr:row>23</xdr:row>
      <xdr:rowOff>274107</xdr:rowOff>
    </xdr:to>
    <xdr:pic>
      <xdr:nvPicPr>
        <xdr:cNvPr id="12" name="图片 11"/>
        <xdr:cNvPicPr>
          <a:picLocks noChangeAspect="1"/>
        </xdr:cNvPicPr>
      </xdr:nvPicPr>
      <xdr:blipFill>
        <a:blip xmlns:r="http://schemas.openxmlformats.org/officeDocument/2006/relationships" r:embed="rId9"/>
        <a:stretch>
          <a:fillRect/>
        </a:stretch>
      </xdr:blipFill>
      <xdr:spPr>
        <a:xfrm>
          <a:off x="11515725" y="8963024"/>
          <a:ext cx="933450" cy="207433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tem.jd.com/10098920514909.html" TargetMode="External"/><Relationship Id="rId2" Type="http://schemas.openxmlformats.org/officeDocument/2006/relationships/hyperlink" Target="https://item.jd.com/100023657584.html" TargetMode="External"/><Relationship Id="rId1" Type="http://schemas.openxmlformats.org/officeDocument/2006/relationships/hyperlink" Target="https://item.jd.com/100061539622.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tabSelected="1" workbookViewId="0">
      <selection activeCell="M30" sqref="M30"/>
    </sheetView>
  </sheetViews>
  <sheetFormatPr defaultColWidth="9" defaultRowHeight="13.5" x14ac:dyDescent="0.15"/>
  <cols>
    <col min="1" max="1" width="5.875" style="3" customWidth="1"/>
    <col min="2" max="2" width="9.875" style="3" customWidth="1"/>
    <col min="3" max="3" width="24.375" style="3" customWidth="1"/>
    <col min="4" max="5" width="6.625" style="3" customWidth="1"/>
    <col min="6" max="6" width="9.125" style="1" customWidth="1"/>
    <col min="7" max="7" width="9.125" style="3" customWidth="1"/>
    <col min="8" max="8" width="10.25" style="3" customWidth="1"/>
    <col min="9" max="9" width="9" style="3"/>
    <col min="10" max="10" width="26.375" style="3" customWidth="1"/>
    <col min="11" max="11" width="41.5" style="23" customWidth="1"/>
    <col min="12" max="12" width="9" style="24"/>
    <col min="13" max="16384" width="9" style="3"/>
  </cols>
  <sheetData>
    <row r="1" spans="1:14" ht="28.5" customHeight="1" x14ac:dyDescent="0.15">
      <c r="A1" s="41" t="s">
        <v>0</v>
      </c>
      <c r="B1" s="41"/>
      <c r="C1" s="41"/>
      <c r="D1" s="41"/>
      <c r="E1" s="41"/>
      <c r="F1" s="41"/>
      <c r="G1" s="41"/>
      <c r="H1" s="41"/>
      <c r="I1" s="41"/>
      <c r="J1" s="41"/>
      <c r="K1" s="41"/>
    </row>
    <row r="2" spans="1:14" ht="34.5" customHeight="1" x14ac:dyDescent="0.15">
      <c r="A2" s="51" t="s">
        <v>1</v>
      </c>
      <c r="B2" s="51" t="s">
        <v>2</v>
      </c>
      <c r="C2" s="51" t="s">
        <v>3</v>
      </c>
      <c r="D2" s="51" t="s">
        <v>4</v>
      </c>
      <c r="E2" s="51" t="s">
        <v>5</v>
      </c>
      <c r="F2" s="42" t="s">
        <v>6</v>
      </c>
      <c r="G2" s="43"/>
      <c r="H2" s="42" t="s">
        <v>44</v>
      </c>
      <c r="I2" s="43"/>
      <c r="J2" s="51" t="s">
        <v>7</v>
      </c>
      <c r="K2" s="49" t="s">
        <v>8</v>
      </c>
    </row>
    <row r="3" spans="1:14" ht="34.5" customHeight="1" x14ac:dyDescent="0.15">
      <c r="A3" s="52"/>
      <c r="B3" s="52"/>
      <c r="C3" s="52"/>
      <c r="D3" s="52"/>
      <c r="E3" s="52"/>
      <c r="F3" s="5" t="s">
        <v>9</v>
      </c>
      <c r="G3" s="6" t="s">
        <v>10</v>
      </c>
      <c r="H3" s="5" t="s">
        <v>9</v>
      </c>
      <c r="I3" s="6" t="s">
        <v>10</v>
      </c>
      <c r="J3" s="52"/>
      <c r="K3" s="50"/>
    </row>
    <row r="4" spans="1:14" ht="37.5" customHeight="1" x14ac:dyDescent="0.15">
      <c r="A4" s="7">
        <v>1</v>
      </c>
      <c r="B4" s="26" t="s">
        <v>11</v>
      </c>
      <c r="C4" s="7" t="s">
        <v>12</v>
      </c>
      <c r="D4" s="8" t="s">
        <v>13</v>
      </c>
      <c r="E4" s="7">
        <v>8</v>
      </c>
      <c r="F4" s="9">
        <v>45</v>
      </c>
      <c r="G4" s="10">
        <f>F4*E4</f>
        <v>360</v>
      </c>
      <c r="H4" s="11">
        <v>46</v>
      </c>
      <c r="I4" s="11">
        <f>H4*E4</f>
        <v>368</v>
      </c>
      <c r="J4" s="22" t="s">
        <v>89</v>
      </c>
      <c r="K4" s="35" t="s">
        <v>55</v>
      </c>
      <c r="L4" s="30" t="s">
        <v>63</v>
      </c>
    </row>
    <row r="5" spans="1:14" ht="37.5" customHeight="1" x14ac:dyDescent="0.15">
      <c r="A5" s="7">
        <v>2</v>
      </c>
      <c r="B5" s="26" t="s">
        <v>11</v>
      </c>
      <c r="C5" s="7" t="s">
        <v>14</v>
      </c>
      <c r="D5" s="8" t="s">
        <v>13</v>
      </c>
      <c r="E5" s="7">
        <v>12</v>
      </c>
      <c r="F5" s="9">
        <v>1.67</v>
      </c>
      <c r="G5" s="10">
        <f t="shared" ref="G5:G28" si="0">F5*E5</f>
        <v>20.04</v>
      </c>
      <c r="H5" s="11">
        <v>0</v>
      </c>
      <c r="I5" s="11">
        <f t="shared" ref="I5:I28" si="1">H5*E5</f>
        <v>0</v>
      </c>
      <c r="J5" s="22" t="s">
        <v>89</v>
      </c>
      <c r="K5" s="36" t="s">
        <v>62</v>
      </c>
      <c r="L5" s="32" t="s">
        <v>53</v>
      </c>
    </row>
    <row r="6" spans="1:14" ht="37.5" customHeight="1" x14ac:dyDescent="0.15">
      <c r="A6" s="7">
        <v>3</v>
      </c>
      <c r="B6" s="26" t="s">
        <v>11</v>
      </c>
      <c r="C6" s="13" t="s">
        <v>15</v>
      </c>
      <c r="D6" s="8" t="s">
        <v>16</v>
      </c>
      <c r="E6" s="7">
        <v>30</v>
      </c>
      <c r="F6" s="9">
        <v>5.4</v>
      </c>
      <c r="G6" s="10">
        <f t="shared" si="0"/>
        <v>162</v>
      </c>
      <c r="H6" s="11">
        <v>4.8</v>
      </c>
      <c r="I6" s="11">
        <f t="shared" si="1"/>
        <v>144</v>
      </c>
      <c r="J6" s="22" t="s">
        <v>89</v>
      </c>
      <c r="K6" s="35" t="s">
        <v>17</v>
      </c>
    </row>
    <row r="7" spans="1:14" s="1" customFormat="1" ht="37.5" customHeight="1" x14ac:dyDescent="0.2">
      <c r="A7" s="7">
        <v>4</v>
      </c>
      <c r="B7" s="26" t="s">
        <v>11</v>
      </c>
      <c r="C7" s="13" t="s">
        <v>18</v>
      </c>
      <c r="D7" s="8" t="s">
        <v>19</v>
      </c>
      <c r="E7" s="7">
        <v>2</v>
      </c>
      <c r="F7" s="9">
        <v>150</v>
      </c>
      <c r="G7" s="10">
        <f t="shared" si="0"/>
        <v>300</v>
      </c>
      <c r="H7" s="11">
        <v>150</v>
      </c>
      <c r="I7" s="11">
        <f t="shared" si="1"/>
        <v>300</v>
      </c>
      <c r="J7" s="22" t="s">
        <v>89</v>
      </c>
      <c r="K7" s="35" t="s">
        <v>56</v>
      </c>
      <c r="L7" s="30" t="s">
        <v>64</v>
      </c>
    </row>
    <row r="8" spans="1:14" s="1" customFormat="1" ht="37.5" customHeight="1" x14ac:dyDescent="0.2">
      <c r="A8" s="7">
        <v>5</v>
      </c>
      <c r="B8" s="4" t="s">
        <v>11</v>
      </c>
      <c r="C8" s="13" t="s">
        <v>20</v>
      </c>
      <c r="D8" s="8" t="s">
        <v>21</v>
      </c>
      <c r="E8" s="7">
        <v>4</v>
      </c>
      <c r="F8" s="9">
        <v>64.349999999999994</v>
      </c>
      <c r="G8" s="10">
        <f t="shared" si="0"/>
        <v>257.39999999999998</v>
      </c>
      <c r="H8" s="11">
        <v>65</v>
      </c>
      <c r="I8" s="11">
        <f t="shared" si="1"/>
        <v>260</v>
      </c>
      <c r="J8" s="22" t="s">
        <v>89</v>
      </c>
      <c r="K8" s="36" t="s">
        <v>57</v>
      </c>
      <c r="L8" s="32" t="s">
        <v>48</v>
      </c>
    </row>
    <row r="9" spans="1:14" ht="37.5" customHeight="1" x14ac:dyDescent="0.15">
      <c r="A9" s="7">
        <v>6</v>
      </c>
      <c r="B9" s="12" t="s">
        <v>11</v>
      </c>
      <c r="C9" s="13" t="s">
        <v>22</v>
      </c>
      <c r="D9" s="8" t="s">
        <v>13</v>
      </c>
      <c r="E9" s="7">
        <v>2</v>
      </c>
      <c r="F9" s="9">
        <v>16.899999999999999</v>
      </c>
      <c r="G9" s="10">
        <f t="shared" si="0"/>
        <v>33.799999999999997</v>
      </c>
      <c r="H9" s="11">
        <v>18</v>
      </c>
      <c r="I9" s="11">
        <f t="shared" si="1"/>
        <v>36</v>
      </c>
      <c r="J9" s="22" t="s">
        <v>89</v>
      </c>
      <c r="K9" s="37" t="s">
        <v>58</v>
      </c>
      <c r="L9" s="32" t="s">
        <v>23</v>
      </c>
    </row>
    <row r="10" spans="1:14" ht="37.5" customHeight="1" x14ac:dyDescent="0.15">
      <c r="A10" s="7">
        <v>8</v>
      </c>
      <c r="B10" s="12" t="s">
        <v>11</v>
      </c>
      <c r="C10" s="13" t="s">
        <v>24</v>
      </c>
      <c r="D10" s="8" t="s">
        <v>13</v>
      </c>
      <c r="E10" s="7">
        <v>2</v>
      </c>
      <c r="F10" s="9">
        <v>36.25</v>
      </c>
      <c r="G10" s="10">
        <f t="shared" si="0"/>
        <v>72.5</v>
      </c>
      <c r="H10" s="11">
        <v>24.49</v>
      </c>
      <c r="I10" s="11">
        <f t="shared" si="1"/>
        <v>48.98</v>
      </c>
      <c r="J10" s="22" t="s">
        <v>89</v>
      </c>
      <c r="K10" s="38" t="s">
        <v>59</v>
      </c>
      <c r="M10" s="3">
        <f>30+35+30+40+45</f>
        <v>180</v>
      </c>
      <c r="N10" s="3">
        <f>M10*3</f>
        <v>540</v>
      </c>
    </row>
    <row r="11" spans="1:14" s="2" customFormat="1" ht="37.5" customHeight="1" x14ac:dyDescent="0.15">
      <c r="A11" s="14">
        <v>9</v>
      </c>
      <c r="B11" s="15" t="s">
        <v>11</v>
      </c>
      <c r="C11" s="16" t="s">
        <v>25</v>
      </c>
      <c r="D11" s="17" t="s">
        <v>26</v>
      </c>
      <c r="E11" s="14">
        <v>3</v>
      </c>
      <c r="F11" s="18">
        <f>30+35+30+40+45</f>
        <v>180</v>
      </c>
      <c r="G11" s="19">
        <f t="shared" si="0"/>
        <v>540</v>
      </c>
      <c r="H11" s="20">
        <v>180</v>
      </c>
      <c r="I11" s="20">
        <f>H11*E11</f>
        <v>540</v>
      </c>
      <c r="J11" s="22" t="s">
        <v>89</v>
      </c>
      <c r="K11" s="31" t="s">
        <v>90</v>
      </c>
      <c r="L11" s="29"/>
    </row>
    <row r="12" spans="1:14" s="2" customFormat="1" ht="37.5" customHeight="1" x14ac:dyDescent="0.15">
      <c r="A12" s="14">
        <v>10</v>
      </c>
      <c r="B12" s="15" t="s">
        <v>11</v>
      </c>
      <c r="C12" s="16" t="s">
        <v>27</v>
      </c>
      <c r="D12" s="17" t="s">
        <v>13</v>
      </c>
      <c r="E12" s="14">
        <v>2</v>
      </c>
      <c r="F12" s="18">
        <v>119</v>
      </c>
      <c r="G12" s="19">
        <f t="shared" si="0"/>
        <v>238</v>
      </c>
      <c r="H12" s="20">
        <v>120</v>
      </c>
      <c r="I12" s="20">
        <f t="shared" si="1"/>
        <v>240</v>
      </c>
      <c r="J12" s="22" t="s">
        <v>89</v>
      </c>
      <c r="K12" s="31" t="s">
        <v>60</v>
      </c>
      <c r="L12" s="33" t="s">
        <v>51</v>
      </c>
    </row>
    <row r="13" spans="1:14" s="2" customFormat="1" ht="37.5" customHeight="1" x14ac:dyDescent="0.15">
      <c r="A13" s="14">
        <v>11</v>
      </c>
      <c r="B13" s="15" t="s">
        <v>11</v>
      </c>
      <c r="C13" s="16" t="s">
        <v>28</v>
      </c>
      <c r="D13" s="17" t="s">
        <v>26</v>
      </c>
      <c r="E13" s="14">
        <v>3</v>
      </c>
      <c r="F13" s="18">
        <v>9.6</v>
      </c>
      <c r="G13" s="19">
        <f t="shared" si="0"/>
        <v>28.799999999999997</v>
      </c>
      <c r="H13" s="20">
        <v>9.5</v>
      </c>
      <c r="I13" s="20">
        <f t="shared" si="1"/>
        <v>28.5</v>
      </c>
      <c r="J13" s="22" t="s">
        <v>89</v>
      </c>
      <c r="K13" s="31" t="s">
        <v>61</v>
      </c>
      <c r="L13" s="33" t="s">
        <v>50</v>
      </c>
    </row>
    <row r="14" spans="1:14" s="2" customFormat="1" ht="37.5" customHeight="1" x14ac:dyDescent="0.15">
      <c r="A14" s="14">
        <v>12</v>
      </c>
      <c r="B14" s="15" t="s">
        <v>11</v>
      </c>
      <c r="C14" s="16" t="s">
        <v>29</v>
      </c>
      <c r="D14" s="17" t="s">
        <v>26</v>
      </c>
      <c r="E14" s="14">
        <v>3</v>
      </c>
      <c r="F14" s="18">
        <v>24.08</v>
      </c>
      <c r="G14" s="19">
        <f t="shared" si="0"/>
        <v>72.239999999999995</v>
      </c>
      <c r="H14" s="20">
        <v>25</v>
      </c>
      <c r="I14" s="20">
        <f t="shared" si="1"/>
        <v>75</v>
      </c>
      <c r="J14" s="22" t="s">
        <v>89</v>
      </c>
      <c r="K14" s="31" t="s">
        <v>49</v>
      </c>
      <c r="L14" s="33" t="s">
        <v>52</v>
      </c>
    </row>
    <row r="15" spans="1:14" s="2" customFormat="1" ht="37.5" customHeight="1" x14ac:dyDescent="0.15">
      <c r="A15" s="14">
        <v>13</v>
      </c>
      <c r="B15" s="15" t="s">
        <v>11</v>
      </c>
      <c r="C15" s="16" t="s">
        <v>30</v>
      </c>
      <c r="D15" s="17" t="s">
        <v>13</v>
      </c>
      <c r="E15" s="14">
        <v>2</v>
      </c>
      <c r="F15" s="18">
        <v>1057.9100000000001</v>
      </c>
      <c r="G15" s="19">
        <f t="shared" si="0"/>
        <v>2115.8200000000002</v>
      </c>
      <c r="H15" s="20">
        <v>1022</v>
      </c>
      <c r="I15" s="20">
        <f t="shared" si="1"/>
        <v>2044</v>
      </c>
      <c r="J15" s="22" t="s">
        <v>89</v>
      </c>
      <c r="K15" s="28" t="s">
        <v>31</v>
      </c>
      <c r="L15" s="29" t="s">
        <v>32</v>
      </c>
      <c r="M15" s="29" t="s">
        <v>33</v>
      </c>
    </row>
    <row r="16" spans="1:14" ht="37.5" customHeight="1" x14ac:dyDescent="0.15">
      <c r="A16" s="7">
        <v>14</v>
      </c>
      <c r="B16" s="12" t="s">
        <v>11</v>
      </c>
      <c r="C16" s="13" t="s">
        <v>34</v>
      </c>
      <c r="D16" s="8" t="s">
        <v>35</v>
      </c>
      <c r="E16" s="7">
        <v>6</v>
      </c>
      <c r="F16" s="9">
        <v>3</v>
      </c>
      <c r="G16" s="10">
        <f t="shared" si="0"/>
        <v>18</v>
      </c>
      <c r="H16" s="11">
        <v>3.3</v>
      </c>
      <c r="I16" s="11">
        <f t="shared" si="1"/>
        <v>19.799999999999997</v>
      </c>
      <c r="J16" s="22" t="s">
        <v>89</v>
      </c>
      <c r="K16" s="36" t="s">
        <v>91</v>
      </c>
      <c r="L16" s="24" t="s">
        <v>54</v>
      </c>
    </row>
    <row r="17" spans="1:12" ht="37.5" customHeight="1" x14ac:dyDescent="0.15">
      <c r="A17" s="7">
        <v>15</v>
      </c>
      <c r="B17" s="12" t="s">
        <v>11</v>
      </c>
      <c r="C17" s="13" t="s">
        <v>66</v>
      </c>
      <c r="D17" s="8" t="s">
        <v>35</v>
      </c>
      <c r="E17" s="7">
        <v>6</v>
      </c>
      <c r="F17" s="9">
        <v>23</v>
      </c>
      <c r="G17" s="10">
        <f t="shared" si="0"/>
        <v>138</v>
      </c>
      <c r="H17" s="11">
        <v>25.4</v>
      </c>
      <c r="I17" s="11">
        <f t="shared" si="1"/>
        <v>152.39999999999998</v>
      </c>
      <c r="J17" s="22" t="s">
        <v>89</v>
      </c>
      <c r="K17" s="31" t="s">
        <v>67</v>
      </c>
      <c r="L17" s="34" t="s">
        <v>65</v>
      </c>
    </row>
    <row r="18" spans="1:12" s="2" customFormat="1" ht="37.5" customHeight="1" x14ac:dyDescent="0.15">
      <c r="A18" s="14">
        <v>16</v>
      </c>
      <c r="B18" s="15" t="s">
        <v>11</v>
      </c>
      <c r="C18" s="16" t="s">
        <v>68</v>
      </c>
      <c r="D18" s="17" t="s">
        <v>35</v>
      </c>
      <c r="E18" s="14">
        <v>2</v>
      </c>
      <c r="F18" s="18">
        <v>95</v>
      </c>
      <c r="G18" s="19">
        <f t="shared" si="0"/>
        <v>190</v>
      </c>
      <c r="H18" s="20">
        <v>110</v>
      </c>
      <c r="I18" s="20">
        <f t="shared" si="1"/>
        <v>220</v>
      </c>
      <c r="J18" s="22" t="s">
        <v>89</v>
      </c>
      <c r="K18" s="39" t="s">
        <v>69</v>
      </c>
      <c r="L18" s="34" t="s">
        <v>65</v>
      </c>
    </row>
    <row r="19" spans="1:12" s="2" customFormat="1" ht="37.5" customHeight="1" x14ac:dyDescent="0.15">
      <c r="A19" s="14">
        <v>17</v>
      </c>
      <c r="B19" s="15" t="s">
        <v>11</v>
      </c>
      <c r="C19" s="16" t="s">
        <v>36</v>
      </c>
      <c r="D19" s="17" t="s">
        <v>35</v>
      </c>
      <c r="E19" s="14">
        <v>2</v>
      </c>
      <c r="F19" s="18">
        <v>109</v>
      </c>
      <c r="G19" s="19">
        <f t="shared" si="0"/>
        <v>218</v>
      </c>
      <c r="H19" s="20">
        <v>120</v>
      </c>
      <c r="I19" s="20">
        <f t="shared" si="1"/>
        <v>240</v>
      </c>
      <c r="J19" s="22" t="s">
        <v>89</v>
      </c>
      <c r="K19" s="39" t="s">
        <v>70</v>
      </c>
      <c r="L19" s="34" t="s">
        <v>65</v>
      </c>
    </row>
    <row r="20" spans="1:12" ht="37.5" customHeight="1" x14ac:dyDescent="0.15">
      <c r="A20" s="7">
        <v>18</v>
      </c>
      <c r="B20" s="12" t="s">
        <v>11</v>
      </c>
      <c r="C20" s="16" t="s">
        <v>78</v>
      </c>
      <c r="D20" s="17" t="s">
        <v>35</v>
      </c>
      <c r="E20" s="14">
        <v>2</v>
      </c>
      <c r="F20" s="18">
        <v>7.25</v>
      </c>
      <c r="G20" s="19">
        <f t="shared" si="0"/>
        <v>14.5</v>
      </c>
      <c r="H20" s="20">
        <v>6.5</v>
      </c>
      <c r="I20" s="11">
        <f t="shared" si="1"/>
        <v>13</v>
      </c>
      <c r="J20" s="22" t="s">
        <v>89</v>
      </c>
      <c r="K20" s="38" t="s">
        <v>88</v>
      </c>
      <c r="L20" s="24" t="s">
        <v>83</v>
      </c>
    </row>
    <row r="21" spans="1:12" ht="37.5" customHeight="1" x14ac:dyDescent="0.15">
      <c r="A21" s="7">
        <v>19</v>
      </c>
      <c r="B21" s="12" t="s">
        <v>11</v>
      </c>
      <c r="C21" s="16" t="s">
        <v>79</v>
      </c>
      <c r="D21" s="17" t="s">
        <v>35</v>
      </c>
      <c r="E21" s="14">
        <v>2</v>
      </c>
      <c r="F21" s="18">
        <v>7.74</v>
      </c>
      <c r="G21" s="19">
        <f t="shared" si="0"/>
        <v>15.48</v>
      </c>
      <c r="H21" s="20">
        <v>7</v>
      </c>
      <c r="I21" s="11">
        <f t="shared" si="1"/>
        <v>14</v>
      </c>
      <c r="J21" s="22" t="s">
        <v>89</v>
      </c>
      <c r="K21" s="38" t="s">
        <v>84</v>
      </c>
      <c r="L21" s="24" t="s">
        <v>83</v>
      </c>
    </row>
    <row r="22" spans="1:12" ht="37.5" customHeight="1" x14ac:dyDescent="0.15">
      <c r="A22" s="7">
        <v>20</v>
      </c>
      <c r="B22" s="7" t="s">
        <v>11</v>
      </c>
      <c r="C22" s="14" t="s">
        <v>80</v>
      </c>
      <c r="D22" s="17" t="s">
        <v>35</v>
      </c>
      <c r="E22" s="14">
        <v>2</v>
      </c>
      <c r="F22" s="18">
        <v>8.73</v>
      </c>
      <c r="G22" s="19">
        <f t="shared" si="0"/>
        <v>17.46</v>
      </c>
      <c r="H22" s="20">
        <v>9</v>
      </c>
      <c r="I22" s="11">
        <f t="shared" si="1"/>
        <v>18</v>
      </c>
      <c r="J22" s="22" t="s">
        <v>89</v>
      </c>
      <c r="K22" s="38" t="s">
        <v>85</v>
      </c>
      <c r="L22" s="24" t="s">
        <v>83</v>
      </c>
    </row>
    <row r="23" spans="1:12" ht="37.5" customHeight="1" x14ac:dyDescent="0.15">
      <c r="A23" s="7">
        <v>21</v>
      </c>
      <c r="B23" s="7" t="s">
        <v>11</v>
      </c>
      <c r="C23" s="14" t="s">
        <v>81</v>
      </c>
      <c r="D23" s="17" t="s">
        <v>35</v>
      </c>
      <c r="E23" s="14">
        <v>1</v>
      </c>
      <c r="F23" s="18">
        <v>9.82</v>
      </c>
      <c r="G23" s="19">
        <f t="shared" si="0"/>
        <v>9.82</v>
      </c>
      <c r="H23" s="20">
        <v>9</v>
      </c>
      <c r="I23" s="11">
        <f t="shared" si="1"/>
        <v>9</v>
      </c>
      <c r="J23" s="22" t="s">
        <v>89</v>
      </c>
      <c r="K23" s="38" t="s">
        <v>86</v>
      </c>
      <c r="L23" s="24" t="s">
        <v>83</v>
      </c>
    </row>
    <row r="24" spans="1:12" ht="37.5" customHeight="1" x14ac:dyDescent="0.15">
      <c r="A24" s="7"/>
      <c r="B24" s="7" t="s">
        <v>11</v>
      </c>
      <c r="C24" s="14" t="s">
        <v>82</v>
      </c>
      <c r="D24" s="17" t="s">
        <v>35</v>
      </c>
      <c r="E24" s="14">
        <v>1</v>
      </c>
      <c r="F24" s="18">
        <v>9.82</v>
      </c>
      <c r="G24" s="19">
        <f t="shared" si="0"/>
        <v>9.82</v>
      </c>
      <c r="H24" s="20">
        <v>9</v>
      </c>
      <c r="I24" s="11">
        <f t="shared" ref="I24" si="2">H24*E24</f>
        <v>9</v>
      </c>
      <c r="J24" s="22" t="s">
        <v>89</v>
      </c>
      <c r="K24" s="38" t="s">
        <v>87</v>
      </c>
      <c r="L24" s="24" t="s">
        <v>83</v>
      </c>
    </row>
    <row r="25" spans="1:12" ht="37.5" customHeight="1" x14ac:dyDescent="0.15">
      <c r="A25" s="7">
        <v>22</v>
      </c>
      <c r="B25" s="7" t="s">
        <v>11</v>
      </c>
      <c r="C25" s="14" t="s">
        <v>77</v>
      </c>
      <c r="D25" s="17" t="s">
        <v>35</v>
      </c>
      <c r="E25" s="14">
        <v>2</v>
      </c>
      <c r="F25" s="18">
        <v>20</v>
      </c>
      <c r="G25" s="19">
        <f t="shared" si="0"/>
        <v>40</v>
      </c>
      <c r="H25" s="20">
        <v>20</v>
      </c>
      <c r="I25" s="11">
        <f t="shared" si="1"/>
        <v>40</v>
      </c>
      <c r="J25" s="22" t="s">
        <v>89</v>
      </c>
      <c r="K25" s="38" t="s">
        <v>76</v>
      </c>
      <c r="L25" s="24" t="s">
        <v>37</v>
      </c>
    </row>
    <row r="26" spans="1:12" s="2" customFormat="1" ht="37.5" customHeight="1" x14ac:dyDescent="0.15">
      <c r="A26" s="14">
        <v>23</v>
      </c>
      <c r="B26" s="14" t="s">
        <v>11</v>
      </c>
      <c r="C26" s="14" t="s">
        <v>45</v>
      </c>
      <c r="D26" s="17" t="s">
        <v>13</v>
      </c>
      <c r="E26" s="14">
        <v>3</v>
      </c>
      <c r="F26" s="18">
        <v>29.9</v>
      </c>
      <c r="G26" s="19">
        <f t="shared" si="0"/>
        <v>89.699999999999989</v>
      </c>
      <c r="H26" s="20">
        <v>30</v>
      </c>
      <c r="I26" s="20">
        <f t="shared" si="1"/>
        <v>90</v>
      </c>
      <c r="J26" s="22" t="s">
        <v>89</v>
      </c>
      <c r="K26" s="31" t="s">
        <v>73</v>
      </c>
      <c r="L26" s="29" t="s">
        <v>71</v>
      </c>
    </row>
    <row r="27" spans="1:12" s="2" customFormat="1" ht="37.5" customHeight="1" x14ac:dyDescent="0.15">
      <c r="A27" s="14">
        <v>24</v>
      </c>
      <c r="B27" s="14" t="s">
        <v>11</v>
      </c>
      <c r="C27" s="14" t="s">
        <v>46</v>
      </c>
      <c r="D27" s="17" t="s">
        <v>13</v>
      </c>
      <c r="E27" s="14">
        <v>3</v>
      </c>
      <c r="F27" s="18">
        <v>35</v>
      </c>
      <c r="G27" s="19">
        <f t="shared" si="0"/>
        <v>105</v>
      </c>
      <c r="H27" s="20">
        <v>30</v>
      </c>
      <c r="I27" s="20">
        <f t="shared" si="1"/>
        <v>90</v>
      </c>
      <c r="J27" s="22" t="s">
        <v>89</v>
      </c>
      <c r="K27" s="31" t="s">
        <v>74</v>
      </c>
      <c r="L27" s="29" t="s">
        <v>38</v>
      </c>
    </row>
    <row r="28" spans="1:12" s="2" customFormat="1" ht="37.5" customHeight="1" x14ac:dyDescent="0.15">
      <c r="A28" s="14">
        <v>25</v>
      </c>
      <c r="B28" s="14" t="s">
        <v>11</v>
      </c>
      <c r="C28" s="14" t="s">
        <v>47</v>
      </c>
      <c r="D28" s="17" t="s">
        <v>13</v>
      </c>
      <c r="E28" s="14">
        <v>3</v>
      </c>
      <c r="F28" s="18">
        <v>66.5</v>
      </c>
      <c r="G28" s="19">
        <f t="shared" si="0"/>
        <v>199.5</v>
      </c>
      <c r="H28" s="20">
        <v>53.6</v>
      </c>
      <c r="I28" s="20">
        <f t="shared" si="1"/>
        <v>160.80000000000001</v>
      </c>
      <c r="J28" s="22" t="s">
        <v>89</v>
      </c>
      <c r="K28" s="31" t="s">
        <v>75</v>
      </c>
      <c r="L28" s="29" t="s">
        <v>72</v>
      </c>
    </row>
    <row r="29" spans="1:12" ht="37.5" customHeight="1" x14ac:dyDescent="0.15">
      <c r="A29" s="7"/>
      <c r="B29" s="44" t="s">
        <v>39</v>
      </c>
      <c r="C29" s="45"/>
      <c r="D29" s="7"/>
      <c r="E29" s="7">
        <f>SUM(E4:E28)</f>
        <v>108</v>
      </c>
      <c r="F29" s="21"/>
      <c r="G29" s="10">
        <f>SUM(G4:G28)</f>
        <v>5265.8799999999992</v>
      </c>
      <c r="H29" s="10"/>
      <c r="I29" s="10">
        <f>SUM(I4:I28)</f>
        <v>5160.4799999999996</v>
      </c>
      <c r="J29" s="25"/>
      <c r="K29" s="40"/>
    </row>
    <row r="30" spans="1:12" ht="69" customHeight="1" x14ac:dyDescent="0.15">
      <c r="A30" s="46" t="s">
        <v>92</v>
      </c>
      <c r="B30" s="47"/>
      <c r="C30" s="47"/>
      <c r="D30" s="47"/>
      <c r="E30" s="47"/>
      <c r="F30" s="47"/>
      <c r="G30" s="47"/>
      <c r="H30" s="47"/>
      <c r="I30" s="47"/>
      <c r="J30" s="47"/>
      <c r="K30" s="48"/>
    </row>
    <row r="31" spans="1:12" ht="93" customHeight="1" x14ac:dyDescent="0.15">
      <c r="A31" s="46" t="s">
        <v>40</v>
      </c>
      <c r="B31" s="46"/>
      <c r="C31" s="46"/>
      <c r="D31" s="46" t="s">
        <v>41</v>
      </c>
      <c r="E31" s="46"/>
      <c r="F31" s="46"/>
      <c r="G31" s="46"/>
      <c r="H31" s="46"/>
      <c r="I31" s="46" t="s">
        <v>42</v>
      </c>
      <c r="J31" s="46"/>
      <c r="K31" s="27" t="s">
        <v>43</v>
      </c>
    </row>
  </sheetData>
  <autoFilter ref="A2:K31"/>
  <mergeCells count="15">
    <mergeCell ref="A31:C31"/>
    <mergeCell ref="D31:H31"/>
    <mergeCell ref="I31:J31"/>
    <mergeCell ref="A2:A3"/>
    <mergeCell ref="B2:B3"/>
    <mergeCell ref="C2:C3"/>
    <mergeCell ref="D2:D3"/>
    <mergeCell ref="E2:E3"/>
    <mergeCell ref="J2:J3"/>
    <mergeCell ref="A1:K1"/>
    <mergeCell ref="F2:G2"/>
    <mergeCell ref="H2:I2"/>
    <mergeCell ref="B29:C29"/>
    <mergeCell ref="A30:K30"/>
    <mergeCell ref="K2:K3"/>
  </mergeCells>
  <phoneticPr fontId="6" type="noConversion"/>
  <conditionalFormatting sqref="B29:B30 B1 B32:B1048576">
    <cfRule type="duplicateValues" dxfId="0" priority="1"/>
  </conditionalFormatting>
  <hyperlinks>
    <hyperlink ref="L13" r:id="rId1"/>
    <hyperlink ref="L12" r:id="rId2"/>
    <hyperlink ref="L14" r:id="rId3"/>
  </hyperlinks>
  <pageMargins left="0.7" right="0.7" top="0.75" bottom="0.75" header="0.3" footer="0.3"/>
  <pageSetup paperSize="9" scale="26" orientation="portrait"/>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2024-06-11T06:36:00Z</cp:lastPrinted>
  <dcterms:created xsi:type="dcterms:W3CDTF">2015-06-05T18:19:00Z</dcterms:created>
  <dcterms:modified xsi:type="dcterms:W3CDTF">2024-06-14T06:43:28Z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7E0851DF080A4F7DAE4D05140165AD74_12</vt:lpwstr>
  </property>
  <property fmtid="{D5CDD505-2E9C-101B-9397-08002B2CF9AE}" pid="3" name="KSOProductBuildVer">
    <vt:lpwstr>2052-12.1.0.16929</vt:lpwstr>
  </property>
</Properties>
</file>