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965" yWindow="0" windowWidth="26460" windowHeight="15480"/>
  </bookViews>
  <sheets>
    <sheet name="Sheet1" sheetId="1" r:id="rId1"/>
  </sheets>
  <definedNames>
    <definedName name="_xlnm._FilterDatabase" localSheetId="0" hidden="1">Sheet1!#REF!</definedName>
    <definedName name="_xlnm.Print_Area" localSheetId="0">Sheet1!$B$1:$R$27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6" i="1" l="1"/>
  <c r="M19" i="1" l="1"/>
  <c r="R19" i="1" s="1"/>
  <c r="M18" i="1"/>
  <c r="R18" i="1" s="1"/>
  <c r="M17" i="1"/>
  <c r="R17" i="1" s="1"/>
  <c r="M16" i="1"/>
  <c r="R16" i="1" s="1"/>
  <c r="M15" i="1"/>
  <c r="M14" i="1"/>
  <c r="R14" i="1" s="1"/>
  <c r="R15" i="1"/>
  <c r="M13" i="1"/>
  <c r="R13" i="1" s="1"/>
  <c r="R12" i="1"/>
  <c r="M11" i="1"/>
  <c r="R11" i="1" s="1"/>
  <c r="M10" i="1"/>
  <c r="R10" i="1" s="1"/>
  <c r="M9" i="1"/>
  <c r="R9" i="1" l="1"/>
  <c r="J9" i="1"/>
</calcChain>
</file>

<file path=xl/sharedStrings.xml><?xml version="1.0" encoding="utf-8"?>
<sst xmlns="http://schemas.openxmlformats.org/spreadsheetml/2006/main" count="118" uniqueCount="77">
  <si>
    <t xml:space="preserve">询价部门：采购部           </t>
  </si>
  <si>
    <t>序号</t>
  </si>
  <si>
    <t>零件号</t>
  </si>
  <si>
    <t>零件名称</t>
  </si>
  <si>
    <t>单位</t>
  </si>
  <si>
    <t>材质</t>
  </si>
  <si>
    <t>序号</t>
    <phoneticPr fontId="8" type="noConversion"/>
  </si>
  <si>
    <t>加工工时</t>
    <phoneticPr fontId="8" type="noConversion"/>
  </si>
  <si>
    <t>小计金额</t>
    <phoneticPr fontId="8" type="noConversion"/>
  </si>
  <si>
    <t>单价/小时</t>
    <phoneticPr fontId="8" type="noConversion"/>
  </si>
  <si>
    <t>利润</t>
    <phoneticPr fontId="8" type="noConversion"/>
  </si>
  <si>
    <t>数量</t>
    <phoneticPr fontId="8" type="noConversion"/>
  </si>
  <si>
    <t>合计金额</t>
    <phoneticPr fontId="8" type="noConversion"/>
  </si>
  <si>
    <t>加工成本（制造）</t>
    <phoneticPr fontId="8" type="noConversion"/>
  </si>
  <si>
    <t>材料价格 
元/KG</t>
    <phoneticPr fontId="8" type="noConversion"/>
  </si>
  <si>
    <t xml:space="preserve">材料成本(元) </t>
    <phoneticPr fontId="8" type="noConversion"/>
  </si>
  <si>
    <t>表面处理</t>
    <phoneticPr fontId="8" type="noConversion"/>
  </si>
  <si>
    <t>热处理</t>
    <phoneticPr fontId="8" type="noConversion"/>
  </si>
  <si>
    <t>产品重量
 KG</t>
    <phoneticPr fontId="8" type="noConversion"/>
  </si>
  <si>
    <t>其它费用</t>
    <phoneticPr fontId="8" type="noConversion"/>
  </si>
  <si>
    <t>注明：上述报价，均为未税价格，供应商抬头填写完整，报价表单回传加盖印章</t>
    <phoneticPr fontId="8" type="noConversion"/>
  </si>
  <si>
    <t>询  价  人：刘海英</t>
    <phoneticPr fontId="8" type="noConversion"/>
  </si>
  <si>
    <t>联系方式：18510181922</t>
    <phoneticPr fontId="8" type="noConversion"/>
  </si>
  <si>
    <t>底座</t>
  </si>
  <si>
    <t>件</t>
  </si>
  <si>
    <t>询价单位：安路普(北京)汽车技术有限公司</t>
    <phoneticPr fontId="8" type="noConversion"/>
  </si>
  <si>
    <t>询价方开户行信息：
账        号： 10252000000596791
开   户 行：华夏银行北京北沙滩支行
税        号：911101085751656748
开票地址：北京市昌平区流村镇南雁路B04-1-101 
税票电话：010-68949187</t>
    <phoneticPr fontId="8" type="noConversion"/>
  </si>
  <si>
    <t>询    价   单
（CNC/机加工/3D打印）</t>
    <phoneticPr fontId="8" type="noConversion"/>
  </si>
  <si>
    <t>LS240601-SG</t>
  </si>
  <si>
    <t>气囊上盖</t>
  </si>
  <si>
    <t>LS240602-XZ</t>
  </si>
  <si>
    <t>气囊下座</t>
  </si>
  <si>
    <t>LS240603-LZ</t>
  </si>
  <si>
    <t>立柱</t>
  </si>
  <si>
    <t>LS240604-TB</t>
  </si>
  <si>
    <t>托板</t>
  </si>
  <si>
    <t>LS240609-WT</t>
  </si>
  <si>
    <t>弹簧外筒</t>
  </si>
  <si>
    <t>LS240610-DQ</t>
  </si>
  <si>
    <t>弹簧顶圈</t>
  </si>
  <si>
    <t>LS240611-KQ</t>
  </si>
  <si>
    <t>弹簧卡圈</t>
  </si>
  <si>
    <t>LS240612-QGZJ</t>
  </si>
  <si>
    <t>气缸支架</t>
  </si>
  <si>
    <t>活塞</t>
  </si>
  <si>
    <t>LS240616-GDK</t>
  </si>
  <si>
    <t>密封过渡块</t>
  </si>
  <si>
    <t>LS240617-DZ</t>
  </si>
  <si>
    <t>LS240605-YB</t>
  </si>
  <si>
    <t>压板</t>
  </si>
  <si>
    <t>LS240613-ZNQG</t>
  </si>
  <si>
    <t>阻尼气缸</t>
  </si>
  <si>
    <t>LS240614-ZNGG</t>
  </si>
  <si>
    <t>阻尼缸杆</t>
  </si>
  <si>
    <t>LS240606-FT</t>
  </si>
  <si>
    <t>阀体</t>
  </si>
  <si>
    <t>LS240607-FG</t>
  </si>
  <si>
    <t>阀杆</t>
  </si>
  <si>
    <t>LS240621-ZCQ</t>
  </si>
  <si>
    <t>支撑圈</t>
  </si>
  <si>
    <t>LS240622-VDCGZ</t>
  </si>
  <si>
    <t>阀体孔改制</t>
  </si>
  <si>
    <t>加工方式</t>
    <phoneticPr fontId="8" type="noConversion"/>
  </si>
  <si>
    <t>机加工</t>
    <phoneticPr fontId="8" type="noConversion"/>
  </si>
  <si>
    <t>3D打印件</t>
    <phoneticPr fontId="8" type="noConversion"/>
  </si>
  <si>
    <t>不锈钢316L</t>
  </si>
  <si>
    <t>Somos Taurus黑色高强耐温树脂</t>
  </si>
  <si>
    <t>LS240615-HS</t>
    <phoneticPr fontId="8" type="noConversion"/>
  </si>
  <si>
    <t>PS66+GF30</t>
    <phoneticPr fontId="8" type="noConversion"/>
  </si>
  <si>
    <t>45#</t>
    <phoneticPr fontId="8" type="noConversion"/>
  </si>
  <si>
    <t>Q235</t>
    <phoneticPr fontId="8" type="noConversion"/>
  </si>
  <si>
    <t>POM</t>
    <phoneticPr fontId="8" type="noConversion"/>
  </si>
  <si>
    <t>报价单位：天津通力伟科技有限公司</t>
    <phoneticPr fontId="8" type="noConversion"/>
  </si>
  <si>
    <t>报价部门： 技术部</t>
    <phoneticPr fontId="8" type="noConversion"/>
  </si>
  <si>
    <t>报  价  人：姚文明</t>
    <phoneticPr fontId="8" type="noConversion"/>
  </si>
  <si>
    <t>联系方式：13521100670</t>
    <phoneticPr fontId="8" type="noConversion"/>
  </si>
  <si>
    <t>报价方开户行信息：
账        号：02060701040017105
开   户 行：中国农业银行股份有限公司天津南蔡村支行
税        号：91120222MA7EHF3PXX
开票地址：天津市武清区下朱庄街道广贤路东侧富兴隆盛广场29-301
税票电话：15902270871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</si>
</sst>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0;&quot;￥&quot;\-#,##0.00"/>
  </numFmts>
  <fonts count="15">
    <font>
      <sz val="11"/>
      <color theme="1"/>
      <name val="等线"/>
      <charset val="134"/>
      <scheme val="minor"/>
    </font>
    <font>
      <b/>
      <sz val="14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Arial"/>
      <family val="2"/>
    </font>
    <font>
      <u/>
      <sz val="11"/>
      <color theme="1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5">
    <xf numFmtId="0" fontId="0" fillId="0" borderId="0"/>
    <xf numFmtId="0" fontId="5" fillId="0" borderId="0">
      <alignment vertical="center"/>
    </xf>
    <xf numFmtId="0" fontId="6" fillId="0" borderId="1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</cellXfs>
  <cellStyles count="15">
    <cellStyle name="BOM_Level_Below3" xfId="2"/>
    <cellStyle name="常规" xfId="0" builtinId="0"/>
    <cellStyle name="常规 10" xfId="7"/>
    <cellStyle name="常规 2" xfId="8"/>
    <cellStyle name="常规 2 2" xfId="6"/>
    <cellStyle name="常规 2 27" xfId="3"/>
    <cellStyle name="常规 3" xfId="9"/>
    <cellStyle name="常规 3 29" xfId="1"/>
    <cellStyle name="常规 4" xfId="10"/>
    <cellStyle name="常规 5" xfId="11"/>
    <cellStyle name="常规 6" xfId="4"/>
    <cellStyle name="常规 7" xfId="12"/>
    <cellStyle name="常规 9" xfId="5"/>
    <cellStyle name="超链接 2" xfId="13"/>
    <cellStyle name="样式 1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21</xdr:row>
      <xdr:rowOff>123825</xdr:rowOff>
    </xdr:from>
    <xdr:to>
      <xdr:col>15</xdr:col>
      <xdr:colOff>189300</xdr:colOff>
      <xdr:row>27</xdr:row>
      <xdr:rowOff>151200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7B99C954-239F-50A9-37CF-4A6F7A550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9450" y="8410575"/>
          <a:ext cx="1980000" cy="19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view="pageBreakPreview" topLeftCell="B1" zoomScaleNormal="80" zoomScaleSheetLayoutView="100" workbookViewId="0">
      <selection activeCell="Q36" sqref="Q36"/>
    </sheetView>
  </sheetViews>
  <sheetFormatPr defaultColWidth="9" defaultRowHeight="14.25"/>
  <cols>
    <col min="1" max="1" width="5.75" hidden="1" customWidth="1"/>
    <col min="2" max="2" width="5.75" customWidth="1"/>
    <col min="3" max="3" width="22" customWidth="1"/>
    <col min="4" max="4" width="18.375" customWidth="1"/>
    <col min="5" max="6" width="10" customWidth="1"/>
    <col min="7" max="7" width="11.25" customWidth="1"/>
    <col min="8" max="8" width="12.25" customWidth="1"/>
    <col min="9" max="10" width="11.625" customWidth="1"/>
    <col min="11" max="11" width="11" customWidth="1"/>
    <col min="12" max="12" width="11.125" customWidth="1"/>
    <col min="13" max="13" width="10.5" customWidth="1"/>
    <col min="14" max="14" width="9.75" customWidth="1"/>
    <col min="15" max="15" width="10.5" customWidth="1"/>
    <col min="16" max="16" width="9.125" customWidth="1"/>
    <col min="17" max="17" width="11.375" customWidth="1"/>
    <col min="18" max="18" width="11" customWidth="1"/>
  </cols>
  <sheetData>
    <row r="1" spans="1:18" ht="51" customHeight="1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s="1" customFormat="1" ht="27.75" customHeight="1">
      <c r="A2" s="22" t="s">
        <v>25</v>
      </c>
      <c r="B2" s="23"/>
      <c r="C2" s="23"/>
      <c r="D2" s="23"/>
      <c r="E2" s="23"/>
      <c r="F2" s="23"/>
      <c r="G2" s="23"/>
      <c r="H2" s="23"/>
      <c r="I2" s="23"/>
      <c r="J2" s="24"/>
      <c r="K2" s="41" t="s">
        <v>72</v>
      </c>
      <c r="L2" s="42"/>
      <c r="M2" s="42"/>
      <c r="N2" s="42"/>
      <c r="O2" s="42"/>
      <c r="P2" s="42"/>
      <c r="Q2" s="42"/>
      <c r="R2" s="43"/>
    </row>
    <row r="3" spans="1:18" s="1" customFormat="1" ht="27.75" customHeight="1">
      <c r="A3" s="22" t="s">
        <v>0</v>
      </c>
      <c r="B3" s="23"/>
      <c r="C3" s="23"/>
      <c r="D3" s="23"/>
      <c r="E3" s="23"/>
      <c r="F3" s="23"/>
      <c r="G3" s="23"/>
      <c r="H3" s="23"/>
      <c r="I3" s="23"/>
      <c r="J3" s="24"/>
      <c r="K3" s="41" t="s">
        <v>73</v>
      </c>
      <c r="L3" s="42"/>
      <c r="M3" s="42"/>
      <c r="N3" s="42"/>
      <c r="O3" s="42"/>
      <c r="P3" s="42"/>
      <c r="Q3" s="42"/>
      <c r="R3" s="43"/>
    </row>
    <row r="4" spans="1:18" s="1" customFormat="1" ht="27.75" customHeight="1">
      <c r="A4" s="22" t="s">
        <v>21</v>
      </c>
      <c r="B4" s="23"/>
      <c r="C4" s="23"/>
      <c r="D4" s="23"/>
      <c r="E4" s="23"/>
      <c r="F4" s="23"/>
      <c r="G4" s="23"/>
      <c r="H4" s="23"/>
      <c r="I4" s="23"/>
      <c r="J4" s="24"/>
      <c r="K4" s="41" t="s">
        <v>74</v>
      </c>
      <c r="L4" s="42"/>
      <c r="M4" s="42"/>
      <c r="N4" s="42"/>
      <c r="O4" s="42"/>
      <c r="P4" s="42"/>
      <c r="Q4" s="42"/>
      <c r="R4" s="43"/>
    </row>
    <row r="5" spans="1:18" s="1" customFormat="1" ht="27.75" customHeight="1">
      <c r="A5" s="22" t="s">
        <v>22</v>
      </c>
      <c r="B5" s="23"/>
      <c r="C5" s="23"/>
      <c r="D5" s="23"/>
      <c r="E5" s="23"/>
      <c r="F5" s="23"/>
      <c r="G5" s="23"/>
      <c r="H5" s="23"/>
      <c r="I5" s="23"/>
      <c r="J5" s="24"/>
      <c r="K5" s="41" t="s">
        <v>75</v>
      </c>
      <c r="L5" s="42"/>
      <c r="M5" s="42"/>
      <c r="N5" s="42"/>
      <c r="O5" s="42"/>
      <c r="P5" s="42"/>
      <c r="Q5" s="42"/>
      <c r="R5" s="43"/>
    </row>
    <row r="6" spans="1:18" s="1" customFormat="1" ht="105" customHeight="1">
      <c r="A6" s="25" t="s">
        <v>26</v>
      </c>
      <c r="B6" s="25"/>
      <c r="C6" s="25"/>
      <c r="D6" s="25"/>
      <c r="E6" s="25"/>
      <c r="F6" s="25"/>
      <c r="G6" s="25"/>
      <c r="H6" s="25"/>
      <c r="I6" s="25"/>
      <c r="J6" s="25"/>
      <c r="K6" s="19" t="s">
        <v>76</v>
      </c>
      <c r="L6" s="20"/>
      <c r="M6" s="20"/>
      <c r="N6" s="20"/>
      <c r="O6" s="20"/>
      <c r="P6" s="20"/>
      <c r="Q6" s="20"/>
      <c r="R6" s="21"/>
    </row>
    <row r="7" spans="1:18" s="1" customFormat="1" ht="29.25" customHeight="1">
      <c r="A7" s="3"/>
      <c r="B7" s="32" t="s">
        <v>6</v>
      </c>
      <c r="C7" s="32" t="s">
        <v>2</v>
      </c>
      <c r="D7" s="32" t="s">
        <v>3</v>
      </c>
      <c r="E7" s="32" t="s">
        <v>4</v>
      </c>
      <c r="F7" s="26" t="s">
        <v>62</v>
      </c>
      <c r="G7" s="32" t="s">
        <v>5</v>
      </c>
      <c r="H7" s="17" t="s">
        <v>15</v>
      </c>
      <c r="I7" s="18"/>
      <c r="J7" s="18"/>
      <c r="K7" s="33" t="s">
        <v>13</v>
      </c>
      <c r="L7" s="34"/>
      <c r="M7" s="35"/>
      <c r="N7" s="33" t="s">
        <v>19</v>
      </c>
      <c r="O7" s="44"/>
      <c r="P7" s="36" t="s">
        <v>10</v>
      </c>
      <c r="Q7" s="36" t="s">
        <v>11</v>
      </c>
      <c r="R7" s="39" t="s">
        <v>12</v>
      </c>
    </row>
    <row r="8" spans="1:18" s="1" customFormat="1" ht="34.5" customHeight="1">
      <c r="A8" s="5" t="s">
        <v>1</v>
      </c>
      <c r="B8" s="32"/>
      <c r="C8" s="32"/>
      <c r="D8" s="32"/>
      <c r="E8" s="32"/>
      <c r="F8" s="27"/>
      <c r="G8" s="32"/>
      <c r="H8" s="6" t="s">
        <v>18</v>
      </c>
      <c r="I8" s="6" t="s">
        <v>14</v>
      </c>
      <c r="J8" s="4" t="s">
        <v>8</v>
      </c>
      <c r="K8" s="4" t="s">
        <v>7</v>
      </c>
      <c r="L8" s="4" t="s">
        <v>9</v>
      </c>
      <c r="M8" s="4" t="s">
        <v>8</v>
      </c>
      <c r="N8" s="7" t="s">
        <v>16</v>
      </c>
      <c r="O8" s="7" t="s">
        <v>17</v>
      </c>
      <c r="P8" s="37"/>
      <c r="Q8" s="38"/>
      <c r="R8" s="40"/>
    </row>
    <row r="9" spans="1:18" s="1" customFormat="1" ht="24.75" customHeight="1">
      <c r="A9" s="2">
        <v>1</v>
      </c>
      <c r="B9" s="2">
        <v>1</v>
      </c>
      <c r="C9" s="8" t="s">
        <v>28</v>
      </c>
      <c r="D9" s="8" t="s">
        <v>29</v>
      </c>
      <c r="E9" s="9" t="s">
        <v>24</v>
      </c>
      <c r="F9" s="9" t="s">
        <v>63</v>
      </c>
      <c r="G9" s="10" t="s">
        <v>68</v>
      </c>
      <c r="H9" s="10">
        <v>0.3</v>
      </c>
      <c r="I9" s="10">
        <v>60</v>
      </c>
      <c r="J9" s="10">
        <f>I9*H9</f>
        <v>18</v>
      </c>
      <c r="K9" s="10">
        <v>2</v>
      </c>
      <c r="L9" s="10">
        <v>80</v>
      </c>
      <c r="M9" s="10">
        <f>L9*K9</f>
        <v>160</v>
      </c>
      <c r="N9" s="10"/>
      <c r="O9" s="10"/>
      <c r="P9" s="11">
        <v>30</v>
      </c>
      <c r="Q9" s="9">
        <v>2</v>
      </c>
      <c r="R9" s="12">
        <f>(P9+M9+J9)*Q9</f>
        <v>416</v>
      </c>
    </row>
    <row r="10" spans="1:18" s="1" customFormat="1" ht="24.75" customHeight="1">
      <c r="A10" s="2">
        <v>2</v>
      </c>
      <c r="B10" s="2">
        <v>2</v>
      </c>
      <c r="C10" s="8" t="s">
        <v>30</v>
      </c>
      <c r="D10" s="8" t="s">
        <v>31</v>
      </c>
      <c r="E10" s="9" t="s">
        <v>24</v>
      </c>
      <c r="F10" s="9" t="s">
        <v>63</v>
      </c>
      <c r="G10" s="10" t="s">
        <v>68</v>
      </c>
      <c r="H10" s="10">
        <v>1.4</v>
      </c>
      <c r="I10" s="10">
        <v>60</v>
      </c>
      <c r="J10" s="10">
        <v>80</v>
      </c>
      <c r="K10" s="10">
        <v>4.5</v>
      </c>
      <c r="L10" s="10">
        <v>80</v>
      </c>
      <c r="M10" s="10">
        <f>L10*K10</f>
        <v>360</v>
      </c>
      <c r="N10" s="10"/>
      <c r="O10" s="10"/>
      <c r="P10" s="11">
        <v>50</v>
      </c>
      <c r="Q10" s="9">
        <v>2</v>
      </c>
      <c r="R10" s="12">
        <f>(P10+M10+J10)*Q10</f>
        <v>980</v>
      </c>
    </row>
    <row r="11" spans="1:18" s="1" customFormat="1" ht="24.75" customHeight="1">
      <c r="A11" s="13"/>
      <c r="B11" s="2">
        <v>3</v>
      </c>
      <c r="C11" s="8" t="s">
        <v>32</v>
      </c>
      <c r="D11" s="8" t="s">
        <v>33</v>
      </c>
      <c r="E11" s="9" t="s">
        <v>24</v>
      </c>
      <c r="F11" s="9" t="s">
        <v>63</v>
      </c>
      <c r="G11" s="10" t="s">
        <v>69</v>
      </c>
      <c r="H11" s="10">
        <v>0.1</v>
      </c>
      <c r="I11" s="10">
        <v>7</v>
      </c>
      <c r="J11" s="10">
        <v>3</v>
      </c>
      <c r="K11" s="10">
        <v>1.5</v>
      </c>
      <c r="L11" s="10">
        <v>80</v>
      </c>
      <c r="M11" s="10">
        <f>L11*K11</f>
        <v>120</v>
      </c>
      <c r="N11" s="10"/>
      <c r="O11" s="10"/>
      <c r="P11" s="11">
        <v>20</v>
      </c>
      <c r="Q11" s="9">
        <v>2</v>
      </c>
      <c r="R11" s="12">
        <f>(P11+M11+J11)*Q11</f>
        <v>286</v>
      </c>
    </row>
    <row r="12" spans="1:18" s="1" customFormat="1" ht="24.75" customHeight="1">
      <c r="A12" s="13"/>
      <c r="B12" s="2">
        <v>4</v>
      </c>
      <c r="C12" s="8" t="s">
        <v>34</v>
      </c>
      <c r="D12" s="8" t="s">
        <v>35</v>
      </c>
      <c r="E12" s="9" t="s">
        <v>24</v>
      </c>
      <c r="F12" s="9" t="s">
        <v>63</v>
      </c>
      <c r="G12" s="10" t="s">
        <v>70</v>
      </c>
      <c r="H12" s="10">
        <v>0.1</v>
      </c>
      <c r="I12" s="10">
        <v>7</v>
      </c>
      <c r="J12" s="10">
        <v>3</v>
      </c>
      <c r="K12" s="10">
        <v>0.5</v>
      </c>
      <c r="L12" s="10">
        <v>80</v>
      </c>
      <c r="M12" s="10">
        <v>40</v>
      </c>
      <c r="N12" s="10"/>
      <c r="O12" s="10"/>
      <c r="P12" s="11">
        <v>5</v>
      </c>
      <c r="Q12" s="9">
        <v>2</v>
      </c>
      <c r="R12" s="12">
        <f>(P12+M12+J12)*Q12</f>
        <v>96</v>
      </c>
    </row>
    <row r="13" spans="1:18" s="1" customFormat="1" ht="24.75" customHeight="1">
      <c r="A13" s="13"/>
      <c r="B13" s="2">
        <v>5</v>
      </c>
      <c r="C13" s="8" t="s">
        <v>36</v>
      </c>
      <c r="D13" s="8" t="s">
        <v>37</v>
      </c>
      <c r="E13" s="9" t="s">
        <v>24</v>
      </c>
      <c r="F13" s="9" t="s">
        <v>63</v>
      </c>
      <c r="G13" s="10" t="s">
        <v>70</v>
      </c>
      <c r="H13" s="10">
        <v>0.5</v>
      </c>
      <c r="I13" s="10">
        <v>7</v>
      </c>
      <c r="J13" s="10">
        <v>5</v>
      </c>
      <c r="K13" s="10">
        <v>5.5</v>
      </c>
      <c r="L13" s="10">
        <v>80</v>
      </c>
      <c r="M13" s="10">
        <f t="shared" ref="M13:M19" si="0">L13*K13</f>
        <v>440</v>
      </c>
      <c r="N13" s="10"/>
      <c r="O13" s="10"/>
      <c r="P13" s="11">
        <v>50</v>
      </c>
      <c r="Q13" s="9">
        <v>2</v>
      </c>
      <c r="R13" s="12">
        <f t="shared" ref="R13:R19" si="1">(P13+M13+J13)*Q13</f>
        <v>990</v>
      </c>
    </row>
    <row r="14" spans="1:18" s="1" customFormat="1" ht="24.75" customHeight="1">
      <c r="A14" s="13"/>
      <c r="B14" s="2">
        <v>6</v>
      </c>
      <c r="C14" s="8" t="s">
        <v>38</v>
      </c>
      <c r="D14" s="8" t="s">
        <v>39</v>
      </c>
      <c r="E14" s="9" t="s">
        <v>24</v>
      </c>
      <c r="F14" s="9" t="s">
        <v>63</v>
      </c>
      <c r="G14" s="10" t="s">
        <v>68</v>
      </c>
      <c r="H14" s="10">
        <v>0.4</v>
      </c>
      <c r="I14" s="10">
        <v>60</v>
      </c>
      <c r="J14" s="10">
        <v>25</v>
      </c>
      <c r="K14" s="10">
        <v>1.5</v>
      </c>
      <c r="L14" s="10">
        <v>80</v>
      </c>
      <c r="M14" s="10">
        <f t="shared" si="0"/>
        <v>120</v>
      </c>
      <c r="N14" s="10"/>
      <c r="O14" s="10"/>
      <c r="P14" s="11">
        <v>20</v>
      </c>
      <c r="Q14" s="9">
        <v>2</v>
      </c>
      <c r="R14" s="12">
        <f t="shared" si="1"/>
        <v>330</v>
      </c>
    </row>
    <row r="15" spans="1:18" s="1" customFormat="1" ht="24.75" customHeight="1">
      <c r="A15" s="13"/>
      <c r="B15" s="2">
        <v>7</v>
      </c>
      <c r="C15" s="8" t="s">
        <v>40</v>
      </c>
      <c r="D15" s="8" t="s">
        <v>41</v>
      </c>
      <c r="E15" s="9" t="s">
        <v>24</v>
      </c>
      <c r="F15" s="9" t="s">
        <v>63</v>
      </c>
      <c r="G15" s="10" t="s">
        <v>70</v>
      </c>
      <c r="H15" s="10">
        <v>0.1</v>
      </c>
      <c r="I15" s="10">
        <v>7</v>
      </c>
      <c r="J15" s="10">
        <v>5</v>
      </c>
      <c r="K15" s="10">
        <v>0.5</v>
      </c>
      <c r="L15" s="10">
        <v>80</v>
      </c>
      <c r="M15" s="10">
        <f t="shared" si="0"/>
        <v>40</v>
      </c>
      <c r="N15" s="10"/>
      <c r="O15" s="10"/>
      <c r="P15" s="11">
        <v>5</v>
      </c>
      <c r="Q15" s="9">
        <v>2</v>
      </c>
      <c r="R15" s="12">
        <f t="shared" si="1"/>
        <v>100</v>
      </c>
    </row>
    <row r="16" spans="1:18" s="1" customFormat="1" ht="24.75" customHeight="1">
      <c r="A16" s="13"/>
      <c r="B16" s="2">
        <v>8</v>
      </c>
      <c r="C16" s="8" t="s">
        <v>42</v>
      </c>
      <c r="D16" s="8" t="s">
        <v>43</v>
      </c>
      <c r="E16" s="9" t="s">
        <v>24</v>
      </c>
      <c r="F16" s="9" t="s">
        <v>63</v>
      </c>
      <c r="G16" s="10" t="s">
        <v>70</v>
      </c>
      <c r="H16" s="10">
        <v>0.1</v>
      </c>
      <c r="I16" s="10">
        <v>7</v>
      </c>
      <c r="J16" s="10">
        <v>5</v>
      </c>
      <c r="K16" s="10">
        <v>0.5</v>
      </c>
      <c r="L16" s="10">
        <v>80</v>
      </c>
      <c r="M16" s="10">
        <f t="shared" si="0"/>
        <v>40</v>
      </c>
      <c r="N16" s="10"/>
      <c r="O16" s="10"/>
      <c r="P16" s="11">
        <v>5</v>
      </c>
      <c r="Q16" s="9">
        <v>2</v>
      </c>
      <c r="R16" s="12">
        <f t="shared" si="1"/>
        <v>100</v>
      </c>
    </row>
    <row r="17" spans="1:18" s="1" customFormat="1" ht="24.75" customHeight="1">
      <c r="A17" s="13"/>
      <c r="B17" s="2">
        <v>9</v>
      </c>
      <c r="C17" s="8" t="s">
        <v>67</v>
      </c>
      <c r="D17" s="8" t="s">
        <v>44</v>
      </c>
      <c r="E17" s="9" t="s">
        <v>24</v>
      </c>
      <c r="F17" s="9" t="s">
        <v>63</v>
      </c>
      <c r="G17" s="10" t="s">
        <v>70</v>
      </c>
      <c r="H17" s="10">
        <v>6</v>
      </c>
      <c r="I17" s="10">
        <v>7</v>
      </c>
      <c r="J17" s="10">
        <v>42</v>
      </c>
      <c r="K17" s="10">
        <v>3</v>
      </c>
      <c r="L17" s="10">
        <v>80</v>
      </c>
      <c r="M17" s="10">
        <f t="shared" si="0"/>
        <v>240</v>
      </c>
      <c r="N17" s="10"/>
      <c r="O17" s="10"/>
      <c r="P17" s="11">
        <v>50</v>
      </c>
      <c r="Q17" s="9">
        <v>1</v>
      </c>
      <c r="R17" s="12">
        <f t="shared" si="1"/>
        <v>332</v>
      </c>
    </row>
    <row r="18" spans="1:18" s="1" customFormat="1" ht="24.75" customHeight="1">
      <c r="A18" s="13"/>
      <c r="B18" s="2">
        <v>10</v>
      </c>
      <c r="C18" s="8" t="s">
        <v>45</v>
      </c>
      <c r="D18" s="8" t="s">
        <v>46</v>
      </c>
      <c r="E18" s="9" t="s">
        <v>24</v>
      </c>
      <c r="F18" s="9" t="s">
        <v>63</v>
      </c>
      <c r="G18" s="10" t="s">
        <v>68</v>
      </c>
      <c r="H18" s="10">
        <v>0.1</v>
      </c>
      <c r="I18" s="10">
        <v>60</v>
      </c>
      <c r="J18" s="10">
        <v>10</v>
      </c>
      <c r="K18" s="10">
        <v>3</v>
      </c>
      <c r="L18" s="10">
        <v>80</v>
      </c>
      <c r="M18" s="10">
        <f t="shared" si="0"/>
        <v>240</v>
      </c>
      <c r="N18" s="10"/>
      <c r="O18" s="10"/>
      <c r="P18" s="11">
        <v>50</v>
      </c>
      <c r="Q18" s="9">
        <v>1</v>
      </c>
      <c r="R18" s="12">
        <f t="shared" si="1"/>
        <v>300</v>
      </c>
    </row>
    <row r="19" spans="1:18" s="1" customFormat="1" ht="24.75" customHeight="1">
      <c r="A19" s="13"/>
      <c r="B19" s="2">
        <v>11</v>
      </c>
      <c r="C19" s="8" t="s">
        <v>47</v>
      </c>
      <c r="D19" s="8" t="s">
        <v>23</v>
      </c>
      <c r="E19" s="9" t="s">
        <v>24</v>
      </c>
      <c r="F19" s="9" t="s">
        <v>63</v>
      </c>
      <c r="G19" s="10" t="s">
        <v>68</v>
      </c>
      <c r="H19" s="10">
        <v>1.5</v>
      </c>
      <c r="I19" s="10">
        <v>60</v>
      </c>
      <c r="J19" s="10">
        <v>90</v>
      </c>
      <c r="K19" s="10">
        <v>6</v>
      </c>
      <c r="L19" s="10">
        <v>80</v>
      </c>
      <c r="M19" s="10">
        <f t="shared" si="0"/>
        <v>480</v>
      </c>
      <c r="N19" s="10"/>
      <c r="O19" s="10"/>
      <c r="P19" s="11">
        <v>50</v>
      </c>
      <c r="Q19" s="9">
        <v>1</v>
      </c>
      <c r="R19" s="12">
        <f t="shared" si="1"/>
        <v>620</v>
      </c>
    </row>
    <row r="20" spans="1:18" s="1" customFormat="1" ht="24.75" customHeight="1">
      <c r="A20" s="13"/>
      <c r="B20" s="2">
        <v>12</v>
      </c>
      <c r="C20" s="8" t="s">
        <v>48</v>
      </c>
      <c r="D20" s="8" t="s">
        <v>49</v>
      </c>
      <c r="E20" s="9" t="s">
        <v>24</v>
      </c>
      <c r="F20" s="9" t="s">
        <v>64</v>
      </c>
      <c r="G20" s="12" t="s">
        <v>65</v>
      </c>
      <c r="H20" s="10"/>
      <c r="I20" s="10"/>
      <c r="J20" s="10"/>
      <c r="K20" s="10"/>
      <c r="L20" s="10"/>
      <c r="M20" s="10"/>
      <c r="N20" s="10"/>
      <c r="O20" s="10"/>
      <c r="P20" s="11"/>
      <c r="Q20" s="9">
        <v>2</v>
      </c>
      <c r="R20" s="12"/>
    </row>
    <row r="21" spans="1:18" s="1" customFormat="1" ht="24.75" customHeight="1">
      <c r="A21" s="13"/>
      <c r="B21" s="2">
        <v>13</v>
      </c>
      <c r="C21" s="8" t="s">
        <v>50</v>
      </c>
      <c r="D21" s="8" t="s">
        <v>51</v>
      </c>
      <c r="E21" s="9" t="s">
        <v>24</v>
      </c>
      <c r="F21" s="9" t="s">
        <v>64</v>
      </c>
      <c r="G21" s="14" t="s">
        <v>66</v>
      </c>
      <c r="H21" s="10"/>
      <c r="I21" s="10"/>
      <c r="J21" s="10"/>
      <c r="K21" s="10"/>
      <c r="L21" s="10"/>
      <c r="M21" s="10"/>
      <c r="N21" s="10"/>
      <c r="O21" s="10"/>
      <c r="P21" s="11"/>
      <c r="Q21" s="9">
        <v>2</v>
      </c>
      <c r="R21" s="12"/>
    </row>
    <row r="22" spans="1:18" s="1" customFormat="1" ht="24.75" customHeight="1">
      <c r="A22" s="13"/>
      <c r="B22" s="2">
        <v>14</v>
      </c>
      <c r="C22" s="8" t="s">
        <v>52</v>
      </c>
      <c r="D22" s="8" t="s">
        <v>53</v>
      </c>
      <c r="E22" s="9" t="s">
        <v>24</v>
      </c>
      <c r="F22" s="9" t="s">
        <v>64</v>
      </c>
      <c r="G22" s="15"/>
      <c r="H22" s="10"/>
      <c r="I22" s="10"/>
      <c r="J22" s="10"/>
      <c r="K22" s="10"/>
      <c r="L22" s="10"/>
      <c r="M22" s="10"/>
      <c r="N22" s="10"/>
      <c r="O22" s="10"/>
      <c r="P22" s="11"/>
      <c r="Q22" s="9">
        <v>2</v>
      </c>
      <c r="R22" s="12"/>
    </row>
    <row r="23" spans="1:18" s="1" customFormat="1" ht="24.75" customHeight="1">
      <c r="A23" s="13"/>
      <c r="B23" s="2">
        <v>15</v>
      </c>
      <c r="C23" s="8" t="s">
        <v>54</v>
      </c>
      <c r="D23" s="8" t="s">
        <v>55</v>
      </c>
      <c r="E23" s="9" t="s">
        <v>24</v>
      </c>
      <c r="F23" s="9" t="s">
        <v>64</v>
      </c>
      <c r="G23" s="15"/>
      <c r="H23" s="10"/>
      <c r="I23" s="10"/>
      <c r="J23" s="10"/>
      <c r="K23" s="10"/>
      <c r="L23" s="10"/>
      <c r="M23" s="10"/>
      <c r="N23" s="10"/>
      <c r="O23" s="10"/>
      <c r="P23" s="11"/>
      <c r="Q23" s="9">
        <v>2</v>
      </c>
      <c r="R23" s="12"/>
    </row>
    <row r="24" spans="1:18" s="1" customFormat="1" ht="24.75" customHeight="1">
      <c r="A24" s="13"/>
      <c r="B24" s="2">
        <v>16</v>
      </c>
      <c r="C24" s="8" t="s">
        <v>56</v>
      </c>
      <c r="D24" s="8" t="s">
        <v>57</v>
      </c>
      <c r="E24" s="9" t="s">
        <v>24</v>
      </c>
      <c r="F24" s="9" t="s">
        <v>64</v>
      </c>
      <c r="G24" s="15"/>
      <c r="H24" s="10"/>
      <c r="I24" s="10"/>
      <c r="J24" s="10"/>
      <c r="K24" s="10"/>
      <c r="L24" s="10"/>
      <c r="M24" s="10"/>
      <c r="N24" s="10"/>
      <c r="O24" s="10"/>
      <c r="P24" s="11"/>
      <c r="Q24" s="9">
        <v>2</v>
      </c>
      <c r="R24" s="12"/>
    </row>
    <row r="25" spans="1:18" s="1" customFormat="1" ht="24.75" customHeight="1">
      <c r="A25" s="13"/>
      <c r="B25" s="2">
        <v>17</v>
      </c>
      <c r="C25" s="8" t="s">
        <v>58</v>
      </c>
      <c r="D25" s="8" t="s">
        <v>59</v>
      </c>
      <c r="E25" s="9" t="s">
        <v>24</v>
      </c>
      <c r="F25" s="9" t="s">
        <v>64</v>
      </c>
      <c r="G25" s="16"/>
      <c r="H25" s="10"/>
      <c r="I25" s="10"/>
      <c r="J25" s="10"/>
      <c r="K25" s="10"/>
      <c r="L25" s="10"/>
      <c r="M25" s="10"/>
      <c r="N25" s="10"/>
      <c r="O25" s="10"/>
      <c r="P25" s="11"/>
      <c r="Q25" s="9">
        <v>2</v>
      </c>
      <c r="R25" s="12"/>
    </row>
    <row r="26" spans="1:18" s="1" customFormat="1" ht="24.75" customHeight="1">
      <c r="A26" s="13"/>
      <c r="B26" s="2">
        <v>18</v>
      </c>
      <c r="C26" s="8" t="s">
        <v>60</v>
      </c>
      <c r="D26" s="8" t="s">
        <v>61</v>
      </c>
      <c r="E26" s="9" t="s">
        <v>24</v>
      </c>
      <c r="F26" s="9"/>
      <c r="G26" s="10" t="s">
        <v>71</v>
      </c>
      <c r="H26" s="10"/>
      <c r="I26" s="10"/>
      <c r="J26" s="10"/>
      <c r="K26" s="10">
        <v>3</v>
      </c>
      <c r="L26" s="10">
        <v>80</v>
      </c>
      <c r="M26" s="10">
        <v>240</v>
      </c>
      <c r="N26" s="10"/>
      <c r="O26" s="10"/>
      <c r="P26" s="11">
        <v>100</v>
      </c>
      <c r="Q26" s="9">
        <v>2</v>
      </c>
      <c r="R26" s="12">
        <f>(P26+M26+J26)*Q26</f>
        <v>680</v>
      </c>
    </row>
    <row r="27" spans="1:18" ht="30" customHeight="1">
      <c r="B27" s="30" t="s">
        <v>20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</sheetData>
  <mergeCells count="25">
    <mergeCell ref="A1:R1"/>
    <mergeCell ref="B27:R27"/>
    <mergeCell ref="B7:B8"/>
    <mergeCell ref="C7:C8"/>
    <mergeCell ref="D7:D8"/>
    <mergeCell ref="E7:E8"/>
    <mergeCell ref="G7:G8"/>
    <mergeCell ref="K7:M7"/>
    <mergeCell ref="P7:P8"/>
    <mergeCell ref="Q7:Q8"/>
    <mergeCell ref="R7:R8"/>
    <mergeCell ref="K2:R2"/>
    <mergeCell ref="K3:R3"/>
    <mergeCell ref="K4:R4"/>
    <mergeCell ref="N7:O7"/>
    <mergeCell ref="K5:R5"/>
    <mergeCell ref="G21:G25"/>
    <mergeCell ref="H7:J7"/>
    <mergeCell ref="K6:R6"/>
    <mergeCell ref="A2:J2"/>
    <mergeCell ref="A3:J3"/>
    <mergeCell ref="A4:J4"/>
    <mergeCell ref="A5:J5"/>
    <mergeCell ref="A6:J6"/>
    <mergeCell ref="F7:F8"/>
  </mergeCells>
  <phoneticPr fontId="8" type="noConversion"/>
  <printOptions horizontalCentered="1"/>
  <pageMargins left="0" right="0" top="0.55118110236220474" bottom="0.19685039370078741" header="0.19685039370078741" footer="0.11811023622047245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2023-04-08T02:04:22Z</cp:lastPrinted>
  <dcterms:created xsi:type="dcterms:W3CDTF">2015-06-05T18:17:00Z</dcterms:created>
  <dcterms:modified xsi:type="dcterms:W3CDTF">2024-06-14T09:02:07Z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