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工作\01 越野车项目\商务协议\B41V\13 外后视镜总成\"/>
    </mc:Choice>
  </mc:AlternateContent>
  <bookViews>
    <workbookView xWindow="-105" yWindow="-105" windowWidth="19425" windowHeight="104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Sheet1!$A$1:$M$50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52511"/>
</workbook>
</file>

<file path=xl/calcChain.xml><?xml version="1.0" encoding="utf-8"?>
<calcChain xmlns="http://schemas.openxmlformats.org/spreadsheetml/2006/main"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9" i="1" l="1"/>
  <c r="L21" i="2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<sst xmlns="http://schemas.openxmlformats.org/spreadsheetml/2006/main" count="124" uniqueCount="71">
  <si>
    <t>零部件采购价格协议</t>
  </si>
  <si>
    <t>甲方：北京汽车集团越野车有限公司</t>
  </si>
  <si>
    <t>乙方：北京光华荣昌汽车部件有限公司</t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</si>
  <si>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</si>
  <si>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</si>
  <si>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</si>
  <si>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</si>
  <si>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</si>
  <si>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</si>
  <si>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</si>
  <si>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</si>
  <si>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</si>
  <si>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</si>
  <si>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</si>
  <si>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</si>
  <si>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</si>
  <si>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</si>
  <si>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</si>
  <si>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</si>
  <si>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</si>
  <si>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</si>
  <si>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</si>
  <si>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</si>
  <si>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t>2.任一方对本协议如有任何异议，应在有效期到期日前30日以内书面提出；双方如无任何异议，本协议有效期自动延长至下一个日历年。</t>
  </si>
  <si>
    <t>五、其他约定</t>
  </si>
  <si>
    <t>六、备注</t>
  </si>
  <si>
    <t>甲方（盖章）：</t>
  </si>
  <si>
    <t>乙方（盖章）：北京光华荣昌汽车部件有限公司</t>
  </si>
  <si>
    <t>法定代表人</t>
  </si>
  <si>
    <t>或授权代表 （签字）：</t>
  </si>
  <si>
    <t>日    期</t>
  </si>
  <si>
    <t>管理费用</t>
  </si>
  <si>
    <t>利润</t>
  </si>
  <si>
    <t>一、双方确定的零部件采购价格                                                                                                                                                 单位 元：（RMB）</t>
  </si>
  <si>
    <t xml:space="preserve">二、特别说明的项目 :    </t>
  </si>
  <si>
    <t>3.关税：关税执行现行有效的中华人民共和国海关进出口税则的相关规定。若关税发生变化，需重新签署价格协议。</t>
  </si>
  <si>
    <t>5.甲方若发现乙方的工艺、材料、消耗定额等与甲乙双方协商确定的订单要求不符时，乙方应与甲方重新签署价格协议。由此给甲方造成损失的，甲方保留向乙方追责的权利。</t>
  </si>
  <si>
    <t>四、价格有效期 ：</t>
  </si>
  <si>
    <t>3.在有效期内，如出现《采购通则》约定情形，甲方有权根据市场变化情况对本协议约定价格进行调整，届时双方需另行签订零部件采购价格调整协议。</t>
  </si>
  <si>
    <t>1.本协议未尽事宜，按照双方签署的《采购通则》执行或另行签署书面补充协议。因履行本协议双方产生争议的，任何一方均有权将争议提交（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</si>
  <si>
    <t>2.本协议经双方法定代表人/负责人或授权代表签字并加盖公司公章或合同专用章后生效。本协议一式四份，甲方执三份，乙方持一份，具有同等法律效力。</t>
  </si>
  <si>
    <t>以上条款中不涉及项填写“NA”。</t>
  </si>
  <si>
    <r>
      <t>1.</t>
    </r>
    <r>
      <rPr>
        <b/>
        <sz val="14"/>
        <rFont val="微软雅黑"/>
        <family val="2"/>
        <charset val="134"/>
      </rPr>
      <t>模具摊销费</t>
    </r>
    <r>
      <rPr>
        <sz val="14"/>
        <rFont val="微软雅黑"/>
        <family val="2"/>
        <charset val="134"/>
      </rPr>
      <t>包括工装模具费和研发费，其中工装模具费为</t>
    </r>
    <r>
      <rPr>
        <u/>
        <sz val="14"/>
        <rFont val="微软雅黑"/>
        <family val="2"/>
        <charset val="134"/>
      </rPr>
      <t xml:space="preserve"> 1455600.00 </t>
    </r>
    <r>
      <rPr>
        <sz val="14"/>
        <rFont val="微软雅黑"/>
        <family val="2"/>
        <charset val="134"/>
      </rPr>
      <t>元（不含税） ，研发费为</t>
    </r>
    <r>
      <rPr>
        <u/>
        <sz val="14"/>
        <rFont val="微软雅黑"/>
        <family val="2"/>
        <charset val="134"/>
      </rPr>
      <t xml:space="preserve"> NA </t>
    </r>
    <r>
      <rPr>
        <sz val="14"/>
        <rFont val="微软雅黑"/>
        <family val="2"/>
        <charset val="134"/>
      </rPr>
      <t xml:space="preserve"> 元（不含税）。模具摊销费按</t>
    </r>
    <r>
      <rPr>
        <u/>
        <sz val="14"/>
        <rFont val="微软雅黑"/>
        <family val="2"/>
        <charset val="134"/>
      </rPr>
      <t>_10</t>
    </r>
    <r>
      <rPr>
        <sz val="14"/>
        <rFont val="微软雅黑"/>
        <family val="2"/>
        <charset val="134"/>
      </rPr>
      <t>万辆份摊销。甲方累计采购量一经达到</t>
    </r>
    <r>
      <rPr>
        <u/>
        <sz val="14"/>
        <rFont val="微软雅黑"/>
        <family val="2"/>
        <charset val="134"/>
      </rPr>
      <t xml:space="preserve">_10 </t>
    </r>
    <r>
      <rPr>
        <sz val="14"/>
        <rFont val="微软雅黑"/>
        <family val="2"/>
        <charset val="134"/>
      </rPr>
      <t xml:space="preserve">万辆份，将自动从单价中减去此费用，届时需重新签署价格协议。 </t>
    </r>
  </si>
  <si>
    <r>
      <t>2.汇率：货款以人民币支付, 按1美元=</t>
    </r>
    <r>
      <rPr>
        <u/>
        <sz val="14"/>
        <rFont val="微软雅黑"/>
        <family val="2"/>
        <charset val="134"/>
      </rPr>
      <t>_NA_</t>
    </r>
    <r>
      <rPr>
        <sz val="14"/>
        <rFont val="微软雅黑"/>
        <family val="2"/>
        <charset val="134"/>
      </rPr>
      <t>元人民币的汇率计算。 自SOP开始，每三个月对汇率进行一次核实，若平均汇率波动超过+/-5%时，双方有权调整本价格协议。</t>
    </r>
  </si>
  <si>
    <r>
      <t>4.双方协商，每年度降价含税单价的</t>
    </r>
    <r>
      <rPr>
        <u/>
        <sz val="14"/>
        <rFont val="微软雅黑"/>
        <family val="2"/>
        <charset val="134"/>
      </rPr>
      <t>_待定_</t>
    </r>
    <r>
      <rPr>
        <sz val="14"/>
        <rFont val="微软雅黑"/>
        <family val="2"/>
        <charset val="134"/>
      </rPr>
      <t>%。</t>
    </r>
  </si>
  <si>
    <t>管理费用</t>
    <phoneticPr fontId="7" type="noConversion"/>
  </si>
  <si>
    <t>利润</t>
    <phoneticPr fontId="7" type="noConversion"/>
  </si>
  <si>
    <t xml:space="preserve"> 协议编号：PA24B41V00277I010</t>
    <phoneticPr fontId="7" type="noConversion"/>
  </si>
  <si>
    <r>
      <t>根据甲乙双方签署的编号为</t>
    </r>
    <r>
      <rPr>
        <u/>
        <sz val="14"/>
        <rFont val="微软雅黑"/>
        <family val="2"/>
        <charset val="134"/>
      </rPr>
      <t xml:space="preserve"> SL24B41V00277I010、GR1500277 </t>
    </r>
    <r>
      <rPr>
        <sz val="14"/>
        <rFont val="微软雅黑"/>
        <family val="2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7" type="noConversion"/>
  </si>
  <si>
    <t>B00045386</t>
  </si>
  <si>
    <t>B00045381</t>
  </si>
  <si>
    <t>B00045387</t>
  </si>
  <si>
    <t>B00045382</t>
  </si>
  <si>
    <t>B00045389</t>
  </si>
  <si>
    <t>B00045384</t>
  </si>
  <si>
    <t>B00045390</t>
  </si>
  <si>
    <t>B00045385</t>
  </si>
  <si>
    <t>P00006301</t>
  </si>
  <si>
    <t>左外后视镜总成模块</t>
  </si>
  <si>
    <t>P00006306</t>
  </si>
  <si>
    <t>右外后视镜总成模块</t>
  </si>
  <si>
    <t>P00006302</t>
  </si>
  <si>
    <t>P00006307</t>
  </si>
  <si>
    <t>P00006304</t>
  </si>
  <si>
    <t>P00006309</t>
  </si>
  <si>
    <t>P00006305</t>
  </si>
  <si>
    <t>P00006310</t>
  </si>
  <si>
    <t>P00006303</t>
  </si>
  <si>
    <t>P00006308</t>
  </si>
  <si>
    <r>
      <t>1.本价格有效期为自</t>
    </r>
    <r>
      <rPr>
        <u/>
        <sz val="14"/>
        <rFont val="微软雅黑"/>
        <family val="2"/>
        <charset val="134"/>
      </rPr>
      <t>_2024_</t>
    </r>
    <r>
      <rPr>
        <sz val="14"/>
        <rFont val="微软雅黑"/>
        <family val="2"/>
        <charset val="134"/>
      </rPr>
      <t>年</t>
    </r>
    <r>
      <rPr>
        <u/>
        <sz val="14"/>
        <rFont val="微软雅黑"/>
        <family val="2"/>
        <charset val="134"/>
      </rPr>
      <t>_5_</t>
    </r>
    <r>
      <rPr>
        <sz val="14"/>
        <rFont val="微软雅黑"/>
        <family val="2"/>
        <charset val="134"/>
      </rPr>
      <t>月</t>
    </r>
    <r>
      <rPr>
        <u/>
        <sz val="14"/>
        <rFont val="微软雅黑"/>
        <family val="2"/>
        <charset val="134"/>
      </rPr>
      <t>_14_</t>
    </r>
    <r>
      <rPr>
        <sz val="14"/>
        <rFont val="微软雅黑"/>
        <family val="2"/>
        <charset val="134"/>
      </rPr>
      <t>日起的一个日历年。在合同履行期间，如遇国家税率调整，则不含税价格保持不变，根据新的税率调整合同标的额（价税合计金额）。</t>
    </r>
    <phoneticPr fontId="7" type="noConversion"/>
  </si>
  <si>
    <r>
      <t xml:space="preserve">供应商代码：A010X00277                             </t>
    </r>
    <r>
      <rPr>
        <sz val="16"/>
        <color indexed="8"/>
        <rFont val="微软雅黑"/>
        <family val="2"/>
        <charset val="134"/>
      </rPr>
      <t>【573】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</si>
</sst>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.00_ "/>
  </numFmts>
  <fonts count="21" x14ac:knownFonts="1">
    <font>
      <sz val="12"/>
      <name val="宋体"/>
      <charset val="134"/>
    </font>
    <font>
      <sz val="12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宋体"/>
      <family val="3"/>
      <charset val="134"/>
    </font>
    <font>
      <b/>
      <sz val="16"/>
      <color rgb="FF000000"/>
      <name val="微软雅黑"/>
      <family val="2"/>
      <charset val="134"/>
    </font>
    <font>
      <sz val="12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2"/>
      <name val="微软雅黑"/>
      <family val="2"/>
      <charset val="134"/>
    </font>
    <font>
      <b/>
      <sz val="16"/>
      <color indexed="8"/>
      <name val="微软雅黑"/>
      <family val="2"/>
      <charset val="134"/>
    </font>
    <font>
      <sz val="16"/>
      <name val="微软雅黑"/>
      <family val="2"/>
      <charset val="134"/>
    </font>
    <font>
      <b/>
      <sz val="24"/>
      <name val="微软雅黑"/>
      <family val="2"/>
      <charset val="134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sz val="14"/>
      <name val="微软雅黑"/>
      <family val="2"/>
      <charset val="134"/>
    </font>
    <font>
      <u/>
      <sz val="14"/>
      <name val="微软雅黑"/>
      <family val="2"/>
      <charset val="134"/>
    </font>
    <font>
      <sz val="16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176" fontId="11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17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176" fontId="18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76" fontId="18" fillId="0" borderId="3" xfId="0" applyNumberFormat="1" applyFont="1" applyBorder="1" applyAlignment="1">
      <alignment horizontal="center" vertical="center" wrapText="1"/>
    </xf>
    <xf numFmtId="177" fontId="18" fillId="0" borderId="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shrinkToFi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8" fillId="2" borderId="3" xfId="0" applyFont="1" applyFill="1" applyBorder="1" applyAlignment="1">
      <alignment horizontal="center" vertical="center" wrapText="1"/>
    </xf>
    <xf numFmtId="176" fontId="18" fillId="2" borderId="3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12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showGridLines="0" tabSelected="1" view="pageBreakPreview" topLeftCell="A16" zoomScale="55" zoomScaleNormal="80" zoomScaleSheetLayoutView="55" workbookViewId="0">
      <selection activeCell="A36" sqref="A1:XFD1048576"/>
    </sheetView>
  </sheetViews>
  <sheetFormatPr defaultColWidth="9" defaultRowHeight="15" x14ac:dyDescent="0.15"/>
  <cols>
    <col min="1" max="1" width="24.5" style="7" customWidth="1"/>
    <col min="2" max="2" width="30" style="7" customWidth="1"/>
    <col min="3" max="3" width="12.875" style="7" customWidth="1"/>
    <col min="4" max="4" width="12.375" style="7" customWidth="1"/>
    <col min="5" max="5" width="18" style="8" customWidth="1"/>
    <col min="6" max="7" width="18" style="7" customWidth="1"/>
    <col min="8" max="8" width="18" style="16" customWidth="1"/>
    <col min="9" max="13" width="18" style="7" customWidth="1"/>
    <col min="14" max="14" width="17" style="7" customWidth="1"/>
    <col min="15" max="16384" width="9" style="7"/>
  </cols>
  <sheetData>
    <row r="1" spans="1:13" s="1" customFormat="1" ht="14.25" customHeight="1" x14ac:dyDescent="0.15">
      <c r="A1" s="48" t="s">
        <v>47</v>
      </c>
      <c r="B1" s="48"/>
      <c r="C1" s="17"/>
      <c r="D1" s="18"/>
      <c r="E1" s="19"/>
      <c r="F1" s="18"/>
      <c r="G1" s="20"/>
      <c r="H1" s="21"/>
      <c r="I1" s="22"/>
      <c r="J1" s="43" t="s">
        <v>70</v>
      </c>
      <c r="K1" s="43"/>
      <c r="L1" s="43"/>
      <c r="M1" s="43"/>
    </row>
    <row r="2" spans="1:13" s="1" customFormat="1" ht="15" customHeight="1" x14ac:dyDescent="0.15">
      <c r="A2" s="48"/>
      <c r="B2" s="48"/>
      <c r="C2" s="17"/>
      <c r="D2" s="18"/>
      <c r="E2" s="19"/>
      <c r="F2" s="18"/>
      <c r="G2" s="18"/>
      <c r="H2" s="23"/>
      <c r="I2" s="24"/>
      <c r="J2" s="43"/>
      <c r="K2" s="43"/>
      <c r="L2" s="43"/>
      <c r="M2" s="43"/>
    </row>
    <row r="3" spans="1:13" s="1" customFormat="1" ht="15" customHeight="1" x14ac:dyDescent="0.15">
      <c r="A3" s="49"/>
      <c r="B3" s="49"/>
      <c r="C3" s="17"/>
      <c r="D3" s="18"/>
      <c r="E3" s="19"/>
      <c r="F3" s="18"/>
      <c r="G3" s="18"/>
      <c r="H3" s="23"/>
      <c r="I3" s="24"/>
      <c r="J3" s="43"/>
      <c r="K3" s="43"/>
      <c r="L3" s="43"/>
      <c r="M3" s="43"/>
    </row>
    <row r="4" spans="1:13" s="1" customFormat="1" ht="38.25" customHeight="1" x14ac:dyDescent="0.15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" customFormat="1" ht="29.1" customHeight="1" x14ac:dyDescent="0.15">
      <c r="A5" s="40" t="s">
        <v>1</v>
      </c>
      <c r="B5" s="40"/>
      <c r="C5" s="45"/>
      <c r="D5" s="45"/>
      <c r="E5" s="45"/>
      <c r="F5" s="45"/>
      <c r="G5" s="45"/>
      <c r="H5" s="25"/>
      <c r="I5" s="26"/>
      <c r="J5" s="46" t="s">
        <v>2</v>
      </c>
      <c r="K5" s="46"/>
      <c r="L5" s="46"/>
      <c r="M5" s="46"/>
    </row>
    <row r="6" spans="1:13" s="1" customFormat="1" ht="43.5" customHeight="1" x14ac:dyDescent="0.15">
      <c r="A6" s="42" t="s">
        <v>48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3" s="1" customFormat="1" ht="25.5" customHeight="1" x14ac:dyDescent="0.15">
      <c r="A7" s="40" t="s">
        <v>33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3" s="10" customFormat="1" ht="37.5" customHeight="1" x14ac:dyDescent="0.15">
      <c r="A8" s="36" t="s">
        <v>3</v>
      </c>
      <c r="B8" s="36" t="s">
        <v>4</v>
      </c>
      <c r="C8" s="37" t="s">
        <v>5</v>
      </c>
      <c r="D8" s="37" t="s">
        <v>6</v>
      </c>
      <c r="E8" s="37" t="s">
        <v>7</v>
      </c>
      <c r="F8" s="37" t="s">
        <v>8</v>
      </c>
      <c r="G8" s="37" t="s">
        <v>45</v>
      </c>
      <c r="H8" s="38" t="s">
        <v>46</v>
      </c>
      <c r="I8" s="37" t="s">
        <v>9</v>
      </c>
      <c r="J8" s="37" t="s">
        <v>10</v>
      </c>
      <c r="K8" s="37" t="s">
        <v>11</v>
      </c>
      <c r="L8" s="37" t="s">
        <v>12</v>
      </c>
      <c r="M8" s="37" t="s">
        <v>13</v>
      </c>
    </row>
    <row r="9" spans="1:13" s="10" customFormat="1" ht="37.5" customHeight="1" x14ac:dyDescent="0.15">
      <c r="A9" s="36" t="s">
        <v>49</v>
      </c>
      <c r="B9" s="36" t="s">
        <v>14</v>
      </c>
      <c r="C9" s="37" t="s">
        <v>15</v>
      </c>
      <c r="D9" s="37">
        <v>1</v>
      </c>
      <c r="E9" s="50">
        <v>229.2</v>
      </c>
      <c r="F9" s="50">
        <v>20.170000000000002</v>
      </c>
      <c r="G9" s="50">
        <v>5.56</v>
      </c>
      <c r="H9" s="51">
        <v>8.27</v>
      </c>
      <c r="I9" s="50">
        <v>3</v>
      </c>
      <c r="J9" s="50">
        <v>2.4700000000000002</v>
      </c>
      <c r="K9" s="37">
        <v>7.28</v>
      </c>
      <c r="L9" s="37">
        <v>275.95</v>
      </c>
      <c r="M9" s="39">
        <f>L9*1.13</f>
        <v>311.82349999999997</v>
      </c>
    </row>
    <row r="10" spans="1:13" s="10" customFormat="1" ht="37.5" customHeight="1" x14ac:dyDescent="0.15">
      <c r="A10" s="36" t="s">
        <v>50</v>
      </c>
      <c r="B10" s="36" t="s">
        <v>16</v>
      </c>
      <c r="C10" s="37" t="s">
        <v>15</v>
      </c>
      <c r="D10" s="37">
        <v>1</v>
      </c>
      <c r="E10" s="50">
        <v>229.2</v>
      </c>
      <c r="F10" s="50">
        <v>20.170000000000002</v>
      </c>
      <c r="G10" s="50">
        <v>5.56</v>
      </c>
      <c r="H10" s="51">
        <v>8.27</v>
      </c>
      <c r="I10" s="50">
        <v>3</v>
      </c>
      <c r="J10" s="50">
        <v>2.4700000000000002</v>
      </c>
      <c r="K10" s="37">
        <v>7.28</v>
      </c>
      <c r="L10" s="37">
        <v>275.95</v>
      </c>
      <c r="M10" s="39">
        <f t="shared" ref="M10:M26" si="0">L10*1.13</f>
        <v>311.82349999999997</v>
      </c>
    </row>
    <row r="11" spans="1:13" s="10" customFormat="1" ht="37.5" customHeight="1" x14ac:dyDescent="0.15">
      <c r="A11" s="36" t="s">
        <v>51</v>
      </c>
      <c r="B11" s="36" t="s">
        <v>14</v>
      </c>
      <c r="C11" s="37" t="s">
        <v>15</v>
      </c>
      <c r="D11" s="37">
        <v>1</v>
      </c>
      <c r="E11" s="50">
        <v>290.32</v>
      </c>
      <c r="F11" s="50">
        <v>25.47</v>
      </c>
      <c r="G11" s="50">
        <v>9.9499999999999993</v>
      </c>
      <c r="H11" s="51">
        <v>10.46</v>
      </c>
      <c r="I11" s="50">
        <v>3</v>
      </c>
      <c r="J11" s="50">
        <v>2.4700000000000002</v>
      </c>
      <c r="K11" s="37">
        <v>7.28</v>
      </c>
      <c r="L11" s="37">
        <v>348.95</v>
      </c>
      <c r="M11" s="39">
        <f t="shared" si="0"/>
        <v>394.31349999999998</v>
      </c>
    </row>
    <row r="12" spans="1:13" s="10" customFormat="1" ht="37.5" customHeight="1" x14ac:dyDescent="0.15">
      <c r="A12" s="36" t="s">
        <v>52</v>
      </c>
      <c r="B12" s="36" t="s">
        <v>16</v>
      </c>
      <c r="C12" s="37" t="s">
        <v>15</v>
      </c>
      <c r="D12" s="37">
        <v>1</v>
      </c>
      <c r="E12" s="50">
        <v>290.32</v>
      </c>
      <c r="F12" s="50">
        <v>25.47</v>
      </c>
      <c r="G12" s="50">
        <v>9.9499999999999993</v>
      </c>
      <c r="H12" s="51">
        <v>10.46</v>
      </c>
      <c r="I12" s="50">
        <v>3</v>
      </c>
      <c r="J12" s="50">
        <v>2.4700000000000002</v>
      </c>
      <c r="K12" s="37">
        <v>7.28</v>
      </c>
      <c r="L12" s="37">
        <v>348.95</v>
      </c>
      <c r="M12" s="39">
        <f t="shared" si="0"/>
        <v>394.31349999999998</v>
      </c>
    </row>
    <row r="13" spans="1:13" s="10" customFormat="1" ht="37.5" customHeight="1" x14ac:dyDescent="0.15">
      <c r="A13" s="36" t="s">
        <v>53</v>
      </c>
      <c r="B13" s="36" t="s">
        <v>14</v>
      </c>
      <c r="C13" s="37" t="s">
        <v>15</v>
      </c>
      <c r="D13" s="37">
        <v>1</v>
      </c>
      <c r="E13" s="50">
        <v>229.2</v>
      </c>
      <c r="F13" s="50">
        <v>20.170000000000002</v>
      </c>
      <c r="G13" s="50">
        <v>5.56</v>
      </c>
      <c r="H13" s="51">
        <v>8.27</v>
      </c>
      <c r="I13" s="50">
        <v>3</v>
      </c>
      <c r="J13" s="50">
        <v>2.4700000000000002</v>
      </c>
      <c r="K13" s="37">
        <v>7.28</v>
      </c>
      <c r="L13" s="37">
        <v>275.95</v>
      </c>
      <c r="M13" s="39">
        <f t="shared" si="0"/>
        <v>311.82349999999997</v>
      </c>
    </row>
    <row r="14" spans="1:13" s="10" customFormat="1" ht="37.5" customHeight="1" x14ac:dyDescent="0.15">
      <c r="A14" s="36" t="s">
        <v>54</v>
      </c>
      <c r="B14" s="36" t="s">
        <v>16</v>
      </c>
      <c r="C14" s="37" t="s">
        <v>15</v>
      </c>
      <c r="D14" s="37">
        <v>1</v>
      </c>
      <c r="E14" s="50">
        <v>229.2</v>
      </c>
      <c r="F14" s="50">
        <v>20.170000000000002</v>
      </c>
      <c r="G14" s="50">
        <v>5.56</v>
      </c>
      <c r="H14" s="51">
        <v>8.27</v>
      </c>
      <c r="I14" s="50">
        <v>3</v>
      </c>
      <c r="J14" s="50">
        <v>2.4700000000000002</v>
      </c>
      <c r="K14" s="37">
        <v>7.28</v>
      </c>
      <c r="L14" s="37">
        <v>275.95</v>
      </c>
      <c r="M14" s="39">
        <f t="shared" si="0"/>
        <v>311.82349999999997</v>
      </c>
    </row>
    <row r="15" spans="1:13" s="10" customFormat="1" ht="37.5" customHeight="1" x14ac:dyDescent="0.15">
      <c r="A15" s="36" t="s">
        <v>55</v>
      </c>
      <c r="B15" s="36" t="s">
        <v>14</v>
      </c>
      <c r="C15" s="37" t="s">
        <v>15</v>
      </c>
      <c r="D15" s="37">
        <v>1</v>
      </c>
      <c r="E15" s="50">
        <v>290.32</v>
      </c>
      <c r="F15" s="50">
        <v>25.47</v>
      </c>
      <c r="G15" s="50">
        <v>9.9499999999999993</v>
      </c>
      <c r="H15" s="51">
        <v>10.46</v>
      </c>
      <c r="I15" s="50">
        <v>3</v>
      </c>
      <c r="J15" s="50">
        <v>2.4700000000000002</v>
      </c>
      <c r="K15" s="37">
        <v>7.28</v>
      </c>
      <c r="L15" s="37">
        <v>348.95</v>
      </c>
      <c r="M15" s="39">
        <f t="shared" si="0"/>
        <v>394.31349999999998</v>
      </c>
    </row>
    <row r="16" spans="1:13" s="10" customFormat="1" ht="37.5" customHeight="1" x14ac:dyDescent="0.15">
      <c r="A16" s="36" t="s">
        <v>56</v>
      </c>
      <c r="B16" s="36" t="s">
        <v>16</v>
      </c>
      <c r="C16" s="37" t="s">
        <v>15</v>
      </c>
      <c r="D16" s="37">
        <v>1</v>
      </c>
      <c r="E16" s="50">
        <v>290.32</v>
      </c>
      <c r="F16" s="50">
        <v>25.47</v>
      </c>
      <c r="G16" s="50">
        <v>9.9499999999999993</v>
      </c>
      <c r="H16" s="51">
        <v>10.46</v>
      </c>
      <c r="I16" s="50">
        <v>3</v>
      </c>
      <c r="J16" s="50">
        <v>2.4700000000000002</v>
      </c>
      <c r="K16" s="37">
        <v>7.28</v>
      </c>
      <c r="L16" s="37">
        <v>348.95</v>
      </c>
      <c r="M16" s="39">
        <f t="shared" si="0"/>
        <v>394.31349999999998</v>
      </c>
    </row>
    <row r="17" spans="1:13" s="10" customFormat="1" ht="37.5" customHeight="1" x14ac:dyDescent="0.15">
      <c r="A17" s="36" t="s">
        <v>57</v>
      </c>
      <c r="B17" s="36" t="s">
        <v>58</v>
      </c>
      <c r="C17" s="37" t="s">
        <v>15</v>
      </c>
      <c r="D17" s="37">
        <v>1</v>
      </c>
      <c r="E17" s="50">
        <v>355.2</v>
      </c>
      <c r="F17" s="50">
        <v>20.170000000000002</v>
      </c>
      <c r="G17" s="50">
        <v>5.56</v>
      </c>
      <c r="H17" s="51">
        <v>8.27</v>
      </c>
      <c r="I17" s="50">
        <v>3</v>
      </c>
      <c r="J17" s="50">
        <v>2.4700000000000002</v>
      </c>
      <c r="K17" s="37">
        <v>7.28</v>
      </c>
      <c r="L17" s="37">
        <v>401.95</v>
      </c>
      <c r="M17" s="39">
        <f t="shared" si="0"/>
        <v>454.20349999999996</v>
      </c>
    </row>
    <row r="18" spans="1:13" s="10" customFormat="1" ht="37.5" customHeight="1" x14ac:dyDescent="0.15">
      <c r="A18" s="36" t="s">
        <v>59</v>
      </c>
      <c r="B18" s="36" t="s">
        <v>60</v>
      </c>
      <c r="C18" s="37" t="s">
        <v>15</v>
      </c>
      <c r="D18" s="37">
        <v>1</v>
      </c>
      <c r="E18" s="50">
        <v>355.2</v>
      </c>
      <c r="F18" s="50">
        <v>20.170000000000002</v>
      </c>
      <c r="G18" s="50">
        <v>5.56</v>
      </c>
      <c r="H18" s="51">
        <v>8.27</v>
      </c>
      <c r="I18" s="50">
        <v>3</v>
      </c>
      <c r="J18" s="50">
        <v>2.4700000000000002</v>
      </c>
      <c r="K18" s="37">
        <v>7.28</v>
      </c>
      <c r="L18" s="37">
        <v>401.95</v>
      </c>
      <c r="M18" s="39">
        <f t="shared" si="0"/>
        <v>454.20349999999996</v>
      </c>
    </row>
    <row r="19" spans="1:13" s="10" customFormat="1" ht="37.5" customHeight="1" x14ac:dyDescent="0.15">
      <c r="A19" s="36" t="s">
        <v>61</v>
      </c>
      <c r="B19" s="36" t="s">
        <v>58</v>
      </c>
      <c r="C19" s="37" t="s">
        <v>15</v>
      </c>
      <c r="D19" s="37">
        <v>1</v>
      </c>
      <c r="E19" s="50">
        <v>416.32</v>
      </c>
      <c r="F19" s="50">
        <v>25.47</v>
      </c>
      <c r="G19" s="50">
        <v>9.9499999999999993</v>
      </c>
      <c r="H19" s="51">
        <v>10.46</v>
      </c>
      <c r="I19" s="50">
        <v>3</v>
      </c>
      <c r="J19" s="50">
        <v>2.4700000000000002</v>
      </c>
      <c r="K19" s="37">
        <v>7.28</v>
      </c>
      <c r="L19" s="37">
        <v>474.95</v>
      </c>
      <c r="M19" s="39">
        <f t="shared" si="0"/>
        <v>536.69349999999997</v>
      </c>
    </row>
    <row r="20" spans="1:13" s="10" customFormat="1" ht="37.5" customHeight="1" x14ac:dyDescent="0.15">
      <c r="A20" s="36" t="s">
        <v>62</v>
      </c>
      <c r="B20" s="36" t="s">
        <v>60</v>
      </c>
      <c r="C20" s="37" t="s">
        <v>15</v>
      </c>
      <c r="D20" s="37">
        <v>1</v>
      </c>
      <c r="E20" s="50">
        <v>416.32</v>
      </c>
      <c r="F20" s="50">
        <v>25.47</v>
      </c>
      <c r="G20" s="50">
        <v>9.9499999999999993</v>
      </c>
      <c r="H20" s="51">
        <v>10.46</v>
      </c>
      <c r="I20" s="50">
        <v>3</v>
      </c>
      <c r="J20" s="50">
        <v>2.4700000000000002</v>
      </c>
      <c r="K20" s="37">
        <v>7.28</v>
      </c>
      <c r="L20" s="37">
        <v>474.95</v>
      </c>
      <c r="M20" s="39">
        <f t="shared" si="0"/>
        <v>536.69349999999997</v>
      </c>
    </row>
    <row r="21" spans="1:13" s="10" customFormat="1" ht="37.5" customHeight="1" x14ac:dyDescent="0.15">
      <c r="A21" s="36" t="s">
        <v>63</v>
      </c>
      <c r="B21" s="36" t="s">
        <v>58</v>
      </c>
      <c r="C21" s="37" t="s">
        <v>15</v>
      </c>
      <c r="D21" s="37">
        <v>1</v>
      </c>
      <c r="E21" s="50">
        <v>357.2</v>
      </c>
      <c r="F21" s="50">
        <v>20.170000000000002</v>
      </c>
      <c r="G21" s="50">
        <v>5.56</v>
      </c>
      <c r="H21" s="51">
        <v>8.27</v>
      </c>
      <c r="I21" s="50">
        <v>3</v>
      </c>
      <c r="J21" s="50">
        <v>2.4700000000000002</v>
      </c>
      <c r="K21" s="37">
        <v>7.28</v>
      </c>
      <c r="L21" s="37">
        <v>403.95</v>
      </c>
      <c r="M21" s="39">
        <f t="shared" si="0"/>
        <v>456.46349999999995</v>
      </c>
    </row>
    <row r="22" spans="1:13" s="10" customFormat="1" ht="37.5" customHeight="1" x14ac:dyDescent="0.15">
      <c r="A22" s="36" t="s">
        <v>64</v>
      </c>
      <c r="B22" s="36" t="s">
        <v>60</v>
      </c>
      <c r="C22" s="37" t="s">
        <v>15</v>
      </c>
      <c r="D22" s="37">
        <v>1</v>
      </c>
      <c r="E22" s="50">
        <v>357.2</v>
      </c>
      <c r="F22" s="50">
        <v>20.170000000000002</v>
      </c>
      <c r="G22" s="50">
        <v>5.56</v>
      </c>
      <c r="H22" s="51">
        <v>8.27</v>
      </c>
      <c r="I22" s="50">
        <v>3</v>
      </c>
      <c r="J22" s="50">
        <v>2.4700000000000002</v>
      </c>
      <c r="K22" s="37">
        <v>7.28</v>
      </c>
      <c r="L22" s="37">
        <v>403.95</v>
      </c>
      <c r="M22" s="39">
        <f t="shared" si="0"/>
        <v>456.46349999999995</v>
      </c>
    </row>
    <row r="23" spans="1:13" s="10" customFormat="1" ht="37.5" customHeight="1" x14ac:dyDescent="0.15">
      <c r="A23" s="36" t="s">
        <v>65</v>
      </c>
      <c r="B23" s="36" t="s">
        <v>58</v>
      </c>
      <c r="C23" s="37" t="s">
        <v>15</v>
      </c>
      <c r="D23" s="37">
        <v>1</v>
      </c>
      <c r="E23" s="50">
        <v>416.32</v>
      </c>
      <c r="F23" s="50">
        <v>25.47</v>
      </c>
      <c r="G23" s="50">
        <v>9.9499999999999993</v>
      </c>
      <c r="H23" s="51">
        <v>10.46</v>
      </c>
      <c r="I23" s="50">
        <v>3</v>
      </c>
      <c r="J23" s="50">
        <v>2.4700000000000002</v>
      </c>
      <c r="K23" s="37">
        <v>7.28</v>
      </c>
      <c r="L23" s="37">
        <v>474.95</v>
      </c>
      <c r="M23" s="39">
        <f t="shared" si="0"/>
        <v>536.69349999999997</v>
      </c>
    </row>
    <row r="24" spans="1:13" s="10" customFormat="1" ht="37.5" customHeight="1" x14ac:dyDescent="0.15">
      <c r="A24" s="36" t="s">
        <v>66</v>
      </c>
      <c r="B24" s="36" t="s">
        <v>60</v>
      </c>
      <c r="C24" s="37" t="s">
        <v>15</v>
      </c>
      <c r="D24" s="37">
        <v>1</v>
      </c>
      <c r="E24" s="50">
        <v>416.32</v>
      </c>
      <c r="F24" s="50">
        <v>25.47</v>
      </c>
      <c r="G24" s="50">
        <v>9.9499999999999993</v>
      </c>
      <c r="H24" s="51">
        <v>10.46</v>
      </c>
      <c r="I24" s="50">
        <v>3</v>
      </c>
      <c r="J24" s="50">
        <v>2.4700000000000002</v>
      </c>
      <c r="K24" s="37">
        <v>7.28</v>
      </c>
      <c r="L24" s="37">
        <v>474.95</v>
      </c>
      <c r="M24" s="39">
        <f t="shared" si="0"/>
        <v>536.69349999999997</v>
      </c>
    </row>
    <row r="25" spans="1:13" s="10" customFormat="1" ht="37.5" customHeight="1" x14ac:dyDescent="0.15">
      <c r="A25" s="36" t="s">
        <v>67</v>
      </c>
      <c r="B25" s="36" t="s">
        <v>58</v>
      </c>
      <c r="C25" s="37" t="s">
        <v>15</v>
      </c>
      <c r="D25" s="37">
        <v>1</v>
      </c>
      <c r="E25" s="50">
        <v>445.4</v>
      </c>
      <c r="F25" s="50">
        <v>25.1</v>
      </c>
      <c r="G25" s="50">
        <v>7.17</v>
      </c>
      <c r="H25" s="51">
        <v>10.75</v>
      </c>
      <c r="I25" s="50">
        <v>3</v>
      </c>
      <c r="J25" s="50">
        <v>2.4700000000000002</v>
      </c>
      <c r="K25" s="37">
        <v>7.28</v>
      </c>
      <c r="L25" s="37">
        <v>501.17</v>
      </c>
      <c r="M25" s="39">
        <f t="shared" si="0"/>
        <v>566.32209999999998</v>
      </c>
    </row>
    <row r="26" spans="1:13" s="10" customFormat="1" ht="37.5" customHeight="1" x14ac:dyDescent="0.15">
      <c r="A26" s="36" t="s">
        <v>68</v>
      </c>
      <c r="B26" s="36" t="s">
        <v>60</v>
      </c>
      <c r="C26" s="37" t="s">
        <v>15</v>
      </c>
      <c r="D26" s="37">
        <v>1</v>
      </c>
      <c r="E26" s="50">
        <v>445.4</v>
      </c>
      <c r="F26" s="50">
        <v>25.1</v>
      </c>
      <c r="G26" s="50">
        <v>7.17</v>
      </c>
      <c r="H26" s="51">
        <v>10.75</v>
      </c>
      <c r="I26" s="50">
        <v>3</v>
      </c>
      <c r="J26" s="50">
        <v>2.4700000000000002</v>
      </c>
      <c r="K26" s="37">
        <v>7.28</v>
      </c>
      <c r="L26" s="37">
        <v>501.17</v>
      </c>
      <c r="M26" s="39">
        <f t="shared" si="0"/>
        <v>566.32209999999998</v>
      </c>
    </row>
    <row r="27" spans="1:13" s="1" customFormat="1" ht="25.5" customHeight="1" x14ac:dyDescent="0.15">
      <c r="A27" s="41" t="s">
        <v>34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</row>
    <row r="28" spans="1:13" s="2" customFormat="1" ht="42" customHeight="1" x14ac:dyDescent="0.15">
      <c r="A28" s="42" t="s">
        <v>42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</row>
    <row r="29" spans="1:13" s="2" customFormat="1" ht="24.75" customHeight="1" x14ac:dyDescent="0.15">
      <c r="A29" s="42" t="s">
        <v>43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</row>
    <row r="30" spans="1:13" s="2" customFormat="1" ht="24.75" customHeight="1" x14ac:dyDescent="0.15">
      <c r="A30" s="42" t="s">
        <v>35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</row>
    <row r="31" spans="1:13" s="2" customFormat="1" ht="24.75" customHeight="1" x14ac:dyDescent="0.15">
      <c r="A31" s="42" t="s">
        <v>44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</row>
    <row r="32" spans="1:13" s="2" customFormat="1" ht="27.95" customHeight="1" x14ac:dyDescent="0.15">
      <c r="A32" s="42" t="s">
        <v>36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</row>
    <row r="33" spans="1:13" s="1" customFormat="1" ht="25.5" customHeight="1" x14ac:dyDescent="0.15">
      <c r="A33" s="40" t="s">
        <v>21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</row>
    <row r="34" spans="1:13" s="3" customFormat="1" ht="24.75" customHeight="1" x14ac:dyDescent="0.15">
      <c r="A34" s="42" t="s">
        <v>22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</row>
    <row r="35" spans="1:13" s="1" customFormat="1" ht="25.5" customHeight="1" x14ac:dyDescent="0.15">
      <c r="A35" s="40" t="s">
        <v>37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1:13" s="1" customFormat="1" ht="22.5" customHeight="1" x14ac:dyDescent="0.15">
      <c r="A36" s="42" t="s">
        <v>69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</row>
    <row r="37" spans="1:13" s="4" customFormat="1" ht="23.1" customHeight="1" x14ac:dyDescent="0.15">
      <c r="A37" s="42" t="s">
        <v>23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</row>
    <row r="38" spans="1:13" s="4" customFormat="1" ht="23.25" customHeight="1" x14ac:dyDescent="0.15">
      <c r="A38" s="42" t="s">
        <v>38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</row>
    <row r="39" spans="1:13" s="5" customFormat="1" ht="25.5" customHeight="1" x14ac:dyDescent="0.15">
      <c r="A39" s="27" t="s">
        <v>24</v>
      </c>
      <c r="B39" s="27"/>
      <c r="C39" s="27"/>
      <c r="D39" s="27"/>
      <c r="E39" s="28"/>
      <c r="F39" s="27"/>
      <c r="G39" s="27"/>
      <c r="H39" s="29"/>
      <c r="I39" s="27"/>
      <c r="J39" s="27"/>
      <c r="K39" s="27"/>
      <c r="L39" s="27"/>
      <c r="M39" s="27"/>
    </row>
    <row r="40" spans="1:13" s="1" customFormat="1" ht="63.95" customHeight="1" x14ac:dyDescent="0.15">
      <c r="A40" s="42" t="s">
        <v>39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</row>
    <row r="41" spans="1:13" s="1" customFormat="1" ht="22.5" customHeight="1" x14ac:dyDescent="0.15">
      <c r="A41" s="42" t="s">
        <v>40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22"/>
    </row>
    <row r="42" spans="1:13" s="1" customFormat="1" ht="25.5" customHeight="1" x14ac:dyDescent="0.15">
      <c r="A42" s="27" t="s">
        <v>25</v>
      </c>
      <c r="B42" s="30"/>
      <c r="C42" s="30"/>
      <c r="D42" s="30"/>
      <c r="E42" s="31"/>
      <c r="F42" s="30"/>
      <c r="G42" s="30"/>
      <c r="H42" s="32"/>
      <c r="I42" s="30"/>
      <c r="J42" s="30"/>
      <c r="K42" s="30"/>
      <c r="L42" s="30"/>
      <c r="M42" s="22"/>
    </row>
    <row r="43" spans="1:13" s="6" customFormat="1" ht="22.5" customHeight="1" x14ac:dyDescent="0.15">
      <c r="A43" s="42" t="s">
        <v>41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30"/>
    </row>
    <row r="44" spans="1:13" s="1" customFormat="1" ht="26.25" customHeight="1" x14ac:dyDescent="0.15">
      <c r="A44" s="27" t="s">
        <v>26</v>
      </c>
      <c r="B44" s="47"/>
      <c r="C44" s="47"/>
      <c r="D44" s="47"/>
      <c r="E44" s="33"/>
      <c r="F44" s="22"/>
      <c r="G44" s="22"/>
      <c r="H44" s="34"/>
      <c r="I44" s="27"/>
      <c r="J44" s="27" t="s">
        <v>27</v>
      </c>
      <c r="K44" s="22"/>
      <c r="L44" s="27"/>
      <c r="M44" s="22"/>
    </row>
    <row r="45" spans="1:13" s="1" customFormat="1" ht="27" customHeight="1" x14ac:dyDescent="0.15">
      <c r="A45" s="27" t="s">
        <v>28</v>
      </c>
      <c r="B45" s="35"/>
      <c r="C45" s="27"/>
      <c r="D45" s="26"/>
      <c r="E45" s="33"/>
      <c r="F45" s="22"/>
      <c r="G45" s="22"/>
      <c r="H45" s="34"/>
      <c r="I45" s="22"/>
      <c r="J45" s="27" t="s">
        <v>28</v>
      </c>
      <c r="K45" s="27"/>
      <c r="L45" s="27"/>
      <c r="M45" s="22"/>
    </row>
    <row r="46" spans="1:13" s="1" customFormat="1" ht="24" customHeight="1" x14ac:dyDescent="0.15">
      <c r="A46" s="27" t="s">
        <v>29</v>
      </c>
      <c r="B46" s="35"/>
      <c r="C46" s="27"/>
      <c r="D46" s="35"/>
      <c r="E46" s="33"/>
      <c r="F46" s="22"/>
      <c r="G46" s="22"/>
      <c r="H46" s="34"/>
      <c r="I46" s="22"/>
      <c r="J46" s="40" t="s">
        <v>29</v>
      </c>
      <c r="K46" s="40"/>
      <c r="L46" s="22"/>
      <c r="M46" s="22"/>
    </row>
    <row r="47" spans="1:13" s="1" customFormat="1" ht="11.1" customHeight="1" x14ac:dyDescent="0.15">
      <c r="A47" s="9"/>
      <c r="B47" s="12"/>
      <c r="C47" s="6"/>
      <c r="D47" s="6"/>
      <c r="E47" s="13"/>
      <c r="H47" s="15"/>
      <c r="J47" s="9"/>
      <c r="K47" s="12"/>
      <c r="L47" s="12"/>
    </row>
    <row r="48" spans="1:13" s="1" customFormat="1" ht="24.95" customHeight="1" x14ac:dyDescent="0.15">
      <c r="A48" s="6" t="s">
        <v>30</v>
      </c>
      <c r="B48" s="10"/>
      <c r="C48" s="11"/>
      <c r="E48" s="8"/>
      <c r="H48" s="15"/>
      <c r="J48" s="6" t="s">
        <v>30</v>
      </c>
      <c r="K48" s="10"/>
      <c r="L48" s="10"/>
    </row>
    <row r="49" spans="1:12" s="1" customFormat="1" ht="8.1" customHeight="1" x14ac:dyDescent="0.15">
      <c r="A49" s="9"/>
      <c r="B49" s="12"/>
      <c r="C49" s="10"/>
      <c r="D49" s="10"/>
      <c r="E49" s="14"/>
      <c r="H49" s="15"/>
      <c r="J49" s="9"/>
      <c r="K49" s="12"/>
      <c r="L49" s="12"/>
    </row>
    <row r="50" spans="1:12" s="1" customFormat="1" x14ac:dyDescent="0.15">
      <c r="E50" s="8"/>
      <c r="H50" s="15"/>
    </row>
    <row r="51" spans="1:12" s="1" customFormat="1" x14ac:dyDescent="0.15">
      <c r="E51" s="8"/>
      <c r="H51" s="15"/>
    </row>
    <row r="52" spans="1:12" s="1" customFormat="1" x14ac:dyDescent="0.15">
      <c r="E52" s="8"/>
      <c r="H52" s="15"/>
    </row>
    <row r="53" spans="1:12" s="1" customFormat="1" x14ac:dyDescent="0.15">
      <c r="E53" s="8"/>
      <c r="H53" s="15"/>
    </row>
    <row r="54" spans="1:12" s="1" customFormat="1" x14ac:dyDescent="0.15">
      <c r="E54" s="8"/>
      <c r="H54" s="15"/>
    </row>
    <row r="55" spans="1:12" s="1" customFormat="1" x14ac:dyDescent="0.15">
      <c r="E55" s="8"/>
      <c r="H55" s="15"/>
    </row>
    <row r="56" spans="1:12" s="1" customFormat="1" x14ac:dyDescent="0.15">
      <c r="E56" s="8"/>
      <c r="H56" s="15"/>
    </row>
  </sheetData>
  <mergeCells count="25">
    <mergeCell ref="A41:L41"/>
    <mergeCell ref="A43:L43"/>
    <mergeCell ref="B44:D44"/>
    <mergeCell ref="J46:K46"/>
    <mergeCell ref="A1:B3"/>
    <mergeCell ref="A35:M35"/>
    <mergeCell ref="A36:M36"/>
    <mergeCell ref="A37:M37"/>
    <mergeCell ref="A38:M38"/>
    <mergeCell ref="A40:M40"/>
    <mergeCell ref="A30:M30"/>
    <mergeCell ref="A31:M31"/>
    <mergeCell ref="A32:M32"/>
    <mergeCell ref="A33:M33"/>
    <mergeCell ref="A34:M34"/>
    <mergeCell ref="A6:M6"/>
    <mergeCell ref="A7:M7"/>
    <mergeCell ref="A27:M27"/>
    <mergeCell ref="A28:M28"/>
    <mergeCell ref="A29:M29"/>
    <mergeCell ref="J1:M3"/>
    <mergeCell ref="A4:M4"/>
    <mergeCell ref="A5:B5"/>
    <mergeCell ref="C5:G5"/>
    <mergeCell ref="J5:M5"/>
  </mergeCells>
  <phoneticPr fontId="7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1:L21"/>
  <sheetViews>
    <sheetView workbookViewId="0">
      <selection activeCell="L16" sqref="L16:L21"/>
    </sheetView>
  </sheetViews>
  <sheetFormatPr defaultColWidth="9" defaultRowHeight="14.25" x14ac:dyDescent="0.15"/>
  <sheetData>
    <row r="11" spans="10:12" x14ac:dyDescent="0.15">
      <c r="J11">
        <v>0.25</v>
      </c>
      <c r="K11">
        <v>4</v>
      </c>
      <c r="L11">
        <f>J11*K11</f>
        <v>1</v>
      </c>
    </row>
    <row r="12" spans="10:12" x14ac:dyDescent="0.15">
      <c r="J12">
        <v>0.13</v>
      </c>
      <c r="K12">
        <v>8</v>
      </c>
      <c r="L12">
        <f t="shared" ref="L12:L21" si="0">J12*K12</f>
        <v>1.04</v>
      </c>
    </row>
    <row r="13" spans="10:12" x14ac:dyDescent="0.15">
      <c r="J13">
        <v>0.15</v>
      </c>
      <c r="K13">
        <v>4</v>
      </c>
      <c r="L13">
        <f t="shared" si="0"/>
        <v>0.6</v>
      </c>
    </row>
    <row r="14" spans="10:12" x14ac:dyDescent="0.15">
      <c r="J14">
        <v>0.57999999999999996</v>
      </c>
      <c r="K14">
        <v>2</v>
      </c>
      <c r="L14">
        <f t="shared" si="0"/>
        <v>1.1599999999999999</v>
      </c>
    </row>
    <row r="15" spans="10:12" x14ac:dyDescent="0.15">
      <c r="J15">
        <v>0.59</v>
      </c>
      <c r="K15">
        <v>2</v>
      </c>
      <c r="L15">
        <f t="shared" si="0"/>
        <v>1.18</v>
      </c>
    </row>
    <row r="16" spans="10:12" x14ac:dyDescent="0.15">
      <c r="J16">
        <v>1.42</v>
      </c>
      <c r="K16">
        <v>1</v>
      </c>
      <c r="L16">
        <f t="shared" si="0"/>
        <v>1.42</v>
      </c>
    </row>
    <row r="17" spans="10:12" x14ac:dyDescent="0.15">
      <c r="J17">
        <v>1.42</v>
      </c>
      <c r="K17">
        <v>1</v>
      </c>
      <c r="L17">
        <f t="shared" si="0"/>
        <v>1.42</v>
      </c>
    </row>
    <row r="18" spans="10:12" x14ac:dyDescent="0.15">
      <c r="J18">
        <v>0.28999999999999998</v>
      </c>
      <c r="K18">
        <v>1</v>
      </c>
      <c r="L18">
        <f t="shared" si="0"/>
        <v>0.28999999999999998</v>
      </c>
    </row>
    <row r="19" spans="10:12" x14ac:dyDescent="0.15">
      <c r="J19">
        <v>0.19</v>
      </c>
      <c r="K19">
        <v>2</v>
      </c>
      <c r="L19">
        <f t="shared" si="0"/>
        <v>0.38</v>
      </c>
    </row>
    <row r="20" spans="10:12" x14ac:dyDescent="0.15">
      <c r="J20">
        <v>0.73</v>
      </c>
      <c r="K20">
        <v>1</v>
      </c>
      <c r="L20">
        <f t="shared" si="0"/>
        <v>0.73</v>
      </c>
    </row>
    <row r="21" spans="10:12" x14ac:dyDescent="0.15">
      <c r="J21">
        <v>0.73</v>
      </c>
      <c r="K21">
        <v>1</v>
      </c>
      <c r="L21">
        <f t="shared" si="0"/>
        <v>0.73</v>
      </c>
    </row>
  </sheetData>
  <phoneticPr fontId="7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H12" sqref="H12"/>
    </sheetView>
  </sheetViews>
  <sheetFormatPr defaultColWidth="9" defaultRowHeight="14.25" x14ac:dyDescent="0.15"/>
  <cols>
    <col min="1" max="1" width="10.125" bestFit="1" customWidth="1"/>
    <col min="2" max="2" width="15.625" bestFit="1" customWidth="1"/>
    <col min="3" max="4" width="9.125" bestFit="1" customWidth="1"/>
    <col min="5" max="5" width="7.125" bestFit="1" customWidth="1"/>
    <col min="6" max="7" width="9.125" bestFit="1" customWidth="1"/>
    <col min="8" max="8" width="6.125" bestFit="1" customWidth="1"/>
    <col min="9" max="9" width="7.125" bestFit="1" customWidth="1"/>
    <col min="10" max="10" width="5.125" bestFit="1" customWidth="1"/>
    <col min="11" max="11" width="20.875" bestFit="1" customWidth="1"/>
    <col min="12" max="12" width="11.25" bestFit="1" customWidth="1"/>
    <col min="13" max="13" width="9.125" bestFit="1" customWidth="1"/>
  </cols>
  <sheetData>
    <row r="1" spans="1:13" x14ac:dyDescent="0.1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31</v>
      </c>
      <c r="H1" t="s">
        <v>32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3" spans="1:13" x14ac:dyDescent="0.15">
      <c r="A3" t="s">
        <v>19</v>
      </c>
      <c r="B3" t="s">
        <v>16</v>
      </c>
      <c r="C3" t="s">
        <v>15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15">
      <c r="A4" t="s">
        <v>20</v>
      </c>
      <c r="B4" t="s">
        <v>14</v>
      </c>
      <c r="C4" t="s">
        <v>15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15">
      <c r="A5" t="s">
        <v>18</v>
      </c>
      <c r="B5" t="s">
        <v>16</v>
      </c>
      <c r="C5" t="s">
        <v>15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15">
      <c r="A6" t="s">
        <v>17</v>
      </c>
      <c r="B6" t="s">
        <v>14</v>
      </c>
      <c r="C6" t="s">
        <v>15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李洋</cp:lastModifiedBy>
  <cp:lastPrinted>2011-11-28T03:20:00Z</cp:lastPrinted>
  <dcterms:created xsi:type="dcterms:W3CDTF">2007-09-13T06:57:00Z</dcterms:created>
  <dcterms:modified xsi:type="dcterms:W3CDTF">2024-06-24T03:28:56Z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