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628"/>
  <workbookPr codeName="ThisWorkbook"/>
  <mc:AlternateContent xmlns:mc="http://schemas.openxmlformats.org/markup-compatibility/2006">
    <mc:Choice Requires="x15">
      <x15ac:absPath xmlns:x15ac="http://schemas.microsoft.com/office/spreadsheetml/2010/11/ac" url="D:\白桦\2024年文件\北汽越野车\合同\未定价B80、B40合同\"/>
    </mc:Choice>
  </mc:AlternateContent>
  <xr:revisionPtr revIDLastSave="0" documentId="13_ncr:1_{91EFE175-15F6-4B1E-AD63-A44B2AEFDEAC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Sheet1!$A$1:$N$34</definedName>
    <definedName name="_xlnm.Print_Titles" localSheetId="0">Sheet1!$1:$3</definedName>
    <definedName name="Z_321F97FC_427B_497A_AF67_93ECE0115451_.wvu.PrintTitles" localSheetId="0" hidden="1">Sheet1!$1:$3</definedName>
    <definedName name="Z_321F97FC_427B_497A_AF67_93ECE0115451_.wvu.Rows" localSheetId="0" hidden="1">Sheet1!#REF!,Sheet1!#REF!,Sheet1!#REF!</definedName>
    <definedName name="Z_4310D7B0_BD0A_4CE3_AAFA_56A2E7A386D3_.wvu.PrintTitles" localSheetId="0" hidden="1">Sheet1!$1:$3</definedName>
    <definedName name="Z_4310D7B0_BD0A_4CE3_AAFA_56A2E7A386D3_.wvu.Rows" localSheetId="0" hidden="1">Sheet1!#REF!,Sheet1!#REF!,Sheet1!#REF!</definedName>
  </definedNames>
  <calcPr calcId="181029"/>
</workbook>
</file>

<file path=xl/calcChain.xml><?xml version="1.0" encoding="utf-8"?>
<calcChain xmlns="http://schemas.openxmlformats.org/spreadsheetml/2006/main">
  <c r="M9" i="1" l="1"/>
  <c r="N9" i="1" s="1"/>
  <c r="N10" i="1"/>
  <c r="L21" i="2"/>
  <c r="L20" i="2"/>
  <c r="L19" i="2"/>
  <c r="L18" i="2"/>
  <c r="L17" i="2"/>
  <c r="L16" i="2"/>
  <c r="L15" i="2"/>
  <c r="L14" i="2"/>
  <c r="L13" i="2"/>
  <c r="L12" i="2"/>
  <c r="L11" i="2"/>
</calcChain>
</file>

<file path=xl/sharedStrings.xml><?xml version="1.0" encoding="utf-8"?>
<sst xmlns="http://schemas.openxmlformats.org/spreadsheetml/2006/main" count="75" uniqueCount="55">
  <si>
    <t>零部件采购价格协议</t>
  </si>
  <si>
    <t>甲方：北京汽车集团越野车有限公司</t>
  </si>
  <si>
    <t>乙方：北京光华荣昌汽车部件有限公司</t>
  </si>
  <si>
    <r>
      <rPr>
        <b/>
        <sz val="14"/>
        <rFont val="宋体"/>
        <family val="3"/>
        <charset val="134"/>
      </rPr>
      <t>一、双方确定的零部件采购价格</t>
    </r>
    <r>
      <rPr>
        <b/>
        <sz val="14"/>
        <rFont val="Arial"/>
        <family val="2"/>
      </rPr>
      <t xml:space="preserve">                                                                                                                                                 </t>
    </r>
    <r>
      <rPr>
        <b/>
        <sz val="14"/>
        <rFont val="宋体"/>
        <family val="3"/>
        <charset val="134"/>
      </rPr>
      <t>单位</t>
    </r>
    <r>
      <rPr>
        <b/>
        <sz val="14"/>
        <rFont val="Arial"/>
        <family val="2"/>
      </rPr>
      <t xml:space="preserve"> </t>
    </r>
    <r>
      <rPr>
        <b/>
        <sz val="14"/>
        <rFont val="宋体"/>
        <family val="3"/>
        <charset val="134"/>
      </rPr>
      <t>元：（</t>
    </r>
    <r>
      <rPr>
        <b/>
        <sz val="14"/>
        <rFont val="Arial"/>
        <family val="2"/>
      </rPr>
      <t>RMB</t>
    </r>
    <r>
      <rPr>
        <b/>
        <sz val="14"/>
        <rFont val="宋体"/>
        <family val="3"/>
        <charset val="134"/>
      </rPr>
      <t>）</t>
    </r>
  </si>
  <si>
    <t>零件编号</t>
  </si>
  <si>
    <t>零件名称</t>
  </si>
  <si>
    <t>适用车型</t>
  </si>
  <si>
    <t>单车用量</t>
  </si>
  <si>
    <t>材料费</t>
  </si>
  <si>
    <t>制造费用</t>
  </si>
  <si>
    <t>包装费</t>
  </si>
  <si>
    <t>运费</t>
  </si>
  <si>
    <t>工装模具&amp;研发摊销费</t>
  </si>
  <si>
    <t>不含税单价</t>
  </si>
  <si>
    <t>含税单价</t>
  </si>
  <si>
    <t>左外后视镜总成</t>
  </si>
  <si>
    <t>B41V</t>
  </si>
  <si>
    <t>右外后视镜总成</t>
  </si>
  <si>
    <t>B00034691</t>
  </si>
  <si>
    <t>B00034697</t>
  </si>
  <si>
    <t>B00034698</t>
  </si>
  <si>
    <t>B00034692</t>
  </si>
  <si>
    <r>
      <rPr>
        <b/>
        <sz val="14"/>
        <rFont val="宋体"/>
        <family val="3"/>
        <charset val="134"/>
      </rPr>
      <t>二、特别说明的项目</t>
    </r>
    <r>
      <rPr>
        <b/>
        <sz val="14"/>
        <rFont val="Arial"/>
        <family val="2"/>
      </rPr>
      <t xml:space="preserve"> :    </t>
    </r>
  </si>
  <si>
    <r>
      <rPr>
        <sz val="14"/>
        <rFont val="宋体"/>
        <family val="3"/>
        <charset val="134"/>
      </rPr>
      <t>2.</t>
    </r>
    <r>
      <rPr>
        <sz val="14"/>
        <rFont val="宋体"/>
        <family val="3"/>
        <charset val="134"/>
      </rPr>
      <t>汇率：货款以人民币支付, 按1美元=</t>
    </r>
    <r>
      <rPr>
        <u/>
        <sz val="14"/>
        <rFont val="宋体"/>
        <family val="3"/>
        <charset val="134"/>
      </rPr>
      <t>_NA_</t>
    </r>
    <r>
      <rPr>
        <sz val="14"/>
        <rFont val="宋体"/>
        <family val="3"/>
        <charset val="134"/>
      </rPr>
      <t>元人民币的汇率计算。 自SOP开始，每三个月对汇率进行一次核实，若平均汇率波动超过+/-5%时，双方有权调整本价格协议。</t>
    </r>
  </si>
  <si>
    <r>
      <rPr>
        <sz val="14"/>
        <rFont val="宋体"/>
        <family val="3"/>
        <charset val="134"/>
      </rPr>
      <t>3</t>
    </r>
    <r>
      <rPr>
        <sz val="14"/>
        <rFont val="宋体"/>
        <family val="3"/>
        <charset val="134"/>
      </rPr>
      <t>.</t>
    </r>
    <r>
      <rPr>
        <sz val="14"/>
        <rFont val="宋体"/>
        <family val="3"/>
        <charset val="134"/>
      </rPr>
      <t>关税：关税执行现行有效的中华人民共和国海关进出口税则的相关规定。若关税发生变化，需重新签署价格协议。</t>
    </r>
  </si>
  <si>
    <r>
      <rPr>
        <sz val="14"/>
        <rFont val="宋体"/>
        <family val="3"/>
        <charset val="134"/>
      </rPr>
      <t>4.</t>
    </r>
    <r>
      <rPr>
        <sz val="14"/>
        <rFont val="宋体"/>
        <family val="3"/>
        <charset val="134"/>
      </rPr>
      <t>双方协商，每年度降价含税单价的</t>
    </r>
    <r>
      <rPr>
        <u/>
        <sz val="14"/>
        <rFont val="宋体"/>
        <family val="3"/>
        <charset val="134"/>
      </rPr>
      <t>_待定_</t>
    </r>
    <r>
      <rPr>
        <sz val="14"/>
        <rFont val="宋体"/>
        <family val="3"/>
        <charset val="134"/>
      </rPr>
      <t>%。</t>
    </r>
  </si>
  <si>
    <r>
      <rPr>
        <sz val="14"/>
        <rFont val="宋体"/>
        <family val="3"/>
        <charset val="134"/>
      </rPr>
      <t>5</t>
    </r>
    <r>
      <rPr>
        <sz val="14"/>
        <rFont val="宋体"/>
        <family val="3"/>
        <charset val="134"/>
      </rPr>
      <t>.</t>
    </r>
    <r>
      <rPr>
        <sz val="14"/>
        <rFont val="宋体"/>
        <family val="3"/>
        <charset val="134"/>
      </rPr>
      <t>甲方若发现乙方的工艺、材料、消耗定额等与甲乙双方协商确定的订单要求不符时，乙方应与甲方重新签署价格协议。由此给甲方造成损失的，甲方保留向乙方追责的权利。</t>
    </r>
  </si>
  <si>
    <t>三、付款周期：</t>
  </si>
  <si>
    <t>货物送到甲方指定收货地址且经过甲方验收合格后，由甲方通知乙方开具发票，甲方收到符合要求的发票后的下一个月的第一日起 60 日内，甲方以银行转账等方式向乙方支付相应货款。</t>
  </si>
  <si>
    <r>
      <rPr>
        <b/>
        <sz val="14"/>
        <rFont val="宋体"/>
        <family val="3"/>
        <charset val="134"/>
      </rPr>
      <t>四、价格有效期</t>
    </r>
    <r>
      <rPr>
        <b/>
        <sz val="14"/>
        <rFont val="Arial"/>
        <family val="2"/>
      </rPr>
      <t xml:space="preserve"> </t>
    </r>
    <r>
      <rPr>
        <b/>
        <sz val="14"/>
        <rFont val="宋体"/>
        <family val="3"/>
        <charset val="134"/>
      </rPr>
      <t>：</t>
    </r>
  </si>
  <si>
    <t>2.任一方对本协议如有任何异议，应在有效期到期日前30日以内书面提出；双方如无任何异议，本协议有效期自动延长至下一个日历年。</t>
  </si>
  <si>
    <r>
      <rPr>
        <sz val="14"/>
        <rFont val="宋体"/>
        <family val="3"/>
        <charset val="134"/>
      </rPr>
      <t>3</t>
    </r>
    <r>
      <rPr>
        <sz val="14"/>
        <rFont val="宋体"/>
        <family val="3"/>
        <charset val="134"/>
      </rPr>
      <t>.</t>
    </r>
    <r>
      <rPr>
        <sz val="14"/>
        <rFont val="宋体"/>
        <family val="3"/>
        <charset val="134"/>
      </rPr>
      <t>在有效期内，如出现《采购通则》约定情形，甲方有权根据市场变化情况对本协议约定价格进行调整，届时双方需另行签订零部件采购价格调整协议。</t>
    </r>
  </si>
  <si>
    <t>五、其他约定</t>
  </si>
  <si>
    <r>
      <rPr>
        <sz val="14"/>
        <rFont val="宋体"/>
        <family val="3"/>
        <charset val="134"/>
      </rPr>
      <t>1</t>
    </r>
    <r>
      <rPr>
        <sz val="14"/>
        <rFont val="宋体"/>
        <family val="3"/>
        <charset val="134"/>
      </rPr>
      <t>.</t>
    </r>
    <r>
      <rPr>
        <sz val="14"/>
        <rFont val="宋体"/>
        <family val="3"/>
        <charset val="134"/>
      </rPr>
      <t>本协议未尽事宜，按照双方签署的《采购通则》执行或另行签署书面补充协议。因履行本协议双方产生争议的，任何一方均有权将争议提交（ 1 ）。
（1）北京市顺义区人民法院诉讼解决。                                                                                                                                                                                                                                                                                                     （2）中国国际经济贸易仲裁委员会，按照申请仲裁时该会现行有效的仲裁规则在北京仲裁解决。</t>
    </r>
  </si>
  <si>
    <r>
      <rPr>
        <sz val="14"/>
        <rFont val="Arial"/>
        <family val="2"/>
      </rPr>
      <t>2.</t>
    </r>
    <r>
      <rPr>
        <sz val="14"/>
        <rFont val="宋体"/>
        <family val="3"/>
        <charset val="134"/>
      </rPr>
      <t>本协议经双方法定代表人</t>
    </r>
    <r>
      <rPr>
        <sz val="14"/>
        <rFont val="Arial"/>
        <family val="2"/>
      </rPr>
      <t>/</t>
    </r>
    <r>
      <rPr>
        <sz val="14"/>
        <rFont val="宋体"/>
        <family val="3"/>
        <charset val="134"/>
      </rPr>
      <t>负责人或授权代表签字并加盖公司公章或合同专用章后生效。本协议一式四份，甲方执三份，乙方持一份，具有同等法律效力。</t>
    </r>
  </si>
  <si>
    <t>六、备注</t>
  </si>
  <si>
    <r>
      <rPr>
        <sz val="14"/>
        <rFont val="宋体"/>
        <family val="3"/>
        <charset val="134"/>
      </rPr>
      <t>以上条款中不涉及项填写“</t>
    </r>
    <r>
      <rPr>
        <sz val="14"/>
        <rFont val="Arial"/>
        <family val="2"/>
      </rPr>
      <t>NA”</t>
    </r>
    <r>
      <rPr>
        <sz val="14"/>
        <rFont val="宋体"/>
        <family val="3"/>
        <charset val="134"/>
      </rPr>
      <t>。</t>
    </r>
  </si>
  <si>
    <t>甲方（盖章）：</t>
  </si>
  <si>
    <t>北京汽车集团越野车有限公司</t>
  </si>
  <si>
    <t>乙方（盖章）：北京光华荣昌汽车部件有限公司</t>
  </si>
  <si>
    <t>法定代表人</t>
  </si>
  <si>
    <t>或授权代表 （签字）：</t>
  </si>
  <si>
    <t>日    期</t>
  </si>
  <si>
    <t>利润</t>
    <phoneticPr fontId="23" type="noConversion"/>
  </si>
  <si>
    <t>管理费用</t>
    <phoneticPr fontId="23" type="noConversion"/>
  </si>
  <si>
    <t>管理费用</t>
  </si>
  <si>
    <t>利润</t>
  </si>
  <si>
    <t>左外后视镜总成</t>
    <phoneticPr fontId="23" type="noConversion"/>
  </si>
  <si>
    <t>B00037752</t>
  </si>
  <si>
    <t>B00037753</t>
  </si>
  <si>
    <t>B40L-E40</t>
  </si>
  <si>
    <r>
      <t>根据甲乙双方签署的编号为</t>
    </r>
    <r>
      <rPr>
        <u/>
        <sz val="14"/>
        <rFont val="宋体"/>
        <family val="3"/>
        <charset val="134"/>
      </rPr>
      <t xml:space="preserve"> 、GR1500277 </t>
    </r>
    <r>
      <rPr>
        <sz val="14"/>
        <rFont val="宋体"/>
        <family val="3"/>
        <charset val="134"/>
      </rPr>
      <t>的《货源确认书》、《汽车零部件和原材料采购通则》（以下简称《采购通则》），就《货源确认书》项下的下列零部件采购价格事宜，双方经协商一致，特签署本协议。</t>
    </r>
    <phoneticPr fontId="23" type="noConversion"/>
  </si>
  <si>
    <r>
      <t xml:space="preserve"> </t>
    </r>
    <r>
      <rPr>
        <b/>
        <sz val="16"/>
        <color rgb="FF000000"/>
        <rFont val="宋体"/>
        <family val="3"/>
        <charset val="134"/>
      </rPr>
      <t>协议编号</t>
    </r>
    <r>
      <rPr>
        <b/>
        <sz val="16"/>
        <color rgb="FF000000"/>
        <rFont val="Arial"/>
        <family val="2"/>
      </rPr>
      <t>:PA</t>
    </r>
    <phoneticPr fontId="23" type="noConversion"/>
  </si>
  <si>
    <r>
      <rPr>
        <sz val="14"/>
        <rFont val="宋体"/>
        <family val="3"/>
        <charset val="134"/>
        <scheme val="minor"/>
      </rPr>
      <t>1.</t>
    </r>
    <r>
      <rPr>
        <sz val="14"/>
        <rFont val="宋体"/>
        <family val="3"/>
        <charset val="134"/>
      </rPr>
      <t>本价格有效期为自</t>
    </r>
    <r>
      <rPr>
        <u/>
        <sz val="14"/>
        <rFont val="Arial"/>
        <family val="2"/>
      </rPr>
      <t>_2024_</t>
    </r>
    <r>
      <rPr>
        <sz val="14"/>
        <rFont val="宋体"/>
        <family val="3"/>
        <charset val="134"/>
      </rPr>
      <t>年</t>
    </r>
    <r>
      <rPr>
        <u/>
        <sz val="14"/>
        <rFont val="Arial"/>
        <family val="2"/>
      </rPr>
      <t>_3_</t>
    </r>
    <r>
      <rPr>
        <sz val="14"/>
        <rFont val="宋体"/>
        <family val="3"/>
        <charset val="134"/>
      </rPr>
      <t>月</t>
    </r>
    <r>
      <rPr>
        <u/>
        <sz val="14"/>
        <rFont val="Arial"/>
        <family val="2"/>
      </rPr>
      <t>_1_</t>
    </r>
    <r>
      <rPr>
        <sz val="14"/>
        <rFont val="宋体"/>
        <family val="3"/>
        <charset val="134"/>
      </rPr>
      <t>日起的一个日历年。在合同履行期间，如遇国家税率调整，则不含税价格保持不变，根据新的税率调整合同标的额（价税合计金额）。</t>
    </r>
    <phoneticPr fontId="23" type="noConversion"/>
  </si>
  <si>
    <r>
      <t>1.</t>
    </r>
    <r>
      <rPr>
        <b/>
        <sz val="14"/>
        <rFont val="宋体"/>
        <family val="3"/>
        <charset val="134"/>
      </rPr>
      <t>模具摊销费</t>
    </r>
    <r>
      <rPr>
        <sz val="14"/>
        <rFont val="宋体"/>
        <family val="3"/>
        <charset val="134"/>
      </rPr>
      <t>包括工装模具费和研发费，其中工装模具费为</t>
    </r>
    <r>
      <rPr>
        <u/>
        <sz val="14"/>
        <rFont val="宋体"/>
        <family val="3"/>
        <charset val="134"/>
      </rPr>
      <t xml:space="preserve"> NA </t>
    </r>
    <r>
      <rPr>
        <sz val="14"/>
        <rFont val="宋体"/>
        <family val="3"/>
        <charset val="134"/>
      </rPr>
      <t>元（不含税） ，研发费为</t>
    </r>
    <r>
      <rPr>
        <u/>
        <sz val="14"/>
        <rFont val="宋体"/>
        <family val="3"/>
        <charset val="134"/>
      </rPr>
      <t xml:space="preserve"> NA </t>
    </r>
    <r>
      <rPr>
        <sz val="14"/>
        <rFont val="宋体"/>
        <family val="3"/>
        <charset val="134"/>
      </rPr>
      <t xml:space="preserve"> 元（不含税）。模具摊销费按</t>
    </r>
    <r>
      <rPr>
        <u/>
        <sz val="14"/>
        <rFont val="宋体"/>
        <family val="3"/>
        <charset val="134"/>
      </rPr>
      <t>_NA</t>
    </r>
    <r>
      <rPr>
        <sz val="14"/>
        <rFont val="宋体"/>
        <family val="3"/>
        <charset val="134"/>
      </rPr>
      <t>万辆份摊销。甲方累计采购量一经达到</t>
    </r>
    <r>
      <rPr>
        <u/>
        <sz val="14"/>
        <rFont val="宋体"/>
        <family val="3"/>
        <charset val="134"/>
      </rPr>
      <t xml:space="preserve">_NA </t>
    </r>
    <r>
      <rPr>
        <sz val="14"/>
        <rFont val="宋体"/>
        <family val="3"/>
        <charset val="134"/>
      </rPr>
      <t xml:space="preserve">万辆份，将自动从单价中减去此费用，届时需重新签署价格协议。 </t>
    </r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</si>
</sst>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27" x14ac:knownFonts="1">
    <font>
      <sz val="12"/>
      <name val="宋体"/>
      <charset val="134"/>
    </font>
    <font>
      <sz val="12"/>
      <name val="Arial"/>
      <family val="2"/>
    </font>
    <font>
      <sz val="10"/>
      <name val="Arial"/>
      <family val="2"/>
    </font>
    <font>
      <sz val="14"/>
      <name val="宋体"/>
      <family val="3"/>
      <charset val="134"/>
    </font>
    <font>
      <b/>
      <sz val="14"/>
      <name val="宋体"/>
      <family val="3"/>
      <charset val="134"/>
    </font>
    <font>
      <b/>
      <sz val="16"/>
      <color rgb="FF000000"/>
      <name val="Arial"/>
      <family val="2"/>
    </font>
    <font>
      <sz val="12"/>
      <color indexed="8"/>
      <name val="Arial"/>
      <family val="2"/>
    </font>
    <font>
      <b/>
      <sz val="24"/>
      <name val="宋体"/>
      <family val="3"/>
      <charset val="134"/>
    </font>
    <font>
      <sz val="9"/>
      <color rgb="FF000000"/>
      <name val="微软雅黑"/>
      <family val="2"/>
      <charset val="134"/>
    </font>
    <font>
      <sz val="14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9"/>
      <color indexed="8"/>
      <name val="Arial"/>
      <family val="2"/>
    </font>
    <font>
      <b/>
      <sz val="10"/>
      <color indexed="8"/>
      <name val="Arial"/>
      <family val="2"/>
    </font>
    <font>
      <b/>
      <sz val="16"/>
      <color indexed="8"/>
      <name val="Arial"/>
      <family val="2"/>
    </font>
    <font>
      <b/>
      <sz val="16"/>
      <color indexed="8"/>
      <name val="宋体"/>
      <family val="3"/>
      <charset val="134"/>
    </font>
    <font>
      <sz val="16"/>
      <name val="Arial"/>
      <family val="2"/>
    </font>
    <font>
      <b/>
      <sz val="12"/>
      <name val="宋体"/>
      <family val="3"/>
      <charset val="134"/>
    </font>
    <font>
      <b/>
      <sz val="16"/>
      <color rgb="FF000000"/>
      <name val="宋体"/>
      <family val="3"/>
      <charset val="134"/>
    </font>
    <font>
      <u/>
      <sz val="14"/>
      <name val="宋体"/>
      <family val="3"/>
      <charset val="134"/>
    </font>
    <font>
      <sz val="14"/>
      <name val="宋体"/>
      <family val="3"/>
      <charset val="134"/>
      <scheme val="minor"/>
    </font>
    <font>
      <u/>
      <sz val="14"/>
      <name val="Arial"/>
      <family val="2"/>
    </font>
    <font>
      <sz val="9"/>
      <name val="宋体"/>
      <family val="3"/>
      <charset val="134"/>
    </font>
    <font>
      <sz val="14"/>
      <name val="Arial"/>
      <family val="3"/>
      <charset val="134"/>
    </font>
    <font>
      <sz val="10.5"/>
      <color rgb="FF000000"/>
      <name val="微软雅黑"/>
      <family val="2"/>
      <charset val="134"/>
    </font>
    <font>
      <sz val="11"/>
      <color indexed="8"/>
      <name val="微软雅黑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ck">
        <color indexed="62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 indent="1"/>
    </xf>
    <xf numFmtId="0" fontId="1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10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0" fillId="0" borderId="7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15" fillId="0" borderId="0" xfId="0" applyFont="1" applyAlignment="1">
      <alignment horizontal="left" vertical="center" wrapText="1"/>
    </xf>
    <xf numFmtId="0" fontId="17" fillId="0" borderId="0" xfId="0" applyFont="1" applyAlignment="1">
      <alignment horizontal="left" vertical="center"/>
    </xf>
    <xf numFmtId="176" fontId="0" fillId="0" borderId="4" xfId="0" applyNumberFormat="1" applyBorder="1" applyAlignment="1">
      <alignment horizontal="center" vertical="center" wrapText="1"/>
    </xf>
    <xf numFmtId="10" fontId="2" fillId="0" borderId="0" xfId="0" applyNumberFormat="1" applyFont="1" applyAlignment="1">
      <alignment horizontal="left" vertical="center"/>
    </xf>
    <xf numFmtId="176" fontId="14" fillId="0" borderId="0" xfId="0" applyNumberFormat="1" applyFont="1" applyAlignment="1">
      <alignment horizontal="left" vertical="center" wrapText="1"/>
    </xf>
    <xf numFmtId="176" fontId="14" fillId="0" borderId="0" xfId="0" applyNumberFormat="1" applyFont="1" applyAlignment="1">
      <alignment horizontal="left" vertical="center"/>
    </xf>
    <xf numFmtId="176" fontId="18" fillId="0" borderId="0" xfId="0" applyNumberFormat="1" applyFont="1" applyAlignment="1">
      <alignment horizontal="left" vertical="center"/>
    </xf>
    <xf numFmtId="176" fontId="11" fillId="0" borderId="0" xfId="0" applyNumberFormat="1" applyFont="1" applyAlignment="1">
      <alignment horizontal="left" vertical="center"/>
    </xf>
    <xf numFmtId="176" fontId="10" fillId="0" borderId="0" xfId="0" applyNumberFormat="1" applyFont="1" applyAlignment="1">
      <alignment horizontal="left" vertical="center" wrapText="1"/>
    </xf>
    <xf numFmtId="176" fontId="1" fillId="0" borderId="0" xfId="0" applyNumberFormat="1" applyFont="1" applyAlignment="1">
      <alignment horizontal="left" vertical="center"/>
    </xf>
    <xf numFmtId="176" fontId="1" fillId="0" borderId="0" xfId="0" applyNumberFormat="1" applyFont="1">
      <alignment vertical="center"/>
    </xf>
    <xf numFmtId="0" fontId="4" fillId="0" borderId="0" xfId="0" applyFont="1" applyAlignment="1">
      <alignment horizontal="left" vertical="center" wrapText="1"/>
    </xf>
    <xf numFmtId="0" fontId="25" fillId="0" borderId="5" xfId="0" applyFont="1" applyBorder="1" applyAlignment="1">
      <alignment horizontal="center" vertical="center" readingOrder="1"/>
    </xf>
    <xf numFmtId="0" fontId="10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shrinkToFit="1"/>
    </xf>
    <xf numFmtId="0" fontId="16" fillId="0" borderId="0" xfId="0" applyFont="1" applyAlignment="1">
      <alignment horizontal="left" vertical="center" wrapText="1"/>
    </xf>
    <xf numFmtId="0" fontId="16" fillId="0" borderId="1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24" fillId="0" borderId="0" xfId="0" applyFont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25" fillId="0" borderId="5" xfId="0" applyFont="1" applyBorder="1" applyAlignment="1">
      <alignment horizontal="center" vertical="center" wrapText="1" readingOrder="1"/>
    </xf>
    <xf numFmtId="0" fontId="8" fillId="0" borderId="5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7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4" fillId="0" borderId="0" xfId="0" applyFont="1" applyAlignment="1">
      <alignment horizontal="left" vertical="center"/>
    </xf>
    <xf numFmtId="0" fontId="26" fillId="2" borderId="5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mruColors>
      <color rgb="FFB439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190500</xdr:rowOff>
    </xdr:from>
    <xdr:to>
      <xdr:col>13</xdr:col>
      <xdr:colOff>695325</xdr:colOff>
      <xdr:row>2</xdr:row>
      <xdr:rowOff>190500</xdr:rowOff>
    </xdr:to>
    <xdr:sp macro="" textlink="">
      <xdr:nvSpPr>
        <xdr:cNvPr id="1026" name="Line 6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>
          <a:spLocks noChangeShapeType="1"/>
        </xdr:cNvSpPr>
      </xdr:nvSpPr>
      <xdr:spPr>
        <a:xfrm>
          <a:off x="0" y="561975"/>
          <a:ext cx="16398875" cy="0"/>
        </a:xfrm>
        <a:prstGeom prst="line">
          <a:avLst/>
        </a:prstGeom>
        <a:noFill/>
        <a:ln w="28575">
          <a:solidFill>
            <a:srgbClr val="333399"/>
          </a:solidFill>
          <a:round/>
        </a:ln>
      </xdr:spPr>
    </xdr:sp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40"/>
  <sheetViews>
    <sheetView showGridLines="0" tabSelected="1" view="pageBreakPreview" zoomScale="70" zoomScaleNormal="80" zoomScaleSheetLayoutView="70" workbookViewId="0">
      <selection activeCell="A12" sqref="A12:N12"/>
    </sheetView>
  </sheetViews>
  <sheetFormatPr defaultColWidth="9" defaultRowHeight="15.5" x14ac:dyDescent="0.25"/>
  <cols>
    <col min="1" max="1" width="20" style="8" customWidth="1"/>
    <col min="2" max="2" width="7.58203125" style="8" customWidth="1"/>
    <col min="3" max="3" width="14.08203125" style="8" customWidth="1"/>
    <col min="4" max="4" width="13.5" style="8" customWidth="1"/>
    <col min="5" max="5" width="12.83203125" style="8" customWidth="1"/>
    <col min="6" max="6" width="12.33203125" style="8" customWidth="1"/>
    <col min="7" max="7" width="14.33203125" style="9" customWidth="1"/>
    <col min="8" max="8" width="20.5" style="8" customWidth="1"/>
    <col min="9" max="9" width="16.6640625" style="8" customWidth="1"/>
    <col min="10" max="10" width="16.6640625" style="35" customWidth="1"/>
    <col min="11" max="12" width="16.6640625" style="8" customWidth="1"/>
    <col min="13" max="14" width="20.75" style="8" customWidth="1"/>
    <col min="15" max="17" width="9" style="8"/>
    <col min="18" max="18" width="11.08203125" style="8"/>
    <col min="19" max="21" width="9" style="8"/>
    <col min="22" max="22" width="9.25" style="8"/>
    <col min="23" max="23" width="11.08203125" style="8"/>
    <col min="24" max="24" width="17.83203125" style="8" customWidth="1"/>
    <col min="25" max="16384" width="9" style="8"/>
  </cols>
  <sheetData>
    <row r="1" spans="1:24" s="1" customFormat="1" ht="14.25" customHeight="1" x14ac:dyDescent="0.25">
      <c r="A1" s="43" t="s">
        <v>52</v>
      </c>
      <c r="B1" s="43"/>
      <c r="C1" s="43"/>
      <c r="D1" s="43"/>
      <c r="E1" s="10"/>
      <c r="F1" s="11"/>
      <c r="G1" s="12"/>
      <c r="H1" s="11"/>
      <c r="I1" s="24"/>
      <c r="J1" s="29"/>
      <c r="L1" s="25"/>
      <c r="M1" s="41"/>
      <c r="N1" s="41"/>
    </row>
    <row r="2" spans="1:24" s="1" customFormat="1" ht="15" customHeight="1" x14ac:dyDescent="0.25">
      <c r="A2" s="43"/>
      <c r="B2" s="43"/>
      <c r="C2" s="43"/>
      <c r="D2" s="43"/>
      <c r="E2" s="10"/>
      <c r="F2" s="11"/>
      <c r="G2" s="12"/>
      <c r="H2" s="11"/>
      <c r="I2" s="11"/>
      <c r="J2" s="30"/>
      <c r="K2" s="26"/>
      <c r="L2" s="26"/>
      <c r="M2" s="41"/>
      <c r="N2" s="41"/>
    </row>
    <row r="3" spans="1:24" s="1" customFormat="1" ht="15" customHeight="1" x14ac:dyDescent="0.25">
      <c r="A3" s="44"/>
      <c r="B3" s="44"/>
      <c r="C3" s="44"/>
      <c r="D3" s="44"/>
      <c r="E3" s="10"/>
      <c r="F3" s="11"/>
      <c r="G3" s="12"/>
      <c r="H3" s="11"/>
      <c r="I3" s="11"/>
      <c r="J3" s="30"/>
      <c r="K3" s="26"/>
      <c r="L3" s="26"/>
      <c r="M3" s="42"/>
      <c r="N3" s="42"/>
    </row>
    <row r="4" spans="1:24" s="1" customFormat="1" ht="38.25" customHeight="1" x14ac:dyDescent="0.25">
      <c r="A4" s="52" t="s">
        <v>0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</row>
    <row r="5" spans="1:24" s="1" customFormat="1" ht="29" customHeight="1" x14ac:dyDescent="0.25">
      <c r="A5" s="45" t="s">
        <v>1</v>
      </c>
      <c r="B5" s="45"/>
      <c r="C5" s="45"/>
      <c r="D5" s="45"/>
      <c r="E5" s="53"/>
      <c r="F5" s="53"/>
      <c r="G5" s="53"/>
      <c r="H5" s="53"/>
      <c r="I5" s="53"/>
      <c r="J5" s="31"/>
      <c r="K5" s="20"/>
      <c r="L5" s="54" t="s">
        <v>2</v>
      </c>
      <c r="M5" s="54"/>
      <c r="N5" s="54"/>
    </row>
    <row r="6" spans="1:24" s="1" customFormat="1" ht="28.5" customHeight="1" x14ac:dyDescent="0.25">
      <c r="A6" s="39" t="s">
        <v>51</v>
      </c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</row>
    <row r="7" spans="1:24" s="1" customFormat="1" ht="25.5" customHeight="1" x14ac:dyDescent="0.25">
      <c r="A7" s="45" t="s">
        <v>3</v>
      </c>
      <c r="B7" s="45"/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  <c r="N7" s="45"/>
    </row>
    <row r="8" spans="1:24" s="2" customFormat="1" ht="37.5" customHeight="1" x14ac:dyDescent="0.25">
      <c r="A8" s="50" t="s">
        <v>4</v>
      </c>
      <c r="B8" s="51"/>
      <c r="C8" s="50" t="s">
        <v>5</v>
      </c>
      <c r="D8" s="51"/>
      <c r="E8" s="13" t="s">
        <v>6</v>
      </c>
      <c r="F8" s="13" t="s">
        <v>7</v>
      </c>
      <c r="G8" s="13" t="s">
        <v>8</v>
      </c>
      <c r="H8" s="13" t="s">
        <v>9</v>
      </c>
      <c r="I8" s="13" t="s">
        <v>44</v>
      </c>
      <c r="J8" s="27" t="s">
        <v>43</v>
      </c>
      <c r="K8" s="13" t="s">
        <v>10</v>
      </c>
      <c r="L8" s="13" t="s">
        <v>11</v>
      </c>
      <c r="M8" s="13" t="s">
        <v>13</v>
      </c>
      <c r="N8" s="13" t="s">
        <v>14</v>
      </c>
    </row>
    <row r="9" spans="1:24" s="2" customFormat="1" ht="20.5" customHeight="1" x14ac:dyDescent="0.25">
      <c r="A9" s="48" t="s">
        <v>48</v>
      </c>
      <c r="B9" s="48"/>
      <c r="C9" s="49" t="s">
        <v>47</v>
      </c>
      <c r="D9" s="49"/>
      <c r="E9" s="37" t="s">
        <v>50</v>
      </c>
      <c r="F9" s="13">
        <v>1</v>
      </c>
      <c r="G9" s="55">
        <v>229.26</v>
      </c>
      <c r="H9" s="55">
        <v>18.25</v>
      </c>
      <c r="I9" s="55">
        <v>8.92</v>
      </c>
      <c r="J9" s="55">
        <v>7.08</v>
      </c>
      <c r="K9" s="55">
        <v>3</v>
      </c>
      <c r="L9" s="55">
        <v>2.4700000000000002</v>
      </c>
      <c r="M9" s="14">
        <f>SUM(G9:L9)</f>
        <v>268.98</v>
      </c>
      <c r="N9" s="27">
        <f>M9*1.13</f>
        <v>303.94740000000002</v>
      </c>
      <c r="R9" s="28"/>
      <c r="S9" s="28"/>
      <c r="T9" s="28"/>
      <c r="U9" s="28"/>
      <c r="V9" s="28"/>
      <c r="W9" s="28"/>
      <c r="X9" s="28"/>
    </row>
    <row r="10" spans="1:24" s="2" customFormat="1" ht="20.5" customHeight="1" x14ac:dyDescent="0.25">
      <c r="A10" s="48" t="s">
        <v>49</v>
      </c>
      <c r="B10" s="48"/>
      <c r="C10" s="49" t="s">
        <v>17</v>
      </c>
      <c r="D10" s="49"/>
      <c r="E10" s="37" t="s">
        <v>50</v>
      </c>
      <c r="F10" s="13">
        <v>1</v>
      </c>
      <c r="G10" s="55">
        <v>229.26</v>
      </c>
      <c r="H10" s="55">
        <v>18.25</v>
      </c>
      <c r="I10" s="55">
        <v>8.92</v>
      </c>
      <c r="J10" s="55">
        <v>7.08</v>
      </c>
      <c r="K10" s="55">
        <v>3</v>
      </c>
      <c r="L10" s="55">
        <v>2.4700000000000002</v>
      </c>
      <c r="M10" s="14">
        <v>268.98</v>
      </c>
      <c r="N10" s="27">
        <f t="shared" ref="N10" si="0">M10*1.13</f>
        <v>303.94740000000002</v>
      </c>
    </row>
    <row r="11" spans="1:24" s="1" customFormat="1" ht="25.5" customHeight="1" x14ac:dyDescent="0.25">
      <c r="A11" s="45" t="s">
        <v>22</v>
      </c>
      <c r="B11" s="45"/>
      <c r="C11" s="45"/>
      <c r="D11" s="45"/>
      <c r="E11" s="47"/>
      <c r="F11" s="47"/>
      <c r="G11" s="47"/>
      <c r="H11" s="47"/>
      <c r="I11" s="47"/>
      <c r="J11" s="47"/>
      <c r="K11" s="47"/>
      <c r="L11" s="47"/>
      <c r="M11" s="47"/>
      <c r="N11" s="47"/>
    </row>
    <row r="12" spans="1:24" s="3" customFormat="1" ht="42" customHeight="1" x14ac:dyDescent="0.25">
      <c r="A12" s="39" t="s">
        <v>54</v>
      </c>
      <c r="B12" s="39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</row>
    <row r="13" spans="1:24" s="3" customFormat="1" ht="24.75" customHeight="1" x14ac:dyDescent="0.25">
      <c r="A13" s="39" t="s">
        <v>23</v>
      </c>
      <c r="B13" s="39"/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9"/>
      <c r="N13" s="39"/>
    </row>
    <row r="14" spans="1:24" s="3" customFormat="1" ht="24.75" customHeight="1" x14ac:dyDescent="0.25">
      <c r="A14" s="39" t="s">
        <v>24</v>
      </c>
      <c r="B14" s="39"/>
      <c r="C14" s="39"/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39"/>
    </row>
    <row r="15" spans="1:24" s="3" customFormat="1" ht="24.75" customHeight="1" x14ac:dyDescent="0.25">
      <c r="A15" s="39" t="s">
        <v>25</v>
      </c>
      <c r="B15" s="39"/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</row>
    <row r="16" spans="1:24" s="3" customFormat="1" ht="28" customHeight="1" x14ac:dyDescent="0.25">
      <c r="A16" s="39" t="s">
        <v>26</v>
      </c>
      <c r="B16" s="39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</row>
    <row r="17" spans="1:14" s="1" customFormat="1" ht="25.5" customHeight="1" x14ac:dyDescent="0.25">
      <c r="A17" s="45" t="s">
        <v>27</v>
      </c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</row>
    <row r="18" spans="1:14" s="4" customFormat="1" ht="24.75" customHeight="1" x14ac:dyDescent="0.25">
      <c r="A18" s="39" t="s">
        <v>28</v>
      </c>
      <c r="B18" s="39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</row>
    <row r="19" spans="1:14" s="1" customFormat="1" ht="25.5" customHeight="1" x14ac:dyDescent="0.25">
      <c r="A19" s="45" t="s">
        <v>29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</row>
    <row r="20" spans="1:14" s="1" customFormat="1" ht="22.5" customHeight="1" x14ac:dyDescent="0.25">
      <c r="A20" s="46" t="s">
        <v>53</v>
      </c>
      <c r="B20" s="38"/>
      <c r="C20" s="38"/>
      <c r="D20" s="38"/>
      <c r="E20" s="38"/>
      <c r="F20" s="38"/>
      <c r="G20" s="38"/>
      <c r="H20" s="38"/>
      <c r="I20" s="38"/>
      <c r="J20" s="38"/>
      <c r="K20" s="38"/>
      <c r="L20" s="38"/>
      <c r="M20" s="38"/>
      <c r="N20" s="38"/>
    </row>
    <row r="21" spans="1:14" s="5" customFormat="1" ht="23.15" customHeight="1" x14ac:dyDescent="0.25">
      <c r="A21" s="39" t="s">
        <v>30</v>
      </c>
      <c r="B21" s="39"/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</row>
    <row r="22" spans="1:14" s="5" customFormat="1" ht="23.25" customHeight="1" x14ac:dyDescent="0.25">
      <c r="A22" s="39" t="s">
        <v>31</v>
      </c>
      <c r="B22" s="39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</row>
    <row r="23" spans="1:14" s="6" customFormat="1" ht="25.5" customHeight="1" x14ac:dyDescent="0.25">
      <c r="A23" s="7" t="s">
        <v>32</v>
      </c>
      <c r="B23" s="16"/>
      <c r="C23" s="16"/>
      <c r="D23" s="16"/>
      <c r="E23" s="16"/>
      <c r="F23" s="16"/>
      <c r="G23" s="17"/>
      <c r="H23" s="16"/>
      <c r="I23" s="16"/>
      <c r="J23" s="32"/>
      <c r="K23" s="16"/>
      <c r="L23" s="16"/>
      <c r="M23" s="16"/>
      <c r="N23" s="16"/>
    </row>
    <row r="24" spans="1:14" s="1" customFormat="1" ht="64" customHeight="1" x14ac:dyDescent="0.25">
      <c r="A24" s="39" t="s">
        <v>33</v>
      </c>
      <c r="B24" s="39"/>
      <c r="C24" s="39"/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</row>
    <row r="25" spans="1:14" s="1" customFormat="1" ht="22.5" customHeight="1" x14ac:dyDescent="0.25">
      <c r="A25" s="38" t="s">
        <v>34</v>
      </c>
      <c r="B25" s="38"/>
      <c r="C25" s="38"/>
      <c r="D25" s="38"/>
      <c r="E25" s="38"/>
      <c r="F25" s="38"/>
      <c r="G25" s="38"/>
      <c r="H25" s="38"/>
      <c r="I25" s="38"/>
      <c r="J25" s="38"/>
      <c r="K25" s="38"/>
      <c r="L25" s="38"/>
      <c r="M25" s="38"/>
    </row>
    <row r="26" spans="1:14" s="1" customFormat="1" ht="25.5" customHeight="1" x14ac:dyDescent="0.25">
      <c r="A26" s="7" t="s">
        <v>35</v>
      </c>
      <c r="B26" s="15"/>
      <c r="C26" s="15"/>
      <c r="D26" s="15"/>
      <c r="E26" s="15"/>
      <c r="F26" s="15"/>
      <c r="G26" s="18"/>
      <c r="H26" s="15"/>
      <c r="I26" s="15"/>
      <c r="J26" s="33"/>
      <c r="K26" s="15"/>
      <c r="L26" s="15"/>
      <c r="M26" s="15"/>
    </row>
    <row r="27" spans="1:14" s="7" customFormat="1" ht="22.5" customHeight="1" x14ac:dyDescent="0.25">
      <c r="A27" s="39" t="s">
        <v>36</v>
      </c>
      <c r="B27" s="39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15"/>
    </row>
    <row r="28" spans="1:14" s="1" customFormat="1" ht="26.25" customHeight="1" x14ac:dyDescent="0.25">
      <c r="A28" s="7" t="s">
        <v>37</v>
      </c>
      <c r="B28" s="40" t="s">
        <v>38</v>
      </c>
      <c r="C28" s="40"/>
      <c r="D28" s="40"/>
      <c r="E28" s="40"/>
      <c r="F28" s="40"/>
      <c r="G28" s="9"/>
      <c r="J28" s="34"/>
      <c r="K28" s="16"/>
      <c r="L28" s="7" t="s">
        <v>39</v>
      </c>
      <c r="M28" s="16"/>
    </row>
    <row r="29" spans="1:14" s="1" customFormat="1" ht="27" customHeight="1" x14ac:dyDescent="0.25">
      <c r="A29" s="7" t="s">
        <v>40</v>
      </c>
      <c r="B29" s="19"/>
      <c r="C29" s="19"/>
      <c r="D29" s="16"/>
      <c r="E29" s="16"/>
      <c r="F29" s="20"/>
      <c r="G29" s="9"/>
      <c r="J29" s="34"/>
      <c r="L29" s="7" t="s">
        <v>40</v>
      </c>
      <c r="M29" s="16"/>
    </row>
    <row r="30" spans="1:14" s="1" customFormat="1" ht="24" customHeight="1" x14ac:dyDescent="0.25">
      <c r="A30" s="7" t="s">
        <v>41</v>
      </c>
      <c r="B30" s="19"/>
      <c r="C30" s="19"/>
      <c r="D30" s="19"/>
      <c r="E30" s="7"/>
      <c r="F30" s="19"/>
      <c r="G30" s="9"/>
      <c r="J30" s="34"/>
      <c r="L30" s="36" t="s">
        <v>41</v>
      </c>
    </row>
    <row r="31" spans="1:14" s="1" customFormat="1" ht="11.15" customHeight="1" x14ac:dyDescent="0.25">
      <c r="A31" s="16"/>
      <c r="B31" s="21"/>
      <c r="C31" s="21"/>
      <c r="E31" s="7"/>
      <c r="F31" s="7"/>
      <c r="G31" s="22"/>
      <c r="J31" s="34"/>
      <c r="L31" s="16"/>
      <c r="M31" s="21"/>
    </row>
    <row r="32" spans="1:14" s="1" customFormat="1" ht="25" customHeight="1" x14ac:dyDescent="0.25">
      <c r="A32" s="7" t="s">
        <v>42</v>
      </c>
      <c r="B32" s="19"/>
      <c r="C32" s="19"/>
      <c r="D32" s="19"/>
      <c r="E32" s="20"/>
      <c r="G32" s="9"/>
      <c r="J32" s="34"/>
      <c r="L32" s="7" t="s">
        <v>42</v>
      </c>
      <c r="M32" s="19"/>
    </row>
    <row r="33" spans="1:13" s="1" customFormat="1" ht="8.15" customHeight="1" x14ac:dyDescent="0.25">
      <c r="A33" s="16"/>
      <c r="B33" s="21"/>
      <c r="C33" s="21"/>
      <c r="E33" s="19"/>
      <c r="F33" s="19"/>
      <c r="G33" s="23"/>
      <c r="J33" s="34"/>
      <c r="L33" s="16"/>
      <c r="M33" s="21"/>
    </row>
    <row r="34" spans="1:13" s="1" customFormat="1" x14ac:dyDescent="0.25">
      <c r="G34" s="9"/>
      <c r="J34" s="34"/>
    </row>
    <row r="35" spans="1:13" s="1" customFormat="1" x14ac:dyDescent="0.25">
      <c r="G35" s="9"/>
      <c r="J35" s="34"/>
    </row>
    <row r="36" spans="1:13" s="1" customFormat="1" x14ac:dyDescent="0.25">
      <c r="G36" s="9"/>
      <c r="J36" s="34"/>
    </row>
    <row r="37" spans="1:13" s="1" customFormat="1" x14ac:dyDescent="0.25">
      <c r="G37" s="9"/>
      <c r="J37" s="34"/>
    </row>
    <row r="38" spans="1:13" s="1" customFormat="1" x14ac:dyDescent="0.25">
      <c r="G38" s="9"/>
      <c r="J38" s="34"/>
    </row>
    <row r="39" spans="1:13" s="1" customFormat="1" x14ac:dyDescent="0.25">
      <c r="G39" s="9"/>
      <c r="J39" s="34"/>
    </row>
    <row r="40" spans="1:13" s="1" customFormat="1" x14ac:dyDescent="0.25">
      <c r="G40" s="9"/>
      <c r="J40" s="34"/>
    </row>
  </sheetData>
  <mergeCells count="30">
    <mergeCell ref="A4:N4"/>
    <mergeCell ref="A5:D5"/>
    <mergeCell ref="E5:I5"/>
    <mergeCell ref="L5:N5"/>
    <mergeCell ref="A6:N6"/>
    <mergeCell ref="A12:N12"/>
    <mergeCell ref="A13:N13"/>
    <mergeCell ref="A10:B10"/>
    <mergeCell ref="C10:D10"/>
    <mergeCell ref="A7:N7"/>
    <mergeCell ref="A8:B8"/>
    <mergeCell ref="C8:D8"/>
    <mergeCell ref="A9:B9"/>
    <mergeCell ref="C9:D9"/>
    <mergeCell ref="A25:M25"/>
    <mergeCell ref="A27:M27"/>
    <mergeCell ref="B28:F28"/>
    <mergeCell ref="M1:N3"/>
    <mergeCell ref="A1:D3"/>
    <mergeCell ref="A19:N19"/>
    <mergeCell ref="A20:N20"/>
    <mergeCell ref="A21:N21"/>
    <mergeCell ref="A22:N22"/>
    <mergeCell ref="A24:N24"/>
    <mergeCell ref="A14:N14"/>
    <mergeCell ref="A15:N15"/>
    <mergeCell ref="A16:N16"/>
    <mergeCell ref="A17:N17"/>
    <mergeCell ref="A18:N18"/>
    <mergeCell ref="A11:N11"/>
  </mergeCells>
  <phoneticPr fontId="23" type="noConversion"/>
  <pageMargins left="0.61875000000000002" right="0.46875" top="0.52916666666666701" bottom="0.76875000000000004" header="0.5" footer="0.50902777777777797"/>
  <pageSetup paperSize="9" scale="50" orientation="landscape" r:id="rId1"/>
  <headerFooter alignWithMargins="0"/>
  <colBreaks count="1" manualBreakCount="1">
    <brk id="14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J11:L21"/>
  <sheetViews>
    <sheetView workbookViewId="0">
      <selection activeCell="L16" sqref="L16:L21"/>
    </sheetView>
  </sheetViews>
  <sheetFormatPr defaultColWidth="9" defaultRowHeight="15" x14ac:dyDescent="0.25"/>
  <sheetData>
    <row r="11" spans="10:12" x14ac:dyDescent="0.25">
      <c r="J11">
        <v>0.25</v>
      </c>
      <c r="K11">
        <v>4</v>
      </c>
      <c r="L11">
        <f>J11*K11</f>
        <v>1</v>
      </c>
    </row>
    <row r="12" spans="10:12" x14ac:dyDescent="0.25">
      <c r="J12">
        <v>0.13</v>
      </c>
      <c r="K12">
        <v>8</v>
      </c>
      <c r="L12">
        <f t="shared" ref="L12:L21" si="0">J12*K12</f>
        <v>1.04</v>
      </c>
    </row>
    <row r="13" spans="10:12" x14ac:dyDescent="0.25">
      <c r="J13">
        <v>0.15</v>
      </c>
      <c r="K13">
        <v>4</v>
      </c>
      <c r="L13">
        <f t="shared" si="0"/>
        <v>0.6</v>
      </c>
    </row>
    <row r="14" spans="10:12" x14ac:dyDescent="0.25">
      <c r="J14">
        <v>0.57999999999999996</v>
      </c>
      <c r="K14">
        <v>2</v>
      </c>
      <c r="L14">
        <f t="shared" si="0"/>
        <v>1.1599999999999999</v>
      </c>
    </row>
    <row r="15" spans="10:12" x14ac:dyDescent="0.25">
      <c r="J15">
        <v>0.59</v>
      </c>
      <c r="K15">
        <v>2</v>
      </c>
      <c r="L15">
        <f t="shared" si="0"/>
        <v>1.18</v>
      </c>
    </row>
    <row r="16" spans="10:12" x14ac:dyDescent="0.25">
      <c r="J16">
        <v>1.42</v>
      </c>
      <c r="K16">
        <v>1</v>
      </c>
      <c r="L16">
        <f t="shared" si="0"/>
        <v>1.42</v>
      </c>
    </row>
    <row r="17" spans="10:12" x14ac:dyDescent="0.25">
      <c r="J17">
        <v>1.42</v>
      </c>
      <c r="K17">
        <v>1</v>
      </c>
      <c r="L17">
        <f t="shared" si="0"/>
        <v>1.42</v>
      </c>
    </row>
    <row r="18" spans="10:12" x14ac:dyDescent="0.25">
      <c r="J18">
        <v>0.28999999999999998</v>
      </c>
      <c r="K18">
        <v>1</v>
      </c>
      <c r="L18">
        <f t="shared" si="0"/>
        <v>0.28999999999999998</v>
      </c>
    </row>
    <row r="19" spans="10:12" x14ac:dyDescent="0.25">
      <c r="J19">
        <v>0.19</v>
      </c>
      <c r="K19">
        <v>2</v>
      </c>
      <c r="L19">
        <f t="shared" si="0"/>
        <v>0.38</v>
      </c>
    </row>
    <row r="20" spans="10:12" x14ac:dyDescent="0.25">
      <c r="J20">
        <v>0.73</v>
      </c>
      <c r="K20">
        <v>1</v>
      </c>
      <c r="L20">
        <f t="shared" si="0"/>
        <v>0.73</v>
      </c>
    </row>
    <row r="21" spans="10:12" x14ac:dyDescent="0.25">
      <c r="J21">
        <v>0.73</v>
      </c>
      <c r="K21">
        <v>1</v>
      </c>
      <c r="L21">
        <f t="shared" si="0"/>
        <v>0.73</v>
      </c>
    </row>
  </sheetData>
  <phoneticPr fontId="23" type="noConversion"/>
  <pageMargins left="0.75" right="0.75" top="1" bottom="1" header="0.5" footer="0.5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6"/>
  <sheetViews>
    <sheetView workbookViewId="0">
      <selection activeCell="H12" sqref="H12"/>
    </sheetView>
  </sheetViews>
  <sheetFormatPr defaultColWidth="9" defaultRowHeight="15" x14ac:dyDescent="0.25"/>
  <cols>
    <col min="1" max="1" width="10.1640625" bestFit="1" customWidth="1"/>
    <col min="2" max="2" width="15.58203125" bestFit="1" customWidth="1"/>
    <col min="3" max="4" width="9.1640625" bestFit="1" customWidth="1"/>
    <col min="5" max="5" width="7.1640625" bestFit="1" customWidth="1"/>
    <col min="6" max="7" width="9.1640625" bestFit="1" customWidth="1"/>
    <col min="8" max="8" width="6.1640625" bestFit="1" customWidth="1"/>
    <col min="9" max="9" width="7.1640625" bestFit="1" customWidth="1"/>
    <col min="10" max="10" width="5.1640625" bestFit="1" customWidth="1"/>
    <col min="11" max="11" width="20.9140625" bestFit="1" customWidth="1"/>
    <col min="12" max="12" width="11.25" bestFit="1" customWidth="1"/>
    <col min="13" max="13" width="9.1640625" bestFit="1" customWidth="1"/>
  </cols>
  <sheetData>
    <row r="1" spans="1:13" x14ac:dyDescent="0.25">
      <c r="A1" t="s">
        <v>4</v>
      </c>
      <c r="B1" t="s">
        <v>5</v>
      </c>
      <c r="C1" t="s">
        <v>6</v>
      </c>
      <c r="D1" t="s">
        <v>7</v>
      </c>
      <c r="E1" t="s">
        <v>8</v>
      </c>
      <c r="F1" t="s">
        <v>9</v>
      </c>
      <c r="G1" t="s">
        <v>45</v>
      </c>
      <c r="H1" t="s">
        <v>46</v>
      </c>
      <c r="I1" t="s">
        <v>10</v>
      </c>
      <c r="J1" t="s">
        <v>11</v>
      </c>
      <c r="K1" t="s">
        <v>12</v>
      </c>
      <c r="L1" t="s">
        <v>13</v>
      </c>
      <c r="M1" t="s">
        <v>14</v>
      </c>
    </row>
    <row r="3" spans="1:13" x14ac:dyDescent="0.25">
      <c r="A3" t="s">
        <v>20</v>
      </c>
      <c r="B3" t="s">
        <v>17</v>
      </c>
      <c r="C3" t="s">
        <v>16</v>
      </c>
      <c r="D3">
        <v>1</v>
      </c>
      <c r="E3">
        <v>314.08999999999997</v>
      </c>
      <c r="F3">
        <v>27.75</v>
      </c>
      <c r="G3">
        <v>15.25</v>
      </c>
      <c r="H3">
        <v>11.44</v>
      </c>
      <c r="I3">
        <v>3</v>
      </c>
      <c r="J3">
        <v>2.4700000000000002</v>
      </c>
      <c r="K3">
        <v>7.28</v>
      </c>
      <c r="L3">
        <v>381.28</v>
      </c>
      <c r="M3">
        <v>430.8463999999999</v>
      </c>
    </row>
    <row r="4" spans="1:13" x14ac:dyDescent="0.25">
      <c r="A4" t="s">
        <v>21</v>
      </c>
      <c r="B4" t="s">
        <v>15</v>
      </c>
      <c r="C4" t="s">
        <v>16</v>
      </c>
      <c r="D4">
        <v>1</v>
      </c>
      <c r="E4">
        <v>314.08999999999997</v>
      </c>
      <c r="F4">
        <v>27.75</v>
      </c>
      <c r="G4">
        <v>15.25</v>
      </c>
      <c r="H4">
        <v>11.44</v>
      </c>
      <c r="I4">
        <v>3</v>
      </c>
      <c r="J4">
        <v>2.4700000000000002</v>
      </c>
      <c r="K4">
        <v>7.28</v>
      </c>
      <c r="L4">
        <v>381.28</v>
      </c>
      <c r="M4">
        <v>430.8463999999999</v>
      </c>
    </row>
    <row r="5" spans="1:13" x14ac:dyDescent="0.25">
      <c r="A5" t="s">
        <v>19</v>
      </c>
      <c r="B5" t="s">
        <v>17</v>
      </c>
      <c r="C5" t="s">
        <v>16</v>
      </c>
      <c r="D5">
        <v>1</v>
      </c>
      <c r="E5">
        <v>261.08999999999997</v>
      </c>
      <c r="F5">
        <v>12.87</v>
      </c>
      <c r="G5">
        <v>12.33</v>
      </c>
      <c r="H5">
        <v>9.24</v>
      </c>
      <c r="I5">
        <v>3</v>
      </c>
      <c r="J5">
        <v>2.4700000000000002</v>
      </c>
      <c r="K5">
        <v>7.28</v>
      </c>
      <c r="L5">
        <v>308.27999999999997</v>
      </c>
      <c r="M5">
        <v>348.35639999999995</v>
      </c>
    </row>
    <row r="6" spans="1:13" x14ac:dyDescent="0.25">
      <c r="A6" t="s">
        <v>18</v>
      </c>
      <c r="B6" t="s">
        <v>15</v>
      </c>
      <c r="C6" t="s">
        <v>16</v>
      </c>
      <c r="D6">
        <v>1</v>
      </c>
      <c r="E6">
        <v>261.08999999999997</v>
      </c>
      <c r="F6">
        <v>12.87</v>
      </c>
      <c r="G6">
        <v>12.33</v>
      </c>
      <c r="H6">
        <v>9.24</v>
      </c>
      <c r="I6">
        <v>3</v>
      </c>
      <c r="J6">
        <v>2.4700000000000002</v>
      </c>
      <c r="K6">
        <v>7.28</v>
      </c>
      <c r="L6">
        <v>308.27999999999997</v>
      </c>
      <c r="M6">
        <v>348.35639999999995</v>
      </c>
    </row>
  </sheetData>
  <phoneticPr fontId="2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Company>BBDC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lizhch</dc:creator>
  <cp:lastModifiedBy>389043348@qq.com</cp:lastModifiedBy>
  <cp:lastPrinted>2011-11-28T03:20:00Z</cp:lastPrinted>
  <dcterms:created xsi:type="dcterms:W3CDTF">2007-09-13T06:57:00Z</dcterms:created>
  <dcterms:modified xsi:type="dcterms:W3CDTF">2024-06-24T03:08:26Z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2052-11.1.0.11744</vt:lpwstr>
  </property>
  <property fmtid="{D5CDD505-2E9C-101B-9397-08002B2CF9AE}" pid="3" name="ICV">
    <vt:lpwstr>1C0A58E028D240979D2E714FF47707C6</vt:lpwstr>
  </property>
</Properties>
</file>