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926"/>
  </bookViews>
  <sheets>
    <sheet name="价格协议" sheetId="9" r:id="rId1"/>
  </sheets>
  <definedNames>
    <definedName name="_xlnm.Print_Area" localSheetId="0">价格协议!$A$1:$N$42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<sst xmlns="http://schemas.openxmlformats.org/spreadsheetml/2006/main" count="101" uniqueCount="80">
  <si>
    <t>零部件采购价格协议</t>
  </si>
  <si>
    <t xml:space="preserve">                                                协议编号：WF-2024-CG-01-10</t>
  </si>
  <si>
    <t>甲方：潍坊光华荣昌汽车技术有限公司</t>
  </si>
  <si>
    <r>
      <t>乙方：</t>
    </r>
    <r>
      <rPr>
        <u/>
        <sz val="12"/>
        <rFont val="楷体"/>
        <charset val="134"/>
      </rPr>
      <t xml:space="preserve">黄骅市建昌塑料制品有限公司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</si>
  <si>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</si>
  <si>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</si>
  <si>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</si>
  <si>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</si>
  <si>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</si>
  <si>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</si>
  <si>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</si>
  <si>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</si>
  <si>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</si>
  <si>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 xml:space="preserve">未税产品价格
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</si>
  <si>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</si>
  <si>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</si>
  <si>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</si>
  <si>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</si>
  <si>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</si>
  <si>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</si>
  <si>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</si>
  <si>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</si>
  <si>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2024年</t>
  </si>
  <si>
    <t>SLT0000244</t>
  </si>
  <si>
    <t>k1头枕包装膜</t>
  </si>
  <si>
    <t>件</t>
  </si>
  <si>
    <t>SLT0000322</t>
  </si>
  <si>
    <t>k1司机背包装膜宽车</t>
  </si>
  <si>
    <t>SLT0000323</t>
  </si>
  <si>
    <t>k1司机座包装膜宽车</t>
  </si>
  <si>
    <t>SLT0000232</t>
  </si>
  <si>
    <t>6486跨座（膜）</t>
  </si>
  <si>
    <t>SLT0000245</t>
  </si>
  <si>
    <t>k1单人背包装膜</t>
  </si>
  <si>
    <t>SLT0000340</t>
  </si>
  <si>
    <t>k1司机背包装膜窄车</t>
  </si>
  <si>
    <t>SLT0000469</t>
  </si>
  <si>
    <t>k1三人座包装膜</t>
  </si>
  <si>
    <t>SLT0000392</t>
  </si>
  <si>
    <t>k1双人座包装膜</t>
  </si>
  <si>
    <t>SLT0000246</t>
  </si>
  <si>
    <t>k1单人座包装膜</t>
  </si>
  <si>
    <t>SLT0000515</t>
  </si>
  <si>
    <t>k1侧翻背包装膜</t>
  </si>
  <si>
    <t>SLT0000516</t>
  </si>
  <si>
    <t>k1侧翻座包装膜</t>
  </si>
  <si>
    <t>SLT0000008</t>
  </si>
  <si>
    <t>k1连体座包装膜</t>
  </si>
  <si>
    <t>SLT0000447</t>
  </si>
  <si>
    <t>k1双人连体背包装膜</t>
  </si>
  <si>
    <t>SLT0000482</t>
  </si>
  <si>
    <t>k1三人背包装膜</t>
  </si>
  <si>
    <t>SLT0000341</t>
  </si>
  <si>
    <t>k1司机座包装膜窄车</t>
  </si>
  <si>
    <t>SLT0000425</t>
  </si>
  <si>
    <t>k1翻滚背包装膜</t>
  </si>
  <si>
    <t>SLT0000426</t>
  </si>
  <si>
    <t>k1翻滚座包装膜</t>
  </si>
  <si>
    <t>SLT0000231</t>
  </si>
  <si>
    <t>6486折叠背塑料（膜）</t>
  </si>
  <si>
    <t>SLT0000550</t>
  </si>
  <si>
    <t>M4重卡卧铺包装膜</t>
  </si>
  <si>
    <t>SLT0000800</t>
  </si>
  <si>
    <t>M4小背包装膜</t>
  </si>
  <si>
    <t>SLT0000780</t>
  </si>
  <si>
    <t>M4司机背包装膜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</si>
  <si>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</si>
  <si>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</si>
  <si>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四、甲方发现乙方存在故意抬高产品价格或产品价格虚高的，有权对产品价格进行调整，并对供货货值进行追偿(包括前期已结算的部分)及罚款。</t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</si>
  <si>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</si>
  <si>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</si>
  <si>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</si>
  <si>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</si>
  <si>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 xml:space="preserve">甲方:  潍坊光华荣昌汽车技术有限公司                                        </t>
  </si>
  <si>
    <t xml:space="preserve">乙方：黄骅市建昌塑料制品有限公司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</si>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</sst>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0.00_);[Red]\(0.00\)"/>
    <numFmt numFmtId="179" formatCode="_ * #,##0.0000_ ;_ * \-#,##0.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微软雅黑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177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4" fillId="2" borderId="0" xfId="49" applyNumberFormat="1" applyFont="1" applyFill="1" applyAlignment="1">
      <alignment horizontal="center" vertical="center"/>
    </xf>
    <xf numFmtId="177" fontId="2" fillId="2" borderId="0" xfId="49" applyNumberFormat="1" applyFont="1" applyFill="1" applyAlignment="1">
      <alignment horizontal="center" vertical="center"/>
    </xf>
    <xf numFmtId="177" fontId="5" fillId="2" borderId="0" xfId="49" applyNumberFormat="1" applyFont="1" applyFill="1" applyAlignment="1">
      <alignment horizontal="left" vertical="center"/>
    </xf>
    <xf numFmtId="177" fontId="5" fillId="2" borderId="0" xfId="49" applyNumberFormat="1" applyFont="1" applyFill="1" applyAlignment="1">
      <alignment horizontal="left" vertical="center" wrapText="1"/>
    </xf>
    <xf numFmtId="177" fontId="5" fillId="2" borderId="0" xfId="49" applyNumberFormat="1" applyFont="1" applyFill="1" applyBorder="1" applyAlignment="1">
      <alignment horizontal="left" vertical="center" shrinkToFi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7" fillId="0" borderId="1" xfId="54" applyNumberFormat="1" applyFont="1" applyFill="1" applyBorder="1" applyAlignment="1">
      <alignment horizontal="center" vertical="center" wrapText="1"/>
    </xf>
    <xf numFmtId="178" fontId="6" fillId="2" borderId="1" xfId="49" applyNumberFormat="1" applyFont="1" applyFill="1" applyBorder="1" applyAlignment="1">
      <alignment horizontal="center" vertical="center" shrinkToFit="1"/>
    </xf>
    <xf numFmtId="178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>
      <alignment horizontal="center" vertical="center"/>
    </xf>
    <xf numFmtId="177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177" fontId="5" fillId="0" borderId="0" xfId="49" applyNumberFormat="1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177" fontId="5" fillId="0" borderId="0" xfId="49" applyNumberFormat="1" applyFont="1" applyFill="1" applyBorder="1" applyAlignment="1">
      <alignment horizontal="left" vertical="center" wrapText="1"/>
    </xf>
    <xf numFmtId="177" fontId="5" fillId="0" borderId="0" xfId="49" applyNumberFormat="1" applyFont="1" applyFill="1" applyBorder="1" applyAlignment="1">
      <alignment horizontal="left" vertical="top" wrapText="1"/>
    </xf>
    <xf numFmtId="177" fontId="5" fillId="0" borderId="0" xfId="49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left" vertical="center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4"/>
  <sheetViews>
    <sheetView tabSelected="1" zoomScale="85" zoomScaleNormal="85" zoomScaleSheetLayoutView="70" workbookViewId="0">
      <selection activeCell="A4" sqref="A4:N4"/>
    </sheetView>
  </sheetViews>
  <sheetFormatPr defaultColWidth="9" defaultRowHeight="14.25"/>
  <cols>
    <col min="1" max="1" width="6.5" style="3" customWidth="1"/>
    <col min="2" max="2" width="16.175" style="4" customWidth="1"/>
    <col min="3" max="3" width="22.125" style="3" customWidth="1"/>
    <col min="4" max="4" width="12.375" style="5" customWidth="1"/>
    <col min="5" max="5" width="5.625" style="6" customWidth="1"/>
    <col min="6" max="7" width="6.875" style="7" customWidth="1"/>
    <col min="8" max="8" width="11.475" style="7" customWidth="1"/>
    <col min="9" max="9" width="8.5" style="7" customWidth="1"/>
    <col min="10" max="10" width="11.9083333333333" style="7" customWidth="1"/>
    <col min="11" max="11" width="10.5" style="7" customWidth="1"/>
    <col min="12" max="12" width="9.75" style="7" customWidth="1"/>
    <col min="13" max="13" width="12.75" style="8" customWidth="1"/>
    <col min="14" max="14" width="15.2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8"/>
      <c r="N1" s="11"/>
      <c r="O1" s="11"/>
    </row>
    <row r="2" ht="16.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9"/>
      <c r="N2" s="12"/>
      <c r="O2" s="12"/>
    </row>
    <row r="3" spans="1: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0"/>
      <c r="N3" s="13"/>
      <c r="O3" s="13"/>
    </row>
    <row r="4" ht="21" customHeight="1" spans="1: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0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41"/>
      <c r="N5" s="14"/>
      <c r="O5" s="14"/>
    </row>
    <row r="6" spans="1:1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2"/>
      <c r="N6" s="15"/>
      <c r="O6" s="15"/>
    </row>
    <row r="7" ht="60" customHeight="1" spans="1:15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3" t="s">
        <v>13</v>
      </c>
      <c r="L7" s="43" t="s">
        <v>14</v>
      </c>
      <c r="M7" s="44" t="s">
        <v>15</v>
      </c>
      <c r="N7" s="45" t="s">
        <v>16</v>
      </c>
      <c r="O7" s="46"/>
    </row>
    <row r="8" ht="21.75" customHeight="1" spans="1:15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3" t="s">
        <v>22</v>
      </c>
      <c r="L8" s="43"/>
      <c r="M8" s="44"/>
      <c r="N8" s="45"/>
      <c r="O8" s="46"/>
    </row>
    <row r="9" s="1" customFormat="1" ht="16.5" spans="1:205">
      <c r="A9" s="23">
        <v>1</v>
      </c>
      <c r="B9" s="24" t="s">
        <v>23</v>
      </c>
      <c r="C9" s="24" t="s">
        <v>24</v>
      </c>
      <c r="D9" s="25"/>
      <c r="E9" s="26" t="s">
        <v>25</v>
      </c>
      <c r="F9" s="25">
        <v>0.188</v>
      </c>
      <c r="G9" s="25">
        <v>0.188</v>
      </c>
      <c r="H9" s="27"/>
      <c r="I9" s="47"/>
      <c r="J9" s="48"/>
      <c r="K9" s="25">
        <v>0.188</v>
      </c>
      <c r="L9" s="49">
        <f>M9-K9</f>
        <v>0.02444</v>
      </c>
      <c r="M9" s="50">
        <f>K9*1.13</f>
        <v>0.21244</v>
      </c>
      <c r="N9" s="51"/>
      <c r="O9" s="52"/>
      <c r="P9" s="5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</row>
    <row r="10" s="1" customFormat="1" ht="16.5" spans="1:205">
      <c r="A10" s="23">
        <v>2</v>
      </c>
      <c r="B10" s="24" t="s">
        <v>26</v>
      </c>
      <c r="C10" s="24" t="s">
        <v>27</v>
      </c>
      <c r="D10" s="25"/>
      <c r="E10" s="26" t="s">
        <v>25</v>
      </c>
      <c r="F10" s="25">
        <v>0.8034</v>
      </c>
      <c r="G10" s="25">
        <v>0.8034</v>
      </c>
      <c r="H10" s="27"/>
      <c r="I10" s="47"/>
      <c r="J10" s="48"/>
      <c r="K10" s="25">
        <v>0.8034</v>
      </c>
      <c r="L10" s="49">
        <f>M10-K10</f>
        <v>0.104442</v>
      </c>
      <c r="M10" s="50">
        <f t="shared" ref="M10:M29" si="0">K10*1.13</f>
        <v>0.907842</v>
      </c>
      <c r="N10" s="51"/>
      <c r="O10" s="52"/>
      <c r="P10" s="5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</row>
    <row r="11" s="1" customFormat="1" ht="16.5" spans="1:205">
      <c r="A11" s="23">
        <v>3</v>
      </c>
      <c r="B11" s="24" t="s">
        <v>28</v>
      </c>
      <c r="C11" s="24" t="s">
        <v>29</v>
      </c>
      <c r="D11" s="25"/>
      <c r="E11" s="26" t="s">
        <v>25</v>
      </c>
      <c r="F11" s="25">
        <v>0.9829</v>
      </c>
      <c r="G11" s="25">
        <v>0.9829</v>
      </c>
      <c r="H11" s="27"/>
      <c r="I11" s="47"/>
      <c r="J11" s="48"/>
      <c r="K11" s="25">
        <v>0.9829</v>
      </c>
      <c r="L11" s="49">
        <f t="shared" ref="L11:L29" si="1">M11-K11</f>
        <v>0.127777</v>
      </c>
      <c r="M11" s="50">
        <f t="shared" si="0"/>
        <v>1.110677</v>
      </c>
      <c r="N11" s="51"/>
      <c r="O11" s="52"/>
      <c r="P11" s="5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</row>
    <row r="12" s="1" customFormat="1" ht="16.5" spans="1:205">
      <c r="A12" s="23">
        <v>4</v>
      </c>
      <c r="B12" s="24" t="s">
        <v>30</v>
      </c>
      <c r="C12" s="24" t="s">
        <v>31</v>
      </c>
      <c r="D12" s="25"/>
      <c r="E12" s="26" t="s">
        <v>25</v>
      </c>
      <c r="F12" s="25">
        <v>0.6577</v>
      </c>
      <c r="G12" s="25">
        <v>0.6577</v>
      </c>
      <c r="H12" s="27"/>
      <c r="I12" s="47"/>
      <c r="J12" s="48"/>
      <c r="K12" s="25">
        <v>0.6577</v>
      </c>
      <c r="L12" s="49">
        <f t="shared" si="1"/>
        <v>0.0855009999999999</v>
      </c>
      <c r="M12" s="50">
        <f t="shared" si="0"/>
        <v>0.743201</v>
      </c>
      <c r="N12" s="51"/>
      <c r="O12" s="52"/>
      <c r="P12" s="5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</row>
    <row r="13" s="1" customFormat="1" ht="16.5" spans="1:205">
      <c r="A13" s="23">
        <v>5</v>
      </c>
      <c r="B13" s="24" t="s">
        <v>32</v>
      </c>
      <c r="C13" s="24" t="s">
        <v>33</v>
      </c>
      <c r="D13" s="25"/>
      <c r="E13" s="26" t="s">
        <v>25</v>
      </c>
      <c r="F13" s="25">
        <v>0.8632</v>
      </c>
      <c r="G13" s="25">
        <v>0.8632</v>
      </c>
      <c r="H13" s="27"/>
      <c r="I13" s="47"/>
      <c r="J13" s="48"/>
      <c r="K13" s="25">
        <v>0.8632</v>
      </c>
      <c r="L13" s="49">
        <f t="shared" si="1"/>
        <v>0.112216</v>
      </c>
      <c r="M13" s="50">
        <f t="shared" si="0"/>
        <v>0.975416</v>
      </c>
      <c r="N13" s="51"/>
      <c r="O13" s="52"/>
      <c r="P13" s="53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</row>
    <row r="14" s="1" customFormat="1" ht="16.5" spans="1:205">
      <c r="A14" s="23">
        <v>6</v>
      </c>
      <c r="B14" s="24" t="s">
        <v>34</v>
      </c>
      <c r="C14" s="24" t="s">
        <v>35</v>
      </c>
      <c r="D14" s="25"/>
      <c r="E14" s="26" t="s">
        <v>25</v>
      </c>
      <c r="F14" s="25">
        <v>0.8034</v>
      </c>
      <c r="G14" s="25">
        <v>0.8034</v>
      </c>
      <c r="H14" s="27"/>
      <c r="I14" s="47"/>
      <c r="J14" s="48"/>
      <c r="K14" s="25">
        <v>0.8034</v>
      </c>
      <c r="L14" s="49">
        <f t="shared" si="1"/>
        <v>0.104442</v>
      </c>
      <c r="M14" s="50">
        <f t="shared" si="0"/>
        <v>0.907842</v>
      </c>
      <c r="N14" s="51"/>
      <c r="O14" s="52"/>
      <c r="P14" s="53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</row>
    <row r="15" s="1" customFormat="1" ht="16.5" spans="1:205">
      <c r="A15" s="23">
        <v>7</v>
      </c>
      <c r="B15" s="24" t="s">
        <v>36</v>
      </c>
      <c r="C15" s="24" t="s">
        <v>37</v>
      </c>
      <c r="D15" s="25"/>
      <c r="E15" s="26" t="s">
        <v>25</v>
      </c>
      <c r="F15" s="25">
        <v>1.6158</v>
      </c>
      <c r="G15" s="25">
        <v>1.6158</v>
      </c>
      <c r="H15" s="27"/>
      <c r="I15" s="47"/>
      <c r="J15" s="48"/>
      <c r="K15" s="25">
        <v>1.6158</v>
      </c>
      <c r="L15" s="49">
        <f t="shared" si="1"/>
        <v>0.210054</v>
      </c>
      <c r="M15" s="50">
        <f t="shared" si="0"/>
        <v>1.825854</v>
      </c>
      <c r="N15" s="51"/>
      <c r="O15" s="52"/>
      <c r="P15" s="53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</row>
    <row r="16" s="1" customFormat="1" ht="16.5" spans="1:205">
      <c r="A16" s="23">
        <v>8</v>
      </c>
      <c r="B16" s="24" t="s">
        <v>38</v>
      </c>
      <c r="C16" s="24" t="s">
        <v>39</v>
      </c>
      <c r="D16" s="25"/>
      <c r="E16" s="26" t="s">
        <v>25</v>
      </c>
      <c r="F16" s="25">
        <v>1.3675</v>
      </c>
      <c r="G16" s="25">
        <v>1.3675</v>
      </c>
      <c r="H16" s="27"/>
      <c r="I16" s="47"/>
      <c r="J16" s="48"/>
      <c r="K16" s="25">
        <v>1.3675</v>
      </c>
      <c r="L16" s="49">
        <f t="shared" si="1"/>
        <v>0.177775</v>
      </c>
      <c r="M16" s="50">
        <f t="shared" si="0"/>
        <v>1.545275</v>
      </c>
      <c r="N16" s="51"/>
      <c r="O16" s="52"/>
      <c r="P16" s="53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</row>
    <row r="17" s="1" customFormat="1" ht="16.5" spans="1:205">
      <c r="A17" s="23">
        <v>9</v>
      </c>
      <c r="B17" s="24" t="s">
        <v>40</v>
      </c>
      <c r="C17" s="24" t="s">
        <v>41</v>
      </c>
      <c r="D17" s="25"/>
      <c r="E17" s="26" t="s">
        <v>25</v>
      </c>
      <c r="F17" s="25">
        <v>0.906</v>
      </c>
      <c r="G17" s="25">
        <v>0.906</v>
      </c>
      <c r="H17" s="27"/>
      <c r="I17" s="47"/>
      <c r="J17" s="48"/>
      <c r="K17" s="25">
        <v>0.906</v>
      </c>
      <c r="L17" s="49">
        <f t="shared" si="1"/>
        <v>0.11778</v>
      </c>
      <c r="M17" s="50">
        <f t="shared" si="0"/>
        <v>1.02378</v>
      </c>
      <c r="N17" s="51"/>
      <c r="O17" s="52"/>
      <c r="P17" s="53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</row>
    <row r="18" s="1" customFormat="1" ht="16.5" spans="1:205">
      <c r="A18" s="23">
        <v>10</v>
      </c>
      <c r="B18" s="24" t="s">
        <v>42</v>
      </c>
      <c r="C18" s="24" t="s">
        <v>43</v>
      </c>
      <c r="D18" s="25"/>
      <c r="E18" s="26" t="s">
        <v>25</v>
      </c>
      <c r="F18" s="25">
        <v>0.8803</v>
      </c>
      <c r="G18" s="25">
        <v>0.8803</v>
      </c>
      <c r="H18" s="27"/>
      <c r="I18" s="47"/>
      <c r="J18" s="48"/>
      <c r="K18" s="25">
        <v>0.8803</v>
      </c>
      <c r="L18" s="49">
        <f t="shared" si="1"/>
        <v>0.114439</v>
      </c>
      <c r="M18" s="50">
        <f t="shared" si="0"/>
        <v>0.994739</v>
      </c>
      <c r="N18" s="51"/>
      <c r="O18" s="52"/>
      <c r="P18" s="53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</row>
    <row r="19" s="1" customFormat="1" ht="16.5" spans="1:205">
      <c r="A19" s="23">
        <v>11</v>
      </c>
      <c r="B19" s="24" t="s">
        <v>44</v>
      </c>
      <c r="C19" s="24" t="s">
        <v>45</v>
      </c>
      <c r="D19" s="25"/>
      <c r="E19" s="26" t="s">
        <v>25</v>
      </c>
      <c r="F19" s="25">
        <v>1.1368</v>
      </c>
      <c r="G19" s="25">
        <v>1.1368</v>
      </c>
      <c r="H19" s="27"/>
      <c r="I19" s="47"/>
      <c r="J19" s="48"/>
      <c r="K19" s="25">
        <v>1.1368</v>
      </c>
      <c r="L19" s="49">
        <f t="shared" si="1"/>
        <v>0.147784</v>
      </c>
      <c r="M19" s="50">
        <f t="shared" si="0"/>
        <v>1.284584</v>
      </c>
      <c r="N19" s="51"/>
      <c r="O19" s="52"/>
      <c r="P19" s="53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</row>
    <row r="20" s="1" customFormat="1" ht="16.5" spans="1:205">
      <c r="A20" s="23">
        <v>12</v>
      </c>
      <c r="B20" s="24" t="s">
        <v>46</v>
      </c>
      <c r="C20" s="24" t="s">
        <v>47</v>
      </c>
      <c r="D20" s="25"/>
      <c r="E20" s="26" t="s">
        <v>25</v>
      </c>
      <c r="F20" s="25">
        <v>1.2308</v>
      </c>
      <c r="G20" s="25">
        <v>1.2308</v>
      </c>
      <c r="H20" s="27"/>
      <c r="I20" s="47"/>
      <c r="J20" s="48"/>
      <c r="K20" s="25">
        <v>1.2308</v>
      </c>
      <c r="L20" s="49">
        <f t="shared" si="1"/>
        <v>0.160004</v>
      </c>
      <c r="M20" s="50">
        <f t="shared" si="0"/>
        <v>1.390804</v>
      </c>
      <c r="N20" s="51"/>
      <c r="O20" s="52"/>
      <c r="P20" s="53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</row>
    <row r="21" s="1" customFormat="1" ht="16.5" spans="1:205">
      <c r="A21" s="23">
        <v>13</v>
      </c>
      <c r="B21" s="24" t="s">
        <v>48</v>
      </c>
      <c r="C21" s="24" t="s">
        <v>49</v>
      </c>
      <c r="D21" s="25"/>
      <c r="E21" s="26" t="s">
        <v>25</v>
      </c>
      <c r="F21" s="25">
        <v>0.9573</v>
      </c>
      <c r="G21" s="25">
        <v>0.9573</v>
      </c>
      <c r="H21" s="27"/>
      <c r="I21" s="47"/>
      <c r="J21" s="48"/>
      <c r="K21" s="25">
        <v>0.9573</v>
      </c>
      <c r="L21" s="49">
        <f t="shared" si="1"/>
        <v>0.124449</v>
      </c>
      <c r="M21" s="50">
        <f t="shared" si="0"/>
        <v>1.081749</v>
      </c>
      <c r="N21" s="51"/>
      <c r="O21" s="52"/>
      <c r="P21" s="53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</row>
    <row r="22" s="1" customFormat="1" ht="16.5" spans="1:205">
      <c r="A22" s="23">
        <v>14</v>
      </c>
      <c r="B22" s="24" t="s">
        <v>50</v>
      </c>
      <c r="C22" s="24" t="s">
        <v>51</v>
      </c>
      <c r="D22" s="25"/>
      <c r="E22" s="26" t="s">
        <v>25</v>
      </c>
      <c r="F22" s="25">
        <v>1.4047</v>
      </c>
      <c r="G22" s="25">
        <v>1.4047</v>
      </c>
      <c r="H22" s="27"/>
      <c r="I22" s="47"/>
      <c r="J22" s="48"/>
      <c r="K22" s="25">
        <v>1.4047</v>
      </c>
      <c r="L22" s="49">
        <f t="shared" si="1"/>
        <v>0.182611</v>
      </c>
      <c r="M22" s="50">
        <f t="shared" si="0"/>
        <v>1.587311</v>
      </c>
      <c r="N22" s="51"/>
      <c r="O22" s="52"/>
      <c r="P22" s="53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</row>
    <row r="23" s="1" customFormat="1" ht="16.5" spans="1:205">
      <c r="A23" s="23">
        <v>15</v>
      </c>
      <c r="B23" s="24" t="s">
        <v>52</v>
      </c>
      <c r="C23" s="24" t="s">
        <v>53</v>
      </c>
      <c r="D23" s="25"/>
      <c r="E23" s="26" t="s">
        <v>25</v>
      </c>
      <c r="F23" s="25">
        <v>0.9829</v>
      </c>
      <c r="G23" s="25">
        <v>0.9829</v>
      </c>
      <c r="H23" s="27"/>
      <c r="I23" s="47"/>
      <c r="J23" s="48"/>
      <c r="K23" s="25">
        <v>0.9829</v>
      </c>
      <c r="L23" s="49">
        <f t="shared" si="1"/>
        <v>0.127777</v>
      </c>
      <c r="M23" s="50">
        <f t="shared" si="0"/>
        <v>1.110677</v>
      </c>
      <c r="N23" s="51"/>
      <c r="O23" s="52"/>
      <c r="P23" s="53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</row>
    <row r="24" s="1" customFormat="1" ht="16.5" spans="1:205">
      <c r="A24" s="23">
        <v>16</v>
      </c>
      <c r="B24" s="24" t="s">
        <v>54</v>
      </c>
      <c r="C24" s="24" t="s">
        <v>55</v>
      </c>
      <c r="D24" s="25"/>
      <c r="E24" s="26" t="s">
        <v>25</v>
      </c>
      <c r="F24" s="25">
        <v>1.1026</v>
      </c>
      <c r="G24" s="25">
        <v>1.1026</v>
      </c>
      <c r="H24" s="27"/>
      <c r="I24" s="47"/>
      <c r="J24" s="48"/>
      <c r="K24" s="25">
        <v>1.1026</v>
      </c>
      <c r="L24" s="49">
        <f t="shared" si="1"/>
        <v>0.143338</v>
      </c>
      <c r="M24" s="50">
        <f t="shared" si="0"/>
        <v>1.245938</v>
      </c>
      <c r="N24" s="51"/>
      <c r="O24" s="52"/>
      <c r="P24" s="53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</row>
    <row r="25" s="1" customFormat="1" ht="16.5" spans="1:205">
      <c r="A25" s="23">
        <v>17</v>
      </c>
      <c r="B25" s="24" t="s">
        <v>56</v>
      </c>
      <c r="C25" s="24" t="s">
        <v>57</v>
      </c>
      <c r="D25" s="25"/>
      <c r="E25" s="26" t="s">
        <v>25</v>
      </c>
      <c r="F25" s="25">
        <v>1.641</v>
      </c>
      <c r="G25" s="25">
        <v>1.641</v>
      </c>
      <c r="H25" s="27"/>
      <c r="I25" s="47"/>
      <c r="J25" s="48"/>
      <c r="K25" s="25">
        <v>1.641</v>
      </c>
      <c r="L25" s="49">
        <f t="shared" si="1"/>
        <v>0.21333</v>
      </c>
      <c r="M25" s="50">
        <f t="shared" si="0"/>
        <v>1.85433</v>
      </c>
      <c r="N25" s="51"/>
      <c r="O25" s="52"/>
      <c r="P25" s="53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</row>
    <row r="26" s="1" customFormat="1" ht="16.5" spans="1:205">
      <c r="A26" s="23">
        <v>18</v>
      </c>
      <c r="B26" s="24" t="s">
        <v>58</v>
      </c>
      <c r="C26" s="24" t="s">
        <v>59</v>
      </c>
      <c r="D26" s="25"/>
      <c r="E26" s="26" t="s">
        <v>25</v>
      </c>
      <c r="F26" s="25">
        <v>0.5034</v>
      </c>
      <c r="G26" s="25">
        <v>0.5034</v>
      </c>
      <c r="H26" s="27"/>
      <c r="I26" s="47"/>
      <c r="J26" s="48"/>
      <c r="K26" s="25">
        <v>0.5034</v>
      </c>
      <c r="L26" s="49">
        <f t="shared" si="1"/>
        <v>0.0654419999999999</v>
      </c>
      <c r="M26" s="50">
        <f t="shared" si="0"/>
        <v>0.568842</v>
      </c>
      <c r="N26" s="51"/>
      <c r="O26" s="52"/>
      <c r="P26" s="53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</row>
    <row r="27" s="1" customFormat="1" ht="16.5" spans="1:205">
      <c r="A27" s="23">
        <v>19</v>
      </c>
      <c r="B27" s="24" t="s">
        <v>60</v>
      </c>
      <c r="C27" s="24" t="s">
        <v>61</v>
      </c>
      <c r="D27" s="25"/>
      <c r="E27" s="26" t="s">
        <v>25</v>
      </c>
      <c r="F27" s="25">
        <v>2.2991</v>
      </c>
      <c r="G27" s="25">
        <v>2.2991</v>
      </c>
      <c r="H27" s="27"/>
      <c r="I27" s="47"/>
      <c r="J27" s="48"/>
      <c r="K27" s="25">
        <v>2.2991</v>
      </c>
      <c r="L27" s="49">
        <f t="shared" si="1"/>
        <v>0.298883</v>
      </c>
      <c r="M27" s="50">
        <f t="shared" si="0"/>
        <v>2.597983</v>
      </c>
      <c r="N27" s="51"/>
      <c r="O27" s="52"/>
      <c r="P27" s="53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</row>
    <row r="28" s="1" customFormat="1" ht="16.5" spans="1:205">
      <c r="A28" s="23">
        <v>20</v>
      </c>
      <c r="B28" s="24" t="s">
        <v>62</v>
      </c>
      <c r="C28" s="24" t="s">
        <v>63</v>
      </c>
      <c r="D28" s="25"/>
      <c r="E28" s="26" t="s">
        <v>25</v>
      </c>
      <c r="F28" s="25">
        <v>0.78</v>
      </c>
      <c r="G28" s="25">
        <v>0.78</v>
      </c>
      <c r="H28" s="27"/>
      <c r="I28" s="47"/>
      <c r="J28" s="48"/>
      <c r="K28" s="25">
        <v>0.78</v>
      </c>
      <c r="L28" s="49">
        <f t="shared" si="1"/>
        <v>0.1014</v>
      </c>
      <c r="M28" s="50">
        <f t="shared" si="0"/>
        <v>0.8814</v>
      </c>
      <c r="N28" s="51"/>
      <c r="O28" s="52"/>
      <c r="P28" s="53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</row>
    <row r="29" s="1" customFormat="1" ht="16.5" spans="1:205">
      <c r="A29" s="23">
        <v>21</v>
      </c>
      <c r="B29" s="24" t="s">
        <v>64</v>
      </c>
      <c r="C29" s="24" t="s">
        <v>65</v>
      </c>
      <c r="D29" s="25"/>
      <c r="E29" s="26" t="s">
        <v>25</v>
      </c>
      <c r="F29" s="25">
        <v>1.2</v>
      </c>
      <c r="G29" s="25">
        <v>1.2</v>
      </c>
      <c r="H29" s="27"/>
      <c r="I29" s="47"/>
      <c r="J29" s="48"/>
      <c r="K29" s="25">
        <v>1.2</v>
      </c>
      <c r="L29" s="49">
        <f t="shared" si="1"/>
        <v>0.156</v>
      </c>
      <c r="M29" s="50">
        <f t="shared" si="0"/>
        <v>1.356</v>
      </c>
      <c r="N29" s="51"/>
      <c r="O29" s="52"/>
      <c r="P29" s="53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</row>
    <row r="30" s="2" customFormat="1" spans="1:16">
      <c r="A30" s="28" t="s">
        <v>66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4"/>
      <c r="N30" s="28"/>
      <c r="O30" s="55"/>
      <c r="P30" s="56"/>
    </row>
    <row r="31" s="2" customFormat="1" spans="1:16">
      <c r="A31" s="29" t="s">
        <v>67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57"/>
      <c r="N31" s="29"/>
      <c r="O31" s="29"/>
      <c r="P31" s="56"/>
    </row>
    <row r="32" s="2" customFormat="1" spans="1:16">
      <c r="A32" s="30" t="s">
        <v>68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58"/>
      <c r="N32" s="30"/>
      <c r="O32" s="29"/>
      <c r="P32" s="56"/>
    </row>
    <row r="33" s="2" customFormat="1" spans="1:16">
      <c r="A33" s="28" t="s">
        <v>69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54"/>
      <c r="N33" s="28"/>
      <c r="O33" s="29"/>
      <c r="P33" s="56"/>
    </row>
    <row r="34" s="2" customFormat="1" spans="1:16">
      <c r="A34" s="29" t="s">
        <v>70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57"/>
      <c r="N34" s="29"/>
      <c r="O34" s="29"/>
      <c r="P34" s="56"/>
    </row>
    <row r="35" s="2" customFormat="1" spans="1:16">
      <c r="A35" s="29" t="s">
        <v>71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57"/>
      <c r="N35" s="29"/>
      <c r="O35" s="29"/>
      <c r="P35" s="56"/>
    </row>
    <row r="36" s="2" customFormat="1" spans="1:16">
      <c r="A36" s="29" t="s">
        <v>72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57"/>
      <c r="N36" s="29"/>
      <c r="O36" s="29"/>
      <c r="P36" s="56"/>
    </row>
    <row r="37" s="2" customFormat="1" ht="23.25" customHeight="1" spans="1:16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59"/>
      <c r="N37" s="31"/>
      <c r="O37" s="31"/>
      <c r="P37" s="56"/>
    </row>
    <row r="38" s="2" customFormat="1" spans="1:16">
      <c r="A38" s="32" t="s">
        <v>73</v>
      </c>
      <c r="B38" s="33"/>
      <c r="C38" s="34"/>
      <c r="H38" s="2" t="s">
        <v>74</v>
      </c>
      <c r="I38" s="60"/>
      <c r="J38" s="34"/>
      <c r="K38" s="36"/>
      <c r="L38" s="36"/>
      <c r="M38" s="61"/>
      <c r="N38" s="62"/>
      <c r="O38" s="63"/>
      <c r="P38" s="56"/>
    </row>
    <row r="39" s="2" customFormat="1" spans="1:16">
      <c r="A39" s="34" t="s">
        <v>75</v>
      </c>
      <c r="B39" s="33"/>
      <c r="C39" s="34"/>
      <c r="H39" s="2" t="s">
        <v>76</v>
      </c>
      <c r="I39" s="34"/>
      <c r="J39" s="34"/>
      <c r="K39" s="36"/>
      <c r="L39" s="34"/>
      <c r="M39" s="64"/>
      <c r="N39" s="65"/>
      <c r="O39" s="66"/>
      <c r="P39" s="56"/>
    </row>
    <row r="40" s="2" customFormat="1" spans="1:16">
      <c r="A40" s="34"/>
      <c r="B40" s="33"/>
      <c r="C40" s="34"/>
      <c r="I40" s="34"/>
      <c r="J40" s="34"/>
      <c r="K40" s="36"/>
      <c r="L40" s="34"/>
      <c r="M40" s="64"/>
      <c r="N40" s="65"/>
      <c r="O40" s="66"/>
      <c r="P40" s="56"/>
    </row>
    <row r="41" s="2" customFormat="1" spans="1:16">
      <c r="A41" s="32" t="s">
        <v>77</v>
      </c>
      <c r="B41" s="32"/>
      <c r="C41" s="35"/>
      <c r="H41" s="2" t="s">
        <v>78</v>
      </c>
      <c r="I41" s="32"/>
      <c r="J41" s="35"/>
      <c r="K41" s="36"/>
      <c r="L41" s="36"/>
      <c r="M41" s="61"/>
      <c r="N41" s="65"/>
      <c r="O41" s="66"/>
      <c r="P41" s="56"/>
    </row>
    <row r="42" s="2" customFormat="1" customHeight="1" spans="1:16">
      <c r="A42" s="36"/>
      <c r="B42" s="37" t="s">
        <v>79</v>
      </c>
      <c r="C42" s="36"/>
      <c r="I42" s="36" t="s">
        <v>79</v>
      </c>
      <c r="J42" s="36"/>
      <c r="K42" s="36"/>
      <c r="L42" s="36"/>
      <c r="M42" s="61"/>
      <c r="N42" s="65"/>
      <c r="O42" s="66"/>
      <c r="P42" s="56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0:N30"/>
    <mergeCell ref="A31:N31"/>
    <mergeCell ref="A32:N32"/>
    <mergeCell ref="A33:N33"/>
    <mergeCell ref="A34:N34"/>
    <mergeCell ref="A35:N35"/>
    <mergeCell ref="A36:N36"/>
    <mergeCell ref="A7:A8"/>
    <mergeCell ref="B7:B8"/>
    <mergeCell ref="C7:C8"/>
    <mergeCell ref="D7:D8"/>
    <mergeCell ref="E7:E8"/>
    <mergeCell ref="N7:N8"/>
  </mergeCells>
  <conditionalFormatting sqref="B9:B29">
    <cfRule type="duplicateValues" dxfId="0" priority="1"/>
  </conditionalFormatting>
  <conditionalFormatting sqref="D1:D37 D43:D1048576 I38:I42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2024-06-24T09:37:44Z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ED4260E8C4FC49C39D3C281F9C312529_12</vt:lpwstr>
  </property>
</Properties>
</file>