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汇总表" sheetId="1" r:id="rId1"/>
    <sheet name="SHT0016059" sheetId="2" r:id="rId2"/>
    <sheet name="SHT0015973" sheetId="3" r:id="rId3"/>
    <sheet name="SHT0017154" sheetId="4" r:id="rId4"/>
    <sheet name="SLT0012154" sheetId="5" r:id="rId5"/>
    <sheet name="SLT001215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<sst xmlns="http://schemas.openxmlformats.org/spreadsheetml/2006/main" count="998" uniqueCount="203">
  <si>
    <t>月份</t>
  </si>
  <si>
    <t>QAD代码</t>
  </si>
  <si>
    <t>产品名称</t>
  </si>
  <si>
    <t>客户</t>
  </si>
  <si>
    <t>材料成本</t>
  </si>
  <si>
    <t>销北京价格</t>
  </si>
  <si>
    <t>销工厂价格</t>
  </si>
  <si>
    <t>SHT0016059</t>
  </si>
  <si>
    <t>侧置速降升降气路总成</t>
  </si>
  <si>
    <t>河北</t>
  </si>
  <si>
    <t>SHT0015973</t>
  </si>
  <si>
    <t>VDC阀气路总成吉利G3（不带转盘）</t>
  </si>
  <si>
    <t>SHT0017154</t>
  </si>
  <si>
    <t>VDC阀气路总成</t>
  </si>
  <si>
    <t>SLT0012154</t>
  </si>
  <si>
    <t>轻卡悬浮阀总成</t>
  </si>
  <si>
    <t>SLT0012155</t>
  </si>
  <si>
    <t>轻卡悬浮阀总成（无腰托)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</si>
  <si>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</si>
  <si>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</si>
  <si>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</si>
  <si>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</si>
  <si>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</si>
  <si>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</si>
  <si>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</si>
  <si>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</si>
  <si>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</si>
  <si>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</si>
  <si>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</si>
  <si>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BFA0000285</t>
  </si>
  <si>
    <t>开口挡圈</t>
  </si>
  <si>
    <t>Φ4镀黑锌</t>
  </si>
  <si>
    <t>BFA0010102</t>
  </si>
  <si>
    <t>十字盘头平尾自攻钉</t>
  </si>
  <si>
    <t/>
  </si>
  <si>
    <t>BPC0000019</t>
  </si>
  <si>
    <t>黑色防护胶管φ12mm</t>
  </si>
  <si>
    <t>BPC0000022</t>
  </si>
  <si>
    <t>速降气阀配套塑料件</t>
  </si>
  <si>
    <t>白色</t>
  </si>
  <si>
    <t>BPC0010012</t>
  </si>
  <si>
    <t>4mm卡箍</t>
  </si>
  <si>
    <t>国产</t>
  </si>
  <si>
    <t>BPC0010047</t>
  </si>
  <si>
    <t>升降气阀总成</t>
  </si>
  <si>
    <t>2.0平台</t>
  </si>
  <si>
    <t>BPC0010058</t>
  </si>
  <si>
    <t>升降气阀安装座</t>
  </si>
  <si>
    <t>BPC0010059</t>
  </si>
  <si>
    <t>升降气阀手柄</t>
  </si>
  <si>
    <t>BPC0010099</t>
  </si>
  <si>
    <t>4-4变径接头</t>
  </si>
  <si>
    <t>BPC0010108</t>
  </si>
  <si>
    <t>气管BU蓝色</t>
  </si>
  <si>
    <t>PAφ4*2.5</t>
  </si>
  <si>
    <t>BPC0010118</t>
  </si>
  <si>
    <t>气管BK黑色</t>
  </si>
  <si>
    <t>PAΦ4*2.5</t>
  </si>
  <si>
    <t>BPC0010119</t>
  </si>
  <si>
    <t>气管GE橙色</t>
  </si>
  <si>
    <t>BPC0010120</t>
  </si>
  <si>
    <t>气管N本色</t>
  </si>
  <si>
    <t>BPC0010172</t>
  </si>
  <si>
    <t>消音器</t>
  </si>
  <si>
    <t>BPC0010218</t>
  </si>
  <si>
    <t>翘板速降阀固定座</t>
  </si>
  <si>
    <t>BPC0010219</t>
  </si>
  <si>
    <t>翘板速降阀分总成</t>
  </si>
  <si>
    <t>BSP0010028</t>
  </si>
  <si>
    <t>复位扭簧</t>
  </si>
  <si>
    <t>SHT0000453</t>
  </si>
  <si>
    <t>安装底座</t>
  </si>
  <si>
    <t>降低凸台高度</t>
  </si>
  <si>
    <t>SHT0010465</t>
  </si>
  <si>
    <t>气管防护长弹簧</t>
  </si>
  <si>
    <t>φ4.8*60</t>
  </si>
  <si>
    <t>SHT0010984</t>
  </si>
  <si>
    <t>速降按钮</t>
  </si>
  <si>
    <t>内部凸点有2增至4</t>
  </si>
  <si>
    <t>BFA0000755</t>
  </si>
  <si>
    <t>钢珠</t>
  </si>
  <si>
    <t>SRΦ2.8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</si>
  <si>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</si>
  <si>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</si>
  <si>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</si>
  <si>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</si>
  <si>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</si>
  <si>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</si>
  <si>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</si>
  <si>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</si>
  <si>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</si>
  <si>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</si>
  <si>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</si>
  <si>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</si>
  <si>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</si>
  <si>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</si>
  <si>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BPC0010136</t>
  </si>
  <si>
    <t>O形圈4.8x1.6</t>
  </si>
  <si>
    <t>φ4.8×φ1.6</t>
  </si>
  <si>
    <t>BPC0010175</t>
  </si>
  <si>
    <t>O形圈</t>
  </si>
  <si>
    <t>φ10.1*1.4*φ1.05</t>
  </si>
  <si>
    <t>BSP0010044</t>
  </si>
  <si>
    <t>锥形弹簧</t>
  </si>
  <si>
    <t>BPC0010216</t>
  </si>
  <si>
    <t>翘板速降阀外壳</t>
  </si>
  <si>
    <t>BPC0010253</t>
  </si>
  <si>
    <t>翘板速降阀芯小总成</t>
  </si>
  <si>
    <t>SHT0002211</t>
  </si>
  <si>
    <t>消音片</t>
  </si>
  <si>
    <t>D8.5*H3</t>
  </si>
  <si>
    <t>BCL0010015</t>
  </si>
  <si>
    <t>卡口扎带</t>
  </si>
  <si>
    <t>BFA0000004</t>
  </si>
  <si>
    <t>重卡扎带</t>
  </si>
  <si>
    <t>4*200</t>
  </si>
  <si>
    <t>BPC0000020</t>
  </si>
  <si>
    <t>气路防护波纹管</t>
  </si>
  <si>
    <t>BPC0000027</t>
  </si>
  <si>
    <t>快插接头</t>
  </si>
  <si>
    <t>Φ4-Φ6</t>
  </si>
  <si>
    <t>BPC0010011</t>
  </si>
  <si>
    <t>三通接头</t>
  </si>
  <si>
    <t>4-4-4 国产</t>
  </si>
  <si>
    <t>BPC0010024</t>
  </si>
  <si>
    <t>气管固定板</t>
  </si>
  <si>
    <t>BPC0010077</t>
  </si>
  <si>
    <t>VDC气阀分总成</t>
  </si>
  <si>
    <t>BPC0010088</t>
  </si>
  <si>
    <t>导向杆</t>
  </si>
  <si>
    <t>BPC0010089</t>
  </si>
  <si>
    <t>BPC0010178</t>
  </si>
  <si>
    <t>气管盖板</t>
  </si>
  <si>
    <t>BSP0000030</t>
  </si>
  <si>
    <t>气管防护弹簧</t>
  </si>
  <si>
    <t>φ4.8*45</t>
  </si>
  <si>
    <t>BPC0010026</t>
  </si>
  <si>
    <t>O形圈φ16*φ1.8</t>
  </si>
  <si>
    <t>BPC0010028</t>
  </si>
  <si>
    <t>活塞密封圈（MYA-7）</t>
  </si>
  <si>
    <t>φ7*φ10</t>
  </si>
  <si>
    <t>BPC0010078</t>
  </si>
  <si>
    <t>阀体外壳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</si>
  <si>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</si>
  <si>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</si>
  <si>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</si>
  <si>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</si>
  <si>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</si>
  <si>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</si>
  <si>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</si>
  <si>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</si>
  <si>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</si>
  <si>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</si>
  <si>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阀杆</t>
  </si>
  <si>
    <t>BPC0010084</t>
  </si>
  <si>
    <t>行程补偿气缸缸体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</si>
  <si>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</si>
  <si>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</si>
  <si>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</si>
  <si>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</si>
  <si>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</si>
  <si>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</si>
  <si>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</si>
  <si>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</si>
  <si>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</si>
  <si>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</si>
  <si>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</si>
  <si>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</si>
  <si>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</si>
  <si>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</si>
  <si>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BPC0010321</t>
  </si>
  <si>
    <t>BPC0010328</t>
  </si>
  <si>
    <t>VDC气阀总成</t>
  </si>
  <si>
    <t>BPC0010074</t>
  </si>
  <si>
    <t>O形圈φ8*φ1.8</t>
  </si>
  <si>
    <t>BPC0010161</t>
  </si>
  <si>
    <t>轻卡座椅悬浮阀总成</t>
  </si>
  <si>
    <t>SHT0002205</t>
  </si>
  <si>
    <t>锁片</t>
  </si>
  <si>
    <t>SHT0002238</t>
  </si>
  <si>
    <t>无字五层纸箱</t>
  </si>
  <si>
    <t>520*340*325</t>
  </si>
  <si>
    <t>SHT0002241</t>
  </si>
  <si>
    <t>三层纸垫板</t>
  </si>
  <si>
    <t>490*310</t>
  </si>
  <si>
    <t>BPC0010163</t>
  </si>
  <si>
    <t>橡胶防尘罩</t>
  </si>
  <si>
    <t>BPC0010203</t>
  </si>
  <si>
    <t>4mm直角接头</t>
  </si>
  <si>
    <t>BPC0010229</t>
  </si>
  <si>
    <t>BSP0010042</t>
  </si>
  <si>
    <t>180mm防护弹簧</t>
  </si>
  <si>
    <t>SHT0002209</t>
  </si>
  <si>
    <t>大密封圈</t>
  </si>
  <si>
    <t>Φ9*Φ1.65</t>
  </si>
  <si>
    <t>BPC0010064</t>
  </si>
  <si>
    <t>前盖</t>
  </si>
  <si>
    <t>BPC0010158</t>
  </si>
  <si>
    <t>BPC0010159</t>
  </si>
  <si>
    <t>支撑圈</t>
  </si>
  <si>
    <t>BPC0010160</t>
  </si>
  <si>
    <t>SHT0014803</t>
  </si>
  <si>
    <t>轻卡座椅悬浮阀总成无腰托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</si>
</sst>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23">
    <font>
      <sz val="11"/>
      <color theme="1"/>
      <name val="宋体"/>
      <charset val="134"/>
      <scheme val="minor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43" fontId="0" fillId="0" borderId="0" xfId="0" applyNumberFormat="1"/>
    <xf numFmtId="0" fontId="0" fillId="0" borderId="3" xfId="0" applyBorder="1" applyAlignment="1">
      <alignment horizontal="center" vertical="center"/>
    </xf>
    <xf numFmtId="43" fontId="0" fillId="0" borderId="3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14" sqref="F14"/>
    </sheetView>
  </sheetViews>
  <sheetFormatPr defaultColWidth="9" defaultRowHeight="14" outlineLevelRow="5" outlineLevelCol="6"/>
  <cols>
    <col min="2" max="2" width="11.6272727272727" customWidth="1"/>
    <col min="3" max="3" width="33.1272727272727" customWidth="1"/>
    <col min="5" max="5" width="9.54545454545454" customWidth="1"/>
    <col min="6" max="6" width="11.8181818181818" customWidth="1"/>
    <col min="7" max="7" width="14" customWidth="1"/>
  </cols>
  <sheetData>
    <row r="1" spans="1:7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7" t="s">
        <v>5</v>
      </c>
      <c r="G1" s="17" t="s">
        <v>6</v>
      </c>
    </row>
    <row r="2" spans="1:7">
      <c r="A2" s="16">
        <v>1</v>
      </c>
      <c r="B2" s="16" t="s">
        <v>7</v>
      </c>
      <c r="C2" s="16" t="s">
        <v>8</v>
      </c>
      <c r="D2" s="16" t="s">
        <v>9</v>
      </c>
      <c r="E2" s="17">
        <f>'SHT0016059'!I22</f>
        <v>20.35186</v>
      </c>
      <c r="F2" s="17">
        <f t="shared" ref="F2:F6" si="0">E2/0.7</f>
        <v>29.0740857142857</v>
      </c>
      <c r="G2" s="17">
        <f t="shared" ref="G2:G6" si="1">F2/0.85</f>
        <v>34.2048067226891</v>
      </c>
    </row>
    <row r="3" spans="1:7">
      <c r="A3" s="16">
        <v>4</v>
      </c>
      <c r="B3" s="16" t="s">
        <v>10</v>
      </c>
      <c r="C3" s="16" t="s">
        <v>11</v>
      </c>
      <c r="D3" s="16" t="s">
        <v>9</v>
      </c>
      <c r="E3" s="17">
        <f>'SHT0015973'!I16</f>
        <v>27.658151681283</v>
      </c>
      <c r="F3" s="17">
        <f t="shared" si="0"/>
        <v>39.5116452589757</v>
      </c>
      <c r="G3" s="17">
        <f t="shared" si="1"/>
        <v>46.4842885399714</v>
      </c>
    </row>
    <row r="4" spans="1:7">
      <c r="A4" s="16">
        <v>4</v>
      </c>
      <c r="B4" s="16" t="s">
        <v>12</v>
      </c>
      <c r="C4" s="16" t="s">
        <v>13</v>
      </c>
      <c r="D4" s="16" t="s">
        <v>9</v>
      </c>
      <c r="E4" s="17">
        <f>'SHT0017154'!I14</f>
        <v>24.604015752084</v>
      </c>
      <c r="F4" s="17">
        <f t="shared" si="0"/>
        <v>35.1485939315486</v>
      </c>
      <c r="G4" s="17">
        <f t="shared" si="1"/>
        <v>41.3512869782924</v>
      </c>
    </row>
    <row r="5" spans="1:7">
      <c r="A5" s="16">
        <v>5</v>
      </c>
      <c r="B5" s="16" t="s">
        <v>14</v>
      </c>
      <c r="C5" s="16" t="s">
        <v>15</v>
      </c>
      <c r="D5" s="16" t="s">
        <v>9</v>
      </c>
      <c r="E5" s="17">
        <f>'SLT0012154'!I11</f>
        <v>8.4299429312</v>
      </c>
      <c r="F5" s="17">
        <f t="shared" si="0"/>
        <v>12.042775616</v>
      </c>
      <c r="G5" s="17">
        <f t="shared" si="1"/>
        <v>14.1679713129412</v>
      </c>
    </row>
    <row r="6" spans="1:7">
      <c r="A6" s="16">
        <v>5</v>
      </c>
      <c r="B6" s="16" t="s">
        <v>16</v>
      </c>
      <c r="C6" s="16" t="s">
        <v>17</v>
      </c>
      <c r="D6" s="16" t="s">
        <v>9</v>
      </c>
      <c r="E6" s="17">
        <f>'SLT0012155'!I11</f>
        <v>7.3783795256</v>
      </c>
      <c r="F6" s="17">
        <f t="shared" si="0"/>
        <v>10.5405421794286</v>
      </c>
      <c r="G6" s="17">
        <f t="shared" si="1"/>
        <v>12.4006378581513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13" workbookViewId="0">
      <selection activeCell="A13" sqref="$A1:$XFD1048576"/>
    </sheetView>
  </sheetViews>
  <sheetFormatPr defaultColWidth="9" defaultRowHeight="14"/>
  <cols>
    <col min="4" max="4" width="13" customWidth="1"/>
    <col min="5" max="5" width="17.3636363636364" customWidth="1"/>
    <col min="9" max="9" width="9.54545454545454"/>
  </cols>
  <sheetData>
    <row r="1" spans="1:10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22</v>
      </c>
      <c r="G1" s="2" t="s">
        <v>23</v>
      </c>
      <c r="H1" s="2" t="s">
        <v>24</v>
      </c>
      <c r="I1" s="2" t="s">
        <v>25</v>
      </c>
      <c r="J1" s="2" t="s">
        <v>26</v>
      </c>
    </row>
    <row r="2" spans="1:10">
      <c r="A2" s="3" t="s">
        <v>7</v>
      </c>
      <c r="B2" s="4" t="s">
        <v>27</v>
      </c>
      <c r="C2" s="4" t="s">
        <v>28</v>
      </c>
      <c r="D2" s="3" t="s">
        <v>29</v>
      </c>
      <c r="E2" s="3" t="s">
        <v>30</v>
      </c>
      <c r="F2" s="4" t="s">
        <v>31</v>
      </c>
      <c r="G2" s="5">
        <v>1</v>
      </c>
      <c r="H2" s="6">
        <v>0.05</v>
      </c>
      <c r="I2" s="11">
        <v>0.05</v>
      </c>
      <c r="J2" s="12">
        <v>45120</v>
      </c>
    </row>
    <row r="3" spans="1:10">
      <c r="A3" s="7" t="s">
        <v>7</v>
      </c>
      <c r="B3" s="8" t="s">
        <v>27</v>
      </c>
      <c r="C3" s="8" t="s">
        <v>28</v>
      </c>
      <c r="D3" s="7" t="s">
        <v>32</v>
      </c>
      <c r="E3" s="7" t="s">
        <v>33</v>
      </c>
      <c r="F3" s="8" t="s">
        <v>34</v>
      </c>
      <c r="G3" s="9">
        <v>2</v>
      </c>
      <c r="H3" s="10">
        <v>0.05</v>
      </c>
      <c r="I3" s="13">
        <v>0.1</v>
      </c>
      <c r="J3" s="14">
        <v>45183</v>
      </c>
    </row>
    <row r="4" spans="1:10">
      <c r="A4" s="3" t="s">
        <v>7</v>
      </c>
      <c r="B4" s="4" t="s">
        <v>27</v>
      </c>
      <c r="C4" s="4" t="s">
        <v>28</v>
      </c>
      <c r="D4" s="3" t="s">
        <v>35</v>
      </c>
      <c r="E4" s="3" t="s">
        <v>36</v>
      </c>
      <c r="F4" s="4" t="s">
        <v>34</v>
      </c>
      <c r="G4" s="5">
        <v>0.2</v>
      </c>
      <c r="H4" s="6">
        <v>0.589</v>
      </c>
      <c r="I4" s="11">
        <v>0.1178</v>
      </c>
      <c r="J4" s="12">
        <v>45120</v>
      </c>
    </row>
    <row r="5" spans="1:10">
      <c r="A5" s="7" t="s">
        <v>7</v>
      </c>
      <c r="B5" s="8" t="s">
        <v>27</v>
      </c>
      <c r="C5" s="8" t="s">
        <v>28</v>
      </c>
      <c r="D5" s="7" t="s">
        <v>37</v>
      </c>
      <c r="E5" s="7" t="s">
        <v>38</v>
      </c>
      <c r="F5" s="8" t="s">
        <v>39</v>
      </c>
      <c r="G5" s="9">
        <v>1</v>
      </c>
      <c r="H5" s="10">
        <v>0.2377</v>
      </c>
      <c r="I5" s="13">
        <v>0.2377</v>
      </c>
      <c r="J5" s="14">
        <v>45120</v>
      </c>
    </row>
    <row r="6" spans="1:10">
      <c r="A6" s="3" t="s">
        <v>7</v>
      </c>
      <c r="B6" s="4" t="s">
        <v>27</v>
      </c>
      <c r="C6" s="4" t="s">
        <v>28</v>
      </c>
      <c r="D6" s="3" t="s">
        <v>40</v>
      </c>
      <c r="E6" s="3" t="s">
        <v>41</v>
      </c>
      <c r="F6" s="4" t="s">
        <v>42</v>
      </c>
      <c r="G6" s="5">
        <v>6</v>
      </c>
      <c r="H6" s="6">
        <v>0.135</v>
      </c>
      <c r="I6" s="11">
        <v>0.81</v>
      </c>
      <c r="J6" s="12">
        <v>45120</v>
      </c>
    </row>
    <row r="7" spans="1:10">
      <c r="A7" s="7" t="s">
        <v>7</v>
      </c>
      <c r="B7" s="8" t="s">
        <v>27</v>
      </c>
      <c r="C7" s="8" t="s">
        <v>28</v>
      </c>
      <c r="D7" s="7" t="s">
        <v>43</v>
      </c>
      <c r="E7" s="7" t="s">
        <v>44</v>
      </c>
      <c r="F7" s="8" t="s">
        <v>45</v>
      </c>
      <c r="G7" s="9">
        <v>1</v>
      </c>
      <c r="H7" s="10">
        <f>I37</f>
        <v>5.8204</v>
      </c>
      <c r="I7" s="13">
        <f>H7*G7</f>
        <v>5.8204</v>
      </c>
      <c r="J7" s="14">
        <v>45120</v>
      </c>
    </row>
    <row r="8" spans="1:10">
      <c r="A8" s="3" t="s">
        <v>7</v>
      </c>
      <c r="B8" s="4" t="s">
        <v>27</v>
      </c>
      <c r="C8" s="4" t="s">
        <v>28</v>
      </c>
      <c r="D8" s="3" t="s">
        <v>46</v>
      </c>
      <c r="E8" s="3" t="s">
        <v>47</v>
      </c>
      <c r="F8" s="4" t="s">
        <v>34</v>
      </c>
      <c r="G8" s="5">
        <v>1</v>
      </c>
      <c r="H8" s="6">
        <v>2.35</v>
      </c>
      <c r="I8" s="11">
        <f>G8*H8</f>
        <v>2.35</v>
      </c>
      <c r="J8" s="12">
        <v>45120</v>
      </c>
    </row>
    <row r="9" spans="1:10">
      <c r="A9" s="7" t="s">
        <v>7</v>
      </c>
      <c r="B9" s="8" t="s">
        <v>27</v>
      </c>
      <c r="C9" s="8" t="s">
        <v>28</v>
      </c>
      <c r="D9" s="7" t="s">
        <v>48</v>
      </c>
      <c r="E9" s="7" t="s">
        <v>49</v>
      </c>
      <c r="F9" s="8" t="s">
        <v>34</v>
      </c>
      <c r="G9" s="9">
        <v>1</v>
      </c>
      <c r="H9" s="10">
        <v>1.94</v>
      </c>
      <c r="I9" s="13">
        <f>G9*H9</f>
        <v>1.94</v>
      </c>
      <c r="J9" s="14">
        <v>45120</v>
      </c>
    </row>
    <row r="10" spans="1:10">
      <c r="A10" s="3" t="s">
        <v>7</v>
      </c>
      <c r="B10" s="4" t="s">
        <v>27</v>
      </c>
      <c r="C10" s="4" t="s">
        <v>28</v>
      </c>
      <c r="D10" s="3" t="s">
        <v>50</v>
      </c>
      <c r="E10" s="3" t="s">
        <v>51</v>
      </c>
      <c r="F10" s="4" t="s">
        <v>34</v>
      </c>
      <c r="G10" s="5">
        <v>2</v>
      </c>
      <c r="H10" s="6">
        <v>0.2</v>
      </c>
      <c r="I10" s="11">
        <f>G10*H10</f>
        <v>0.4</v>
      </c>
      <c r="J10" s="12">
        <v>45120</v>
      </c>
    </row>
    <row r="11" spans="1:10">
      <c r="A11" s="7" t="s">
        <v>7</v>
      </c>
      <c r="B11" s="8" t="s">
        <v>27</v>
      </c>
      <c r="C11" s="8" t="s">
        <v>28</v>
      </c>
      <c r="D11" s="7" t="s">
        <v>52</v>
      </c>
      <c r="E11" s="7" t="s">
        <v>53</v>
      </c>
      <c r="F11" s="8" t="s">
        <v>54</v>
      </c>
      <c r="G11" s="9">
        <v>0.31</v>
      </c>
      <c r="H11" s="10">
        <v>1.7257</v>
      </c>
      <c r="I11" s="13">
        <v>0.53497</v>
      </c>
      <c r="J11" s="14">
        <v>45120</v>
      </c>
    </row>
    <row r="12" spans="1:10">
      <c r="A12" s="3" t="s">
        <v>7</v>
      </c>
      <c r="B12" s="4" t="s">
        <v>27</v>
      </c>
      <c r="C12" s="4" t="s">
        <v>28</v>
      </c>
      <c r="D12" s="3" t="s">
        <v>55</v>
      </c>
      <c r="E12" s="3" t="s">
        <v>56</v>
      </c>
      <c r="F12" s="4" t="s">
        <v>57</v>
      </c>
      <c r="G12" s="5">
        <v>0.35</v>
      </c>
      <c r="H12" s="6">
        <v>1.6814</v>
      </c>
      <c r="I12" s="11">
        <v>0.58849</v>
      </c>
      <c r="J12" s="12">
        <v>45120</v>
      </c>
    </row>
    <row r="13" spans="1:10">
      <c r="A13" s="7" t="s">
        <v>7</v>
      </c>
      <c r="B13" s="8" t="s">
        <v>27</v>
      </c>
      <c r="C13" s="8" t="s">
        <v>28</v>
      </c>
      <c r="D13" s="7" t="s">
        <v>58</v>
      </c>
      <c r="E13" s="7" t="s">
        <v>59</v>
      </c>
      <c r="F13" s="8" t="s">
        <v>54</v>
      </c>
      <c r="G13" s="9">
        <v>0.69</v>
      </c>
      <c r="H13" s="10">
        <v>1.7257</v>
      </c>
      <c r="I13" s="13">
        <v>1.19073</v>
      </c>
      <c r="J13" s="14">
        <v>45120</v>
      </c>
    </row>
    <row r="14" spans="1:10">
      <c r="A14" s="3" t="s">
        <v>7</v>
      </c>
      <c r="B14" s="4" t="s">
        <v>27</v>
      </c>
      <c r="C14" s="4" t="s">
        <v>28</v>
      </c>
      <c r="D14" s="3" t="s">
        <v>60</v>
      </c>
      <c r="E14" s="3" t="s">
        <v>61</v>
      </c>
      <c r="F14" s="4" t="s">
        <v>57</v>
      </c>
      <c r="G14" s="5">
        <v>0.55</v>
      </c>
      <c r="H14" s="6">
        <v>1.6814</v>
      </c>
      <c r="I14" s="11">
        <v>0.92477</v>
      </c>
      <c r="J14" s="12">
        <v>45120</v>
      </c>
    </row>
    <row r="15" spans="1:10">
      <c r="A15" s="7" t="s">
        <v>7</v>
      </c>
      <c r="B15" s="8" t="s">
        <v>27</v>
      </c>
      <c r="C15" s="8" t="s">
        <v>28</v>
      </c>
      <c r="D15" s="7" t="s">
        <v>62</v>
      </c>
      <c r="E15" s="7" t="s">
        <v>63</v>
      </c>
      <c r="F15" s="8" t="s">
        <v>34</v>
      </c>
      <c r="G15" s="9">
        <v>1</v>
      </c>
      <c r="H15" s="10">
        <v>0.2655</v>
      </c>
      <c r="I15" s="13">
        <v>0.2655</v>
      </c>
      <c r="J15" s="14">
        <v>45120</v>
      </c>
    </row>
    <row r="16" spans="1:10">
      <c r="A16" s="3" t="s">
        <v>7</v>
      </c>
      <c r="B16" s="4" t="s">
        <v>27</v>
      </c>
      <c r="C16" s="4" t="s">
        <v>28</v>
      </c>
      <c r="D16" s="3" t="s">
        <v>64</v>
      </c>
      <c r="E16" s="3" t="s">
        <v>65</v>
      </c>
      <c r="F16" s="4" t="s">
        <v>34</v>
      </c>
      <c r="G16" s="5">
        <v>1</v>
      </c>
      <c r="H16" s="6">
        <v>0.13</v>
      </c>
      <c r="I16" s="11">
        <f>H16*G16</f>
        <v>0.13</v>
      </c>
      <c r="J16" s="12">
        <v>45183</v>
      </c>
    </row>
    <row r="17" spans="1:10">
      <c r="A17" s="7" t="s">
        <v>7</v>
      </c>
      <c r="B17" s="8" t="s">
        <v>27</v>
      </c>
      <c r="C17" s="8" t="s">
        <v>28</v>
      </c>
      <c r="D17" s="7" t="s">
        <v>66</v>
      </c>
      <c r="E17" s="7" t="s">
        <v>67</v>
      </c>
      <c r="F17" s="8" t="s">
        <v>34</v>
      </c>
      <c r="G17" s="9">
        <v>1</v>
      </c>
      <c r="H17" s="10">
        <f>I43</f>
        <v>3.4855</v>
      </c>
      <c r="I17" s="13">
        <f>H17*G17</f>
        <v>3.4855</v>
      </c>
      <c r="J17" s="14">
        <v>45120</v>
      </c>
    </row>
    <row r="18" spans="1:10">
      <c r="A18" s="3" t="s">
        <v>7</v>
      </c>
      <c r="B18" s="4" t="s">
        <v>27</v>
      </c>
      <c r="C18" s="4" t="s">
        <v>28</v>
      </c>
      <c r="D18" s="3" t="s">
        <v>68</v>
      </c>
      <c r="E18" s="3" t="s">
        <v>69</v>
      </c>
      <c r="F18" s="4" t="s">
        <v>34</v>
      </c>
      <c r="G18" s="5">
        <v>1</v>
      </c>
      <c r="H18" s="6">
        <v>0.26</v>
      </c>
      <c r="I18" s="11">
        <v>0.26</v>
      </c>
      <c r="J18" s="12">
        <v>45120</v>
      </c>
    </row>
    <row r="19" spans="1:10">
      <c r="A19" s="7" t="s">
        <v>7</v>
      </c>
      <c r="B19" s="8" t="s">
        <v>27</v>
      </c>
      <c r="C19" s="8" t="s">
        <v>28</v>
      </c>
      <c r="D19" s="7" t="s">
        <v>70</v>
      </c>
      <c r="E19" s="7" t="s">
        <v>71</v>
      </c>
      <c r="F19" s="8" t="s">
        <v>72</v>
      </c>
      <c r="G19" s="9">
        <v>1</v>
      </c>
      <c r="H19" s="10">
        <v>0.4036</v>
      </c>
      <c r="I19" s="13">
        <v>0.4036</v>
      </c>
      <c r="J19" s="14">
        <v>45120</v>
      </c>
    </row>
    <row r="20" spans="1:10">
      <c r="A20" s="3" t="s">
        <v>7</v>
      </c>
      <c r="B20" s="4" t="s">
        <v>27</v>
      </c>
      <c r="C20" s="4" t="s">
        <v>28</v>
      </c>
      <c r="D20" s="3" t="s">
        <v>73</v>
      </c>
      <c r="E20" s="3" t="s">
        <v>74</v>
      </c>
      <c r="F20" s="4" t="s">
        <v>75</v>
      </c>
      <c r="G20" s="5">
        <v>2</v>
      </c>
      <c r="H20" s="6">
        <v>0.1862</v>
      </c>
      <c r="I20" s="11">
        <v>0.3724</v>
      </c>
      <c r="J20" s="12">
        <v>45120</v>
      </c>
    </row>
    <row r="21" spans="1:10">
      <c r="A21" s="7" t="s">
        <v>7</v>
      </c>
      <c r="B21" s="8" t="s">
        <v>27</v>
      </c>
      <c r="C21" s="8" t="s">
        <v>28</v>
      </c>
      <c r="D21" s="7" t="s">
        <v>76</v>
      </c>
      <c r="E21" s="7" t="s">
        <v>77</v>
      </c>
      <c r="F21" s="8" t="s">
        <v>78</v>
      </c>
      <c r="G21" s="9">
        <v>1</v>
      </c>
      <c r="H21" s="10">
        <v>0.37</v>
      </c>
      <c r="I21" s="13">
        <v>0.37</v>
      </c>
      <c r="J21" s="14">
        <v>45120</v>
      </c>
    </row>
    <row r="22" spans="9:9">
      <c r="I22">
        <f>SUM(I2:I21)</f>
        <v>20.35186</v>
      </c>
    </row>
    <row r="25" spans="1:10">
      <c r="A25" s="1" t="s">
        <v>18</v>
      </c>
      <c r="B25" s="1" t="s">
        <v>19</v>
      </c>
      <c r="C25" s="1" t="s">
        <v>20</v>
      </c>
      <c r="D25" s="1" t="s">
        <v>21</v>
      </c>
      <c r="E25" s="1" t="s">
        <v>22</v>
      </c>
      <c r="F25" s="1" t="s">
        <v>22</v>
      </c>
      <c r="G25" s="2" t="s">
        <v>23</v>
      </c>
      <c r="H25" s="2" t="s">
        <v>24</v>
      </c>
      <c r="I25" s="2" t="s">
        <v>25</v>
      </c>
      <c r="J25" s="2" t="s">
        <v>26</v>
      </c>
    </row>
    <row r="26" spans="1:10">
      <c r="A26" s="3" t="s">
        <v>43</v>
      </c>
      <c r="B26" s="4" t="s">
        <v>27</v>
      </c>
      <c r="C26" s="4" t="s">
        <v>28</v>
      </c>
      <c r="D26" s="3" t="s">
        <v>79</v>
      </c>
      <c r="E26" s="3" t="s">
        <v>80</v>
      </c>
      <c r="F26" s="4" t="s">
        <v>81</v>
      </c>
      <c r="G26" s="5">
        <v>2</v>
      </c>
      <c r="H26" s="6">
        <v>0.05</v>
      </c>
      <c r="I26" s="11">
        <v>0.1</v>
      </c>
      <c r="J26" s="12">
        <v>44136</v>
      </c>
    </row>
    <row r="27" spans="1:10">
      <c r="A27" s="7" t="s">
        <v>43</v>
      </c>
      <c r="B27" s="8" t="s">
        <v>27</v>
      </c>
      <c r="C27" s="8" t="s">
        <v>28</v>
      </c>
      <c r="D27" s="7" t="s">
        <v>82</v>
      </c>
      <c r="E27" s="7" t="s">
        <v>83</v>
      </c>
      <c r="F27" s="8" t="s">
        <v>34</v>
      </c>
      <c r="G27" s="9">
        <v>1</v>
      </c>
      <c r="H27" s="10">
        <v>1.05</v>
      </c>
      <c r="I27" s="13">
        <v>1.05</v>
      </c>
      <c r="J27" s="14">
        <v>44136</v>
      </c>
    </row>
    <row r="28" spans="1:10">
      <c r="A28" s="3" t="s">
        <v>43</v>
      </c>
      <c r="B28" s="4" t="s">
        <v>27</v>
      </c>
      <c r="C28" s="4" t="s">
        <v>28</v>
      </c>
      <c r="D28" s="3" t="s">
        <v>84</v>
      </c>
      <c r="E28" s="3" t="s">
        <v>85</v>
      </c>
      <c r="F28" s="4" t="s">
        <v>34</v>
      </c>
      <c r="G28" s="5">
        <v>1</v>
      </c>
      <c r="H28" s="6">
        <v>0.64</v>
      </c>
      <c r="I28" s="11">
        <v>0.64</v>
      </c>
      <c r="J28" s="12">
        <v>44136</v>
      </c>
    </row>
    <row r="29" spans="1:10">
      <c r="A29" s="7" t="s">
        <v>43</v>
      </c>
      <c r="B29" s="8" t="s">
        <v>27</v>
      </c>
      <c r="C29" s="8" t="s">
        <v>28</v>
      </c>
      <c r="D29" s="7" t="s">
        <v>86</v>
      </c>
      <c r="E29" s="7" t="s">
        <v>87</v>
      </c>
      <c r="F29" s="8" t="s">
        <v>34</v>
      </c>
      <c r="G29" s="9">
        <v>1</v>
      </c>
      <c r="H29" s="10">
        <v>0.63</v>
      </c>
      <c r="I29" s="13">
        <v>0.63</v>
      </c>
      <c r="J29" s="14">
        <v>44136</v>
      </c>
    </row>
    <row r="30" spans="1:10">
      <c r="A30" s="3" t="s">
        <v>43</v>
      </c>
      <c r="B30" s="4" t="s">
        <v>27</v>
      </c>
      <c r="C30" s="4" t="s">
        <v>28</v>
      </c>
      <c r="D30" s="3" t="s">
        <v>88</v>
      </c>
      <c r="E30" s="3" t="s">
        <v>89</v>
      </c>
      <c r="F30" s="4" t="s">
        <v>34</v>
      </c>
      <c r="G30" s="5">
        <v>1</v>
      </c>
      <c r="H30" s="6">
        <v>0.58</v>
      </c>
      <c r="I30" s="11">
        <v>0.58</v>
      </c>
      <c r="J30" s="12">
        <v>44136</v>
      </c>
    </row>
    <row r="31" spans="1:10">
      <c r="A31" s="7" t="s">
        <v>43</v>
      </c>
      <c r="B31" s="8" t="s">
        <v>27</v>
      </c>
      <c r="C31" s="8" t="s">
        <v>28</v>
      </c>
      <c r="D31" s="7" t="s">
        <v>90</v>
      </c>
      <c r="E31" s="7" t="s">
        <v>91</v>
      </c>
      <c r="F31" s="8" t="s">
        <v>34</v>
      </c>
      <c r="G31" s="9">
        <v>1</v>
      </c>
      <c r="H31" s="10">
        <v>0.59</v>
      </c>
      <c r="I31" s="13">
        <v>0.59</v>
      </c>
      <c r="J31" s="14">
        <v>44136</v>
      </c>
    </row>
    <row r="32" spans="1:10">
      <c r="A32" s="3" t="s">
        <v>43</v>
      </c>
      <c r="B32" s="4" t="s">
        <v>27</v>
      </c>
      <c r="C32" s="4" t="s">
        <v>28</v>
      </c>
      <c r="D32" s="3" t="s">
        <v>92</v>
      </c>
      <c r="E32" s="3" t="s">
        <v>93</v>
      </c>
      <c r="F32" s="4" t="s">
        <v>34</v>
      </c>
      <c r="G32" s="5">
        <v>1</v>
      </c>
      <c r="H32" s="6">
        <v>0.4</v>
      </c>
      <c r="I32" s="11">
        <v>0.4</v>
      </c>
      <c r="J32" s="12">
        <v>44136</v>
      </c>
    </row>
    <row r="33" spans="1:10">
      <c r="A33" s="7" t="s">
        <v>43</v>
      </c>
      <c r="B33" s="8" t="s">
        <v>27</v>
      </c>
      <c r="C33" s="8" t="s">
        <v>28</v>
      </c>
      <c r="D33" s="7" t="s">
        <v>94</v>
      </c>
      <c r="E33" s="7" t="s">
        <v>95</v>
      </c>
      <c r="F33" s="8" t="s">
        <v>34</v>
      </c>
      <c r="G33" s="9">
        <v>1</v>
      </c>
      <c r="H33" s="10">
        <v>0.4</v>
      </c>
      <c r="I33" s="13">
        <v>0.4</v>
      </c>
      <c r="J33" s="14">
        <v>44136</v>
      </c>
    </row>
    <row r="34" spans="1:10">
      <c r="A34" s="3" t="s">
        <v>43</v>
      </c>
      <c r="B34" s="4" t="s">
        <v>27</v>
      </c>
      <c r="C34" s="4" t="s">
        <v>28</v>
      </c>
      <c r="D34" s="3" t="s">
        <v>96</v>
      </c>
      <c r="E34" s="3" t="s">
        <v>97</v>
      </c>
      <c r="F34" s="4" t="s">
        <v>98</v>
      </c>
      <c r="G34" s="5">
        <v>4</v>
      </c>
      <c r="H34" s="6">
        <v>0.1196</v>
      </c>
      <c r="I34" s="11">
        <f>H34*G34</f>
        <v>0.4784</v>
      </c>
      <c r="J34" s="12">
        <v>44136</v>
      </c>
    </row>
    <row r="35" spans="1:10">
      <c r="A35" s="7" t="s">
        <v>43</v>
      </c>
      <c r="B35" s="8" t="s">
        <v>27</v>
      </c>
      <c r="C35" s="8" t="s">
        <v>28</v>
      </c>
      <c r="D35" s="7" t="s">
        <v>99</v>
      </c>
      <c r="E35" s="7" t="s">
        <v>100</v>
      </c>
      <c r="F35" s="8" t="s">
        <v>101</v>
      </c>
      <c r="G35" s="9">
        <v>4</v>
      </c>
      <c r="H35" s="10">
        <v>0.163</v>
      </c>
      <c r="I35" s="13">
        <v>0.652</v>
      </c>
      <c r="J35" s="14">
        <v>44424</v>
      </c>
    </row>
    <row r="36" spans="1:10">
      <c r="A36" s="3" t="s">
        <v>43</v>
      </c>
      <c r="B36" s="4" t="s">
        <v>27</v>
      </c>
      <c r="C36" s="4" t="s">
        <v>28</v>
      </c>
      <c r="D36" s="3" t="s">
        <v>102</v>
      </c>
      <c r="E36" s="3" t="s">
        <v>103</v>
      </c>
      <c r="F36" s="4" t="s">
        <v>34</v>
      </c>
      <c r="G36" s="5">
        <v>2</v>
      </c>
      <c r="H36" s="6">
        <v>0.15</v>
      </c>
      <c r="I36" s="11">
        <v>0.3</v>
      </c>
      <c r="J36" s="12">
        <v>44561</v>
      </c>
    </row>
    <row r="37" spans="9:9">
      <c r="I37">
        <f>SUM(I26:I36)</f>
        <v>5.8204</v>
      </c>
    </row>
    <row r="39" spans="1:10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22</v>
      </c>
      <c r="G39" s="2" t="s">
        <v>23</v>
      </c>
      <c r="H39" s="2" t="s">
        <v>24</v>
      </c>
      <c r="I39" s="2" t="s">
        <v>25</v>
      </c>
      <c r="J39" s="2" t="s">
        <v>26</v>
      </c>
    </row>
    <row r="40" spans="1:10">
      <c r="A40" s="3" t="s">
        <v>66</v>
      </c>
      <c r="B40" s="4" t="s">
        <v>27</v>
      </c>
      <c r="C40" s="4" t="s">
        <v>28</v>
      </c>
      <c r="D40" s="3" t="s">
        <v>104</v>
      </c>
      <c r="E40" s="3" t="s">
        <v>105</v>
      </c>
      <c r="F40" s="4" t="s">
        <v>34</v>
      </c>
      <c r="G40" s="5">
        <v>1</v>
      </c>
      <c r="H40" s="6">
        <v>0.22</v>
      </c>
      <c r="I40" s="11">
        <f>H40*G40</f>
        <v>0.22</v>
      </c>
      <c r="J40" s="12">
        <v>44835</v>
      </c>
    </row>
    <row r="41" spans="1:10">
      <c r="A41" s="7" t="s">
        <v>66</v>
      </c>
      <c r="B41" s="8" t="s">
        <v>27</v>
      </c>
      <c r="C41" s="8" t="s">
        <v>28</v>
      </c>
      <c r="D41" s="7" t="s">
        <v>106</v>
      </c>
      <c r="E41" s="7" t="s">
        <v>107</v>
      </c>
      <c r="F41" s="8" t="s">
        <v>34</v>
      </c>
      <c r="G41" s="9">
        <v>1</v>
      </c>
      <c r="H41" s="10">
        <v>3</v>
      </c>
      <c r="I41" s="13">
        <v>3</v>
      </c>
      <c r="J41" s="14">
        <v>44835</v>
      </c>
    </row>
    <row r="42" spans="1:10">
      <c r="A42" s="3" t="s">
        <v>66</v>
      </c>
      <c r="B42" s="4" t="s">
        <v>27</v>
      </c>
      <c r="C42" s="4" t="s">
        <v>28</v>
      </c>
      <c r="D42" s="3" t="s">
        <v>108</v>
      </c>
      <c r="E42" s="3" t="s">
        <v>109</v>
      </c>
      <c r="F42" s="4" t="s">
        <v>110</v>
      </c>
      <c r="G42" s="5">
        <v>1</v>
      </c>
      <c r="H42" s="6">
        <v>0.2655</v>
      </c>
      <c r="I42" s="11">
        <v>0.2655</v>
      </c>
      <c r="J42" s="12">
        <v>44835</v>
      </c>
    </row>
    <row r="43" spans="9:9">
      <c r="I43">
        <f>SUM(I40:I42)</f>
        <v>3.4855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G13" sqref="G13"/>
    </sheetView>
  </sheetViews>
  <sheetFormatPr defaultColWidth="9" defaultRowHeight="14"/>
  <cols>
    <col min="1" max="1" width="10.4545454545455" customWidth="1"/>
    <col min="4" max="4" width="10.5454545454545" customWidth="1"/>
    <col min="9" max="9" width="9.90909090909091" customWidth="1"/>
  </cols>
  <sheetData>
    <row r="1" spans="1:10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22</v>
      </c>
      <c r="G1" s="2" t="s">
        <v>23</v>
      </c>
      <c r="H1" s="2" t="s">
        <v>24</v>
      </c>
      <c r="I1" s="2" t="s">
        <v>25</v>
      </c>
      <c r="J1" s="2" t="s">
        <v>26</v>
      </c>
    </row>
    <row r="2" spans="1:10">
      <c r="A2" s="3" t="s">
        <v>10</v>
      </c>
      <c r="B2" s="4" t="s">
        <v>27</v>
      </c>
      <c r="C2" s="4" t="s">
        <v>28</v>
      </c>
      <c r="D2" s="3" t="s">
        <v>111</v>
      </c>
      <c r="E2" s="3" t="s">
        <v>112</v>
      </c>
      <c r="F2" s="4" t="s">
        <v>34</v>
      </c>
      <c r="G2" s="5">
        <v>1</v>
      </c>
      <c r="H2" s="6">
        <v>0.178</v>
      </c>
      <c r="I2" s="11">
        <v>0.178</v>
      </c>
      <c r="J2" s="12">
        <v>45406</v>
      </c>
    </row>
    <row r="3" spans="1:10">
      <c r="A3" s="7" t="s">
        <v>10</v>
      </c>
      <c r="B3" s="8" t="s">
        <v>27</v>
      </c>
      <c r="C3" s="8" t="s">
        <v>28</v>
      </c>
      <c r="D3" s="7" t="s">
        <v>113</v>
      </c>
      <c r="E3" s="7" t="s">
        <v>114</v>
      </c>
      <c r="F3" s="8" t="s">
        <v>115</v>
      </c>
      <c r="G3" s="9">
        <v>1</v>
      </c>
      <c r="H3" s="10">
        <v>0.05</v>
      </c>
      <c r="I3" s="13">
        <f>H3*G3</f>
        <v>0.05</v>
      </c>
      <c r="J3" s="14">
        <v>45406</v>
      </c>
    </row>
    <row r="4" spans="1:10">
      <c r="A4" s="3" t="s">
        <v>10</v>
      </c>
      <c r="B4" s="4" t="s">
        <v>27</v>
      </c>
      <c r="C4" s="4" t="s">
        <v>28</v>
      </c>
      <c r="D4" s="3" t="s">
        <v>116</v>
      </c>
      <c r="E4" s="3" t="s">
        <v>117</v>
      </c>
      <c r="F4" s="4" t="s">
        <v>34</v>
      </c>
      <c r="G4" s="5">
        <v>0.69</v>
      </c>
      <c r="H4" s="6">
        <v>0.2831858407</v>
      </c>
      <c r="I4" s="11">
        <f>H4*G4</f>
        <v>0.195398230083</v>
      </c>
      <c r="J4" s="12">
        <v>45391</v>
      </c>
    </row>
    <row r="5" spans="1:10">
      <c r="A5" s="7" t="s">
        <v>10</v>
      </c>
      <c r="B5" s="8" t="s">
        <v>27</v>
      </c>
      <c r="C5" s="8" t="s">
        <v>28</v>
      </c>
      <c r="D5" s="7" t="s">
        <v>118</v>
      </c>
      <c r="E5" s="7" t="s">
        <v>119</v>
      </c>
      <c r="F5" s="8" t="s">
        <v>120</v>
      </c>
      <c r="G5" s="9">
        <v>1</v>
      </c>
      <c r="H5" s="10">
        <v>1.254</v>
      </c>
      <c r="I5" s="13">
        <v>1.254</v>
      </c>
      <c r="J5" s="14">
        <v>45391</v>
      </c>
    </row>
    <row r="6" spans="1:10">
      <c r="A6" s="3" t="s">
        <v>10</v>
      </c>
      <c r="B6" s="4" t="s">
        <v>27</v>
      </c>
      <c r="C6" s="4" t="s">
        <v>28</v>
      </c>
      <c r="D6" s="3" t="s">
        <v>121</v>
      </c>
      <c r="E6" s="3" t="s">
        <v>122</v>
      </c>
      <c r="F6" s="4" t="s">
        <v>123</v>
      </c>
      <c r="G6" s="5">
        <v>2</v>
      </c>
      <c r="H6" s="6">
        <v>0.2654867256</v>
      </c>
      <c r="I6" s="11">
        <f>H6*G6</f>
        <v>0.5309734512</v>
      </c>
      <c r="J6" s="12">
        <v>45391</v>
      </c>
    </row>
    <row r="7" spans="1:10">
      <c r="A7" s="7" t="s">
        <v>10</v>
      </c>
      <c r="B7" s="8" t="s">
        <v>27</v>
      </c>
      <c r="C7" s="8" t="s">
        <v>28</v>
      </c>
      <c r="D7" s="7" t="s">
        <v>40</v>
      </c>
      <c r="E7" s="7" t="s">
        <v>41</v>
      </c>
      <c r="F7" s="8" t="s">
        <v>42</v>
      </c>
      <c r="G7" s="9">
        <v>7</v>
      </c>
      <c r="H7" s="10">
        <v>0.09</v>
      </c>
      <c r="I7" s="13">
        <f>H7*G7</f>
        <v>0.63</v>
      </c>
      <c r="J7" s="14">
        <v>45391</v>
      </c>
    </row>
    <row r="8" spans="1:10">
      <c r="A8" s="3" t="s">
        <v>10</v>
      </c>
      <c r="B8" s="4" t="s">
        <v>27</v>
      </c>
      <c r="C8" s="4" t="s">
        <v>28</v>
      </c>
      <c r="D8" s="3" t="s">
        <v>124</v>
      </c>
      <c r="E8" s="3" t="s">
        <v>125</v>
      </c>
      <c r="F8" s="4" t="s">
        <v>34</v>
      </c>
      <c r="G8" s="5">
        <v>1</v>
      </c>
      <c r="H8" s="6">
        <v>0.3</v>
      </c>
      <c r="I8" s="11">
        <f>H8*G8</f>
        <v>0.3</v>
      </c>
      <c r="J8" s="12">
        <v>45417</v>
      </c>
    </row>
    <row r="9" spans="1:10">
      <c r="A9" s="7" t="s">
        <v>10</v>
      </c>
      <c r="B9" s="8" t="s">
        <v>27</v>
      </c>
      <c r="C9" s="8" t="s">
        <v>28</v>
      </c>
      <c r="D9" s="7" t="s">
        <v>126</v>
      </c>
      <c r="E9" s="7" t="s">
        <v>127</v>
      </c>
      <c r="F9" s="8" t="s">
        <v>34</v>
      </c>
      <c r="G9" s="9">
        <v>1</v>
      </c>
      <c r="H9" s="10">
        <f>I34</f>
        <v>17.1177</v>
      </c>
      <c r="I9" s="13">
        <f>H9*G9</f>
        <v>17.1177</v>
      </c>
      <c r="J9" s="14">
        <v>45391</v>
      </c>
    </row>
    <row r="10" spans="1:10">
      <c r="A10" s="3" t="s">
        <v>10</v>
      </c>
      <c r="B10" s="4" t="s">
        <v>27</v>
      </c>
      <c r="C10" s="4" t="s">
        <v>28</v>
      </c>
      <c r="D10" s="3" t="s">
        <v>128</v>
      </c>
      <c r="E10" s="3" t="s">
        <v>129</v>
      </c>
      <c r="F10" s="4" t="s">
        <v>34</v>
      </c>
      <c r="G10" s="5">
        <v>1</v>
      </c>
      <c r="H10" s="6">
        <v>1.21</v>
      </c>
      <c r="I10" s="11">
        <f>H10*G10</f>
        <v>1.21</v>
      </c>
      <c r="J10" s="12">
        <v>45417</v>
      </c>
    </row>
    <row r="11" spans="1:10">
      <c r="A11" s="7" t="s">
        <v>10</v>
      </c>
      <c r="B11" s="8" t="s">
        <v>27</v>
      </c>
      <c r="C11" s="8" t="s">
        <v>28</v>
      </c>
      <c r="D11" s="7" t="s">
        <v>130</v>
      </c>
      <c r="E11" s="7" t="s">
        <v>63</v>
      </c>
      <c r="F11" s="8" t="s">
        <v>34</v>
      </c>
      <c r="G11" s="9">
        <v>1</v>
      </c>
      <c r="H11" s="10">
        <v>0.779</v>
      </c>
      <c r="I11" s="13">
        <v>0.779</v>
      </c>
      <c r="J11" s="14">
        <v>45417</v>
      </c>
    </row>
    <row r="12" spans="1:10">
      <c r="A12" s="3" t="s">
        <v>10</v>
      </c>
      <c r="B12" s="4" t="s">
        <v>27</v>
      </c>
      <c r="C12" s="4" t="s">
        <v>28</v>
      </c>
      <c r="D12" s="3" t="s">
        <v>52</v>
      </c>
      <c r="E12" s="3" t="s">
        <v>53</v>
      </c>
      <c r="F12" s="4" t="s">
        <v>54</v>
      </c>
      <c r="G12" s="5">
        <v>0.95</v>
      </c>
      <c r="H12" s="6">
        <v>1.7257</v>
      </c>
      <c r="I12" s="11">
        <v>1.63942</v>
      </c>
      <c r="J12" s="12">
        <v>45391</v>
      </c>
    </row>
    <row r="13" spans="1:10">
      <c r="A13" s="7" t="s">
        <v>10</v>
      </c>
      <c r="B13" s="8" t="s">
        <v>27</v>
      </c>
      <c r="C13" s="8" t="s">
        <v>28</v>
      </c>
      <c r="D13" s="7" t="s">
        <v>55</v>
      </c>
      <c r="E13" s="7" t="s">
        <v>56</v>
      </c>
      <c r="F13" s="8" t="s">
        <v>57</v>
      </c>
      <c r="G13" s="9">
        <v>1.76</v>
      </c>
      <c r="H13" s="10">
        <v>1.6814</v>
      </c>
      <c r="I13" s="13">
        <v>2.95926</v>
      </c>
      <c r="J13" s="14">
        <v>45391</v>
      </c>
    </row>
    <row r="14" spans="1:10">
      <c r="A14" s="3" t="s">
        <v>10</v>
      </c>
      <c r="B14" s="4" t="s">
        <v>27</v>
      </c>
      <c r="C14" s="4" t="s">
        <v>28</v>
      </c>
      <c r="D14" s="3" t="s">
        <v>131</v>
      </c>
      <c r="E14" s="3" t="s">
        <v>132</v>
      </c>
      <c r="F14" s="4" t="s">
        <v>34</v>
      </c>
      <c r="G14" s="5">
        <v>1</v>
      </c>
      <c r="H14" s="6">
        <v>0.53</v>
      </c>
      <c r="I14" s="11">
        <v>0.53</v>
      </c>
      <c r="J14" s="12">
        <v>45391</v>
      </c>
    </row>
    <row r="15" spans="1:10">
      <c r="A15" s="7" t="s">
        <v>10</v>
      </c>
      <c r="B15" s="8" t="s">
        <v>27</v>
      </c>
      <c r="C15" s="8" t="s">
        <v>28</v>
      </c>
      <c r="D15" s="7" t="s">
        <v>133</v>
      </c>
      <c r="E15" s="7" t="s">
        <v>134</v>
      </c>
      <c r="F15" s="8" t="s">
        <v>135</v>
      </c>
      <c r="G15" s="9">
        <v>2</v>
      </c>
      <c r="H15" s="10">
        <v>0.1422</v>
      </c>
      <c r="I15" s="13">
        <v>0.2844</v>
      </c>
      <c r="J15" s="14">
        <v>45391</v>
      </c>
    </row>
    <row r="16" spans="9:9">
      <c r="I16" s="15">
        <f>SUM(I2:I15)</f>
        <v>27.658151681283</v>
      </c>
    </row>
    <row r="19" spans="1:10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22</v>
      </c>
      <c r="G19" s="2" t="s">
        <v>23</v>
      </c>
      <c r="H19" s="2" t="s">
        <v>24</v>
      </c>
      <c r="I19" s="2" t="s">
        <v>25</v>
      </c>
      <c r="J19" s="2" t="s">
        <v>26</v>
      </c>
    </row>
    <row r="20" spans="1:10">
      <c r="A20" s="3" t="s">
        <v>126</v>
      </c>
      <c r="B20" s="4" t="s">
        <v>27</v>
      </c>
      <c r="C20" s="4" t="s">
        <v>28</v>
      </c>
      <c r="D20" s="3" t="s">
        <v>136</v>
      </c>
      <c r="E20" s="3" t="s">
        <v>137</v>
      </c>
      <c r="F20" s="4" t="s">
        <v>34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126</v>
      </c>
      <c r="B21" s="8" t="s">
        <v>27</v>
      </c>
      <c r="C21" s="8" t="s">
        <v>28</v>
      </c>
      <c r="D21" s="7" t="s">
        <v>138</v>
      </c>
      <c r="E21" s="7" t="s">
        <v>139</v>
      </c>
      <c r="F21" s="8" t="s">
        <v>140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126</v>
      </c>
      <c r="B22" s="4" t="s">
        <v>27</v>
      </c>
      <c r="C22" s="4" t="s">
        <v>28</v>
      </c>
      <c r="D22" s="3" t="s">
        <v>141</v>
      </c>
      <c r="E22" s="3" t="s">
        <v>142</v>
      </c>
      <c r="F22" s="4" t="s">
        <v>34</v>
      </c>
      <c r="G22" s="5">
        <v>1</v>
      </c>
      <c r="H22" s="6">
        <v>1.23</v>
      </c>
      <c r="I22" s="11">
        <f>H22*G22</f>
        <v>1.23</v>
      </c>
      <c r="J22" s="12">
        <v>44327</v>
      </c>
    </row>
    <row r="23" spans="1:10">
      <c r="A23" s="7" t="s">
        <v>126</v>
      </c>
      <c r="B23" s="8" t="s">
        <v>27</v>
      </c>
      <c r="C23" s="8" t="s">
        <v>28</v>
      </c>
      <c r="D23" s="7" t="s">
        <v>143</v>
      </c>
      <c r="E23" s="7" t="s">
        <v>144</v>
      </c>
      <c r="F23" s="8" t="s">
        <v>145</v>
      </c>
      <c r="G23" s="9">
        <v>1</v>
      </c>
      <c r="H23" s="10">
        <v>0.73</v>
      </c>
      <c r="I23" s="13">
        <f>H23*G23</f>
        <v>0.73</v>
      </c>
      <c r="J23" s="14">
        <v>44327</v>
      </c>
    </row>
    <row r="24" spans="1:10">
      <c r="A24" s="3" t="s">
        <v>126</v>
      </c>
      <c r="B24" s="4" t="s">
        <v>27</v>
      </c>
      <c r="C24" s="4" t="s">
        <v>28</v>
      </c>
      <c r="D24" s="3" t="s">
        <v>146</v>
      </c>
      <c r="E24" s="3" t="s">
        <v>147</v>
      </c>
      <c r="F24" s="4" t="s">
        <v>148</v>
      </c>
      <c r="G24" s="5">
        <v>1</v>
      </c>
      <c r="H24" s="6">
        <v>0.72</v>
      </c>
      <c r="I24" s="11">
        <f>H24*G24</f>
        <v>0.72</v>
      </c>
      <c r="J24" s="12">
        <v>44327</v>
      </c>
    </row>
    <row r="25" spans="1:10">
      <c r="A25" s="7" t="s">
        <v>126</v>
      </c>
      <c r="B25" s="8" t="s">
        <v>27</v>
      </c>
      <c r="C25" s="8" t="s">
        <v>28</v>
      </c>
      <c r="D25" s="7" t="s">
        <v>149</v>
      </c>
      <c r="E25" s="7" t="s">
        <v>150</v>
      </c>
      <c r="F25" s="8" t="s">
        <v>151</v>
      </c>
      <c r="G25" s="9">
        <v>1</v>
      </c>
      <c r="H25" s="10">
        <v>0.74</v>
      </c>
      <c r="I25" s="13">
        <f>H25*G25</f>
        <v>0.74</v>
      </c>
      <c r="J25" s="14">
        <v>44327</v>
      </c>
    </row>
    <row r="26" spans="1:10">
      <c r="A26" s="3" t="s">
        <v>126</v>
      </c>
      <c r="B26" s="4" t="s">
        <v>27</v>
      </c>
      <c r="C26" s="4" t="s">
        <v>28</v>
      </c>
      <c r="D26" s="3" t="s">
        <v>152</v>
      </c>
      <c r="E26" s="3" t="s">
        <v>153</v>
      </c>
      <c r="F26" s="4" t="s">
        <v>34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126</v>
      </c>
      <c r="B27" s="8" t="s">
        <v>27</v>
      </c>
      <c r="C27" s="8" t="s">
        <v>28</v>
      </c>
      <c r="D27" s="7" t="s">
        <v>154</v>
      </c>
      <c r="E27" s="7" t="s">
        <v>155</v>
      </c>
      <c r="F27" s="8" t="s">
        <v>34</v>
      </c>
      <c r="G27" s="9">
        <v>1</v>
      </c>
      <c r="H27" s="10">
        <v>1.14</v>
      </c>
      <c r="I27" s="13">
        <f>H27*G27</f>
        <v>1.14</v>
      </c>
      <c r="J27" s="14">
        <v>44327</v>
      </c>
    </row>
    <row r="28" spans="1:10">
      <c r="A28" s="3" t="s">
        <v>126</v>
      </c>
      <c r="B28" s="4" t="s">
        <v>27</v>
      </c>
      <c r="C28" s="4" t="s">
        <v>28</v>
      </c>
      <c r="D28" s="3" t="s">
        <v>156</v>
      </c>
      <c r="E28" s="3" t="s">
        <v>157</v>
      </c>
      <c r="F28" s="4" t="s">
        <v>158</v>
      </c>
      <c r="G28" s="5">
        <v>1</v>
      </c>
      <c r="H28" s="6">
        <v>0.31</v>
      </c>
      <c r="I28" s="11">
        <f>H28*G28</f>
        <v>0.31</v>
      </c>
      <c r="J28" s="12">
        <v>44327</v>
      </c>
    </row>
    <row r="29" spans="1:10">
      <c r="A29" s="7" t="s">
        <v>126</v>
      </c>
      <c r="B29" s="8" t="s">
        <v>27</v>
      </c>
      <c r="C29" s="8" t="s">
        <v>28</v>
      </c>
      <c r="D29" s="7" t="s">
        <v>159</v>
      </c>
      <c r="E29" s="7" t="s">
        <v>160</v>
      </c>
      <c r="F29" s="8" t="s">
        <v>34</v>
      </c>
      <c r="G29" s="9">
        <v>2</v>
      </c>
      <c r="H29" s="10">
        <v>0.1204</v>
      </c>
      <c r="I29" s="13">
        <f>H29*G29</f>
        <v>0.2408</v>
      </c>
      <c r="J29" s="14">
        <v>44327</v>
      </c>
    </row>
    <row r="30" spans="1:10">
      <c r="A30" s="3" t="s">
        <v>126</v>
      </c>
      <c r="B30" s="4" t="s">
        <v>27</v>
      </c>
      <c r="C30" s="4" t="s">
        <v>28</v>
      </c>
      <c r="D30" s="3" t="s">
        <v>161</v>
      </c>
      <c r="E30" s="3" t="s">
        <v>162</v>
      </c>
      <c r="F30" s="4" t="s">
        <v>34</v>
      </c>
      <c r="G30" s="5">
        <v>1</v>
      </c>
      <c r="H30" s="6">
        <v>0.26</v>
      </c>
      <c r="I30" s="11">
        <f>H30*G30</f>
        <v>0.26</v>
      </c>
      <c r="J30" s="12">
        <v>44327</v>
      </c>
    </row>
    <row r="31" spans="1:10">
      <c r="A31" s="7" t="s">
        <v>126</v>
      </c>
      <c r="B31" s="8" t="s">
        <v>27</v>
      </c>
      <c r="C31" s="8" t="s">
        <v>28</v>
      </c>
      <c r="D31" s="7" t="s">
        <v>163</v>
      </c>
      <c r="E31" s="7" t="s">
        <v>164</v>
      </c>
      <c r="F31" s="8" t="s">
        <v>34</v>
      </c>
      <c r="G31" s="9">
        <v>1</v>
      </c>
      <c r="H31" s="10">
        <v>0.22</v>
      </c>
      <c r="I31" s="13">
        <f>H31*G31</f>
        <v>0.22</v>
      </c>
      <c r="J31" s="14">
        <v>44327</v>
      </c>
    </row>
    <row r="32" spans="1:10">
      <c r="A32" s="3" t="s">
        <v>126</v>
      </c>
      <c r="B32" s="4" t="s">
        <v>27</v>
      </c>
      <c r="C32" s="4" t="s">
        <v>28</v>
      </c>
      <c r="D32" s="3" t="s">
        <v>165</v>
      </c>
      <c r="E32" s="3" t="s">
        <v>166</v>
      </c>
      <c r="F32" s="4" t="s">
        <v>34</v>
      </c>
      <c r="G32" s="5">
        <v>2</v>
      </c>
      <c r="H32" s="6">
        <v>0.15</v>
      </c>
      <c r="I32" s="11">
        <f>H32*G32</f>
        <v>0.3</v>
      </c>
      <c r="J32" s="12">
        <v>44327</v>
      </c>
    </row>
    <row r="33" spans="1:10">
      <c r="A33" s="7" t="s">
        <v>126</v>
      </c>
      <c r="B33" s="8" t="s">
        <v>27</v>
      </c>
      <c r="C33" s="8" t="s">
        <v>28</v>
      </c>
      <c r="D33" s="7" t="s">
        <v>167</v>
      </c>
      <c r="E33" s="7" t="s">
        <v>168</v>
      </c>
      <c r="F33" s="8" t="s">
        <v>169</v>
      </c>
      <c r="G33" s="9">
        <v>2</v>
      </c>
      <c r="H33" s="10">
        <v>2.1947</v>
      </c>
      <c r="I33" s="13">
        <v>4.3894</v>
      </c>
      <c r="J33" s="14">
        <v>44327</v>
      </c>
    </row>
    <row r="34" spans="9:9">
      <c r="I34">
        <f>SUM(I20:I33)</f>
        <v>17.1177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0" workbookViewId="0">
      <selection activeCell="A1" sqref="A1:J34"/>
    </sheetView>
  </sheetViews>
  <sheetFormatPr defaultColWidth="8.72727272727273" defaultRowHeight="14"/>
  <cols>
    <col min="4" max="4" width="10.5454545454545" customWidth="1"/>
    <col min="5" max="5" width="13.0909090909091" customWidth="1"/>
    <col min="9" max="9" width="12.8181818181818"/>
  </cols>
  <sheetData>
    <row r="1" spans="1:10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22</v>
      </c>
      <c r="G1" s="2" t="s">
        <v>23</v>
      </c>
      <c r="H1" s="2" t="s">
        <v>24</v>
      </c>
      <c r="I1" s="2" t="s">
        <v>25</v>
      </c>
      <c r="J1" s="2" t="s">
        <v>26</v>
      </c>
    </row>
    <row r="2" spans="1:10">
      <c r="A2" s="3" t="s">
        <v>12</v>
      </c>
      <c r="B2" s="4" t="s">
        <v>27</v>
      </c>
      <c r="C2" s="4" t="s">
        <v>28</v>
      </c>
      <c r="D2" s="3" t="s">
        <v>113</v>
      </c>
      <c r="E2" s="3" t="s">
        <v>114</v>
      </c>
      <c r="F2" s="4" t="s">
        <v>115</v>
      </c>
      <c r="G2" s="5">
        <v>1</v>
      </c>
      <c r="H2" s="6">
        <v>0.05</v>
      </c>
      <c r="I2" s="11">
        <f>H2*G2</f>
        <v>0.05</v>
      </c>
      <c r="J2" s="12">
        <v>45365</v>
      </c>
    </row>
    <row r="3" spans="1:10">
      <c r="A3" s="7" t="s">
        <v>12</v>
      </c>
      <c r="B3" s="8" t="s">
        <v>27</v>
      </c>
      <c r="C3" s="8" t="s">
        <v>28</v>
      </c>
      <c r="D3" s="7" t="s">
        <v>116</v>
      </c>
      <c r="E3" s="7" t="s">
        <v>117</v>
      </c>
      <c r="F3" s="8" t="s">
        <v>34</v>
      </c>
      <c r="G3" s="9">
        <v>0.12</v>
      </c>
      <c r="H3" s="10">
        <v>0.2831858407</v>
      </c>
      <c r="I3" s="13">
        <f>H3*G3</f>
        <v>0.033982300884</v>
      </c>
      <c r="J3" s="14">
        <v>45365</v>
      </c>
    </row>
    <row r="4" spans="1:10">
      <c r="A4" s="3" t="s">
        <v>12</v>
      </c>
      <c r="B4" s="4" t="s">
        <v>27</v>
      </c>
      <c r="C4" s="4" t="s">
        <v>28</v>
      </c>
      <c r="D4" s="3" t="s">
        <v>121</v>
      </c>
      <c r="E4" s="3" t="s">
        <v>122</v>
      </c>
      <c r="F4" s="4" t="s">
        <v>123</v>
      </c>
      <c r="G4" s="5">
        <v>2</v>
      </c>
      <c r="H4" s="6">
        <v>0.2654867256</v>
      </c>
      <c r="I4" s="11">
        <f>H4*G4</f>
        <v>0.5309734512</v>
      </c>
      <c r="J4" s="12">
        <v>45365</v>
      </c>
    </row>
    <row r="5" spans="1:10">
      <c r="A5" s="7" t="s">
        <v>12</v>
      </c>
      <c r="B5" s="8" t="s">
        <v>27</v>
      </c>
      <c r="C5" s="8" t="s">
        <v>28</v>
      </c>
      <c r="D5" s="7" t="s">
        <v>40</v>
      </c>
      <c r="E5" s="7" t="s">
        <v>41</v>
      </c>
      <c r="F5" s="8" t="s">
        <v>42</v>
      </c>
      <c r="G5" s="9">
        <v>6</v>
      </c>
      <c r="H5" s="10">
        <v>0.09</v>
      </c>
      <c r="I5" s="13">
        <f>H5*G5</f>
        <v>0.54</v>
      </c>
      <c r="J5" s="14">
        <v>45365</v>
      </c>
    </row>
    <row r="6" spans="1:10">
      <c r="A6" s="3" t="s">
        <v>12</v>
      </c>
      <c r="B6" s="4" t="s">
        <v>27</v>
      </c>
      <c r="C6" s="4" t="s">
        <v>28</v>
      </c>
      <c r="D6" s="3" t="s">
        <v>124</v>
      </c>
      <c r="E6" s="3" t="s">
        <v>125</v>
      </c>
      <c r="F6" s="4" t="s">
        <v>34</v>
      </c>
      <c r="G6" s="5">
        <v>1</v>
      </c>
      <c r="H6" s="6">
        <v>0.3</v>
      </c>
      <c r="I6" s="11">
        <f>H6*G6</f>
        <v>0.3</v>
      </c>
      <c r="J6" s="12">
        <v>45417</v>
      </c>
    </row>
    <row r="7" spans="1:10">
      <c r="A7" s="7" t="s">
        <v>12</v>
      </c>
      <c r="B7" s="8" t="s">
        <v>27</v>
      </c>
      <c r="C7" s="8" t="s">
        <v>28</v>
      </c>
      <c r="D7" s="7" t="s">
        <v>130</v>
      </c>
      <c r="E7" s="7" t="s">
        <v>63</v>
      </c>
      <c r="F7" s="8" t="s">
        <v>34</v>
      </c>
      <c r="G7" s="9">
        <v>1</v>
      </c>
      <c r="H7" s="10">
        <v>0.779</v>
      </c>
      <c r="I7" s="13">
        <v>0.779</v>
      </c>
      <c r="J7" s="14">
        <v>45417</v>
      </c>
    </row>
    <row r="8" spans="1:10">
      <c r="A8" s="3" t="s">
        <v>12</v>
      </c>
      <c r="B8" s="4" t="s">
        <v>27</v>
      </c>
      <c r="C8" s="4" t="s">
        <v>28</v>
      </c>
      <c r="D8" s="3" t="s">
        <v>52</v>
      </c>
      <c r="E8" s="3" t="s">
        <v>53</v>
      </c>
      <c r="F8" s="4" t="s">
        <v>54</v>
      </c>
      <c r="G8" s="5">
        <v>0.68</v>
      </c>
      <c r="H8" s="6">
        <v>1.7257</v>
      </c>
      <c r="I8" s="11">
        <v>1.17348</v>
      </c>
      <c r="J8" s="12">
        <v>45365</v>
      </c>
    </row>
    <row r="9" spans="1:10">
      <c r="A9" s="7" t="s">
        <v>12</v>
      </c>
      <c r="B9" s="8" t="s">
        <v>27</v>
      </c>
      <c r="C9" s="8" t="s">
        <v>28</v>
      </c>
      <c r="D9" s="7" t="s">
        <v>55</v>
      </c>
      <c r="E9" s="7" t="s">
        <v>56</v>
      </c>
      <c r="F9" s="8" t="s">
        <v>57</v>
      </c>
      <c r="G9" s="9">
        <v>1.06</v>
      </c>
      <c r="H9" s="10">
        <v>1.6814</v>
      </c>
      <c r="I9" s="13">
        <v>1.78228</v>
      </c>
      <c r="J9" s="14">
        <v>45365</v>
      </c>
    </row>
    <row r="10" spans="1:10">
      <c r="A10" s="3" t="s">
        <v>12</v>
      </c>
      <c r="B10" s="4" t="s">
        <v>27</v>
      </c>
      <c r="C10" s="4" t="s">
        <v>28</v>
      </c>
      <c r="D10" s="3" t="s">
        <v>131</v>
      </c>
      <c r="E10" s="3" t="s">
        <v>132</v>
      </c>
      <c r="F10" s="4" t="s">
        <v>34</v>
      </c>
      <c r="G10" s="5">
        <v>1</v>
      </c>
      <c r="H10" s="6">
        <v>0.53</v>
      </c>
      <c r="I10" s="11">
        <v>0.53</v>
      </c>
      <c r="J10" s="12">
        <v>45365</v>
      </c>
    </row>
    <row r="11" spans="1:10">
      <c r="A11" s="7" t="s">
        <v>12</v>
      </c>
      <c r="B11" s="8" t="s">
        <v>27</v>
      </c>
      <c r="C11" s="8" t="s">
        <v>28</v>
      </c>
      <c r="D11" s="7" t="s">
        <v>170</v>
      </c>
      <c r="E11" s="7" t="s">
        <v>129</v>
      </c>
      <c r="F11" s="8" t="s">
        <v>34</v>
      </c>
      <c r="G11" s="9">
        <v>1</v>
      </c>
      <c r="H11" s="10">
        <v>1.34</v>
      </c>
      <c r="I11" s="13">
        <f>H11*G11</f>
        <v>1.34</v>
      </c>
      <c r="J11" s="14">
        <v>45417</v>
      </c>
    </row>
    <row r="12" spans="1:10">
      <c r="A12" s="3" t="s">
        <v>12</v>
      </c>
      <c r="B12" s="4" t="s">
        <v>27</v>
      </c>
      <c r="C12" s="4" t="s">
        <v>28</v>
      </c>
      <c r="D12" s="3" t="s">
        <v>171</v>
      </c>
      <c r="E12" s="3" t="s">
        <v>172</v>
      </c>
      <c r="F12" s="4" t="s">
        <v>34</v>
      </c>
      <c r="G12" s="5">
        <v>1</v>
      </c>
      <c r="H12" s="6">
        <f>I32</f>
        <v>17.1177</v>
      </c>
      <c r="I12" s="11">
        <f>H12*G12</f>
        <v>17.1177</v>
      </c>
      <c r="J12" s="12">
        <v>45365</v>
      </c>
    </row>
    <row r="13" spans="1:10">
      <c r="A13" s="7" t="s">
        <v>12</v>
      </c>
      <c r="B13" s="8" t="s">
        <v>27</v>
      </c>
      <c r="C13" s="8" t="s">
        <v>28</v>
      </c>
      <c r="D13" s="7" t="s">
        <v>133</v>
      </c>
      <c r="E13" s="7" t="s">
        <v>134</v>
      </c>
      <c r="F13" s="8" t="s">
        <v>135</v>
      </c>
      <c r="G13" s="9">
        <v>3</v>
      </c>
      <c r="H13" s="10">
        <v>0.1422</v>
      </c>
      <c r="I13" s="13">
        <v>0.4266</v>
      </c>
      <c r="J13" s="14">
        <v>45365</v>
      </c>
    </row>
    <row r="14" spans="9:9">
      <c r="I14">
        <f>SUM(I2:I13)</f>
        <v>24.604015752084</v>
      </c>
    </row>
    <row r="17" spans="1:10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22</v>
      </c>
      <c r="G17" s="2" t="s">
        <v>23</v>
      </c>
      <c r="H17" s="2" t="s">
        <v>24</v>
      </c>
      <c r="I17" s="2" t="s">
        <v>25</v>
      </c>
      <c r="J17" s="2" t="s">
        <v>26</v>
      </c>
    </row>
    <row r="18" spans="1:10">
      <c r="A18" s="3" t="s">
        <v>171</v>
      </c>
      <c r="B18" s="4" t="s">
        <v>27</v>
      </c>
      <c r="C18" s="4" t="s">
        <v>28</v>
      </c>
      <c r="D18" s="3" t="s">
        <v>136</v>
      </c>
      <c r="E18" s="3" t="s">
        <v>137</v>
      </c>
      <c r="F18" s="4" t="s">
        <v>34</v>
      </c>
      <c r="G18" s="5">
        <v>3</v>
      </c>
      <c r="H18" s="6">
        <v>0.1327</v>
      </c>
      <c r="I18" s="11">
        <v>0.3981</v>
      </c>
      <c r="J18" s="12">
        <v>45371</v>
      </c>
    </row>
    <row r="19" spans="1:10">
      <c r="A19" s="7" t="s">
        <v>171</v>
      </c>
      <c r="B19" s="8" t="s">
        <v>27</v>
      </c>
      <c r="C19" s="8" t="s">
        <v>28</v>
      </c>
      <c r="D19" s="7" t="s">
        <v>138</v>
      </c>
      <c r="E19" s="7" t="s">
        <v>139</v>
      </c>
      <c r="F19" s="8" t="s">
        <v>140</v>
      </c>
      <c r="G19" s="9">
        <v>1</v>
      </c>
      <c r="H19" s="10">
        <v>2.3894</v>
      </c>
      <c r="I19" s="13">
        <v>2.3894</v>
      </c>
      <c r="J19" s="14">
        <v>45371</v>
      </c>
    </row>
    <row r="20" spans="1:10">
      <c r="A20" s="3" t="s">
        <v>171</v>
      </c>
      <c r="B20" s="4" t="s">
        <v>27</v>
      </c>
      <c r="C20" s="4" t="s">
        <v>28</v>
      </c>
      <c r="D20" s="3" t="s">
        <v>141</v>
      </c>
      <c r="E20" s="3" t="s">
        <v>142</v>
      </c>
      <c r="F20" s="4" t="s">
        <v>34</v>
      </c>
      <c r="G20" s="5">
        <v>1</v>
      </c>
      <c r="H20" s="6">
        <v>1.23</v>
      </c>
      <c r="I20" s="11">
        <f>H20*G20</f>
        <v>1.23</v>
      </c>
      <c r="J20" s="12">
        <v>45371</v>
      </c>
    </row>
    <row r="21" spans="1:10">
      <c r="A21" s="7" t="s">
        <v>171</v>
      </c>
      <c r="B21" s="8" t="s">
        <v>27</v>
      </c>
      <c r="C21" s="8" t="s">
        <v>28</v>
      </c>
      <c r="D21" s="7" t="s">
        <v>143</v>
      </c>
      <c r="E21" s="7" t="s">
        <v>144</v>
      </c>
      <c r="F21" s="8" t="s">
        <v>145</v>
      </c>
      <c r="G21" s="9">
        <v>1</v>
      </c>
      <c r="H21" s="10">
        <v>0.73</v>
      </c>
      <c r="I21" s="13">
        <f>H21*G21</f>
        <v>0.73</v>
      </c>
      <c r="J21" s="14">
        <v>45371</v>
      </c>
    </row>
    <row r="22" spans="1:10">
      <c r="A22" s="3" t="s">
        <v>171</v>
      </c>
      <c r="B22" s="4" t="s">
        <v>27</v>
      </c>
      <c r="C22" s="4" t="s">
        <v>28</v>
      </c>
      <c r="D22" s="3" t="s">
        <v>146</v>
      </c>
      <c r="E22" s="3" t="s">
        <v>147</v>
      </c>
      <c r="F22" s="4" t="s">
        <v>148</v>
      </c>
      <c r="G22" s="5">
        <v>1</v>
      </c>
      <c r="H22" s="6">
        <v>0.72</v>
      </c>
      <c r="I22" s="11">
        <f>H22*G22</f>
        <v>0.72</v>
      </c>
      <c r="J22" s="12">
        <v>45371</v>
      </c>
    </row>
    <row r="23" spans="1:10">
      <c r="A23" s="7" t="s">
        <v>171</v>
      </c>
      <c r="B23" s="8" t="s">
        <v>27</v>
      </c>
      <c r="C23" s="8" t="s">
        <v>28</v>
      </c>
      <c r="D23" s="7" t="s">
        <v>149</v>
      </c>
      <c r="E23" s="7" t="s">
        <v>150</v>
      </c>
      <c r="F23" s="8" t="s">
        <v>151</v>
      </c>
      <c r="G23" s="9">
        <v>1</v>
      </c>
      <c r="H23" s="10">
        <v>0.74</v>
      </c>
      <c r="I23" s="13">
        <f>H23*G23</f>
        <v>0.74</v>
      </c>
      <c r="J23" s="14">
        <v>45371</v>
      </c>
    </row>
    <row r="24" spans="1:10">
      <c r="A24" s="3" t="s">
        <v>171</v>
      </c>
      <c r="B24" s="4" t="s">
        <v>27</v>
      </c>
      <c r="C24" s="4" t="s">
        <v>28</v>
      </c>
      <c r="D24" s="3" t="s">
        <v>152</v>
      </c>
      <c r="E24" s="3" t="s">
        <v>153</v>
      </c>
      <c r="F24" s="4" t="s">
        <v>34</v>
      </c>
      <c r="G24" s="5">
        <v>1</v>
      </c>
      <c r="H24" s="6">
        <v>4.05</v>
      </c>
      <c r="I24" s="11">
        <v>4.05</v>
      </c>
      <c r="J24" s="12">
        <v>45371</v>
      </c>
    </row>
    <row r="25" spans="1:10">
      <c r="A25" s="7" t="s">
        <v>171</v>
      </c>
      <c r="B25" s="8" t="s">
        <v>27</v>
      </c>
      <c r="C25" s="8" t="s">
        <v>28</v>
      </c>
      <c r="D25" s="7" t="s">
        <v>154</v>
      </c>
      <c r="E25" s="7" t="s">
        <v>155</v>
      </c>
      <c r="F25" s="8" t="s">
        <v>34</v>
      </c>
      <c r="G25" s="9">
        <v>1</v>
      </c>
      <c r="H25" s="10">
        <v>1.14</v>
      </c>
      <c r="I25" s="13">
        <f>H25*G25</f>
        <v>1.14</v>
      </c>
      <c r="J25" s="14">
        <v>45371</v>
      </c>
    </row>
    <row r="26" spans="1:10">
      <c r="A26" s="3" t="s">
        <v>171</v>
      </c>
      <c r="B26" s="4" t="s">
        <v>27</v>
      </c>
      <c r="C26" s="4" t="s">
        <v>28</v>
      </c>
      <c r="D26" s="3" t="s">
        <v>156</v>
      </c>
      <c r="E26" s="3" t="s">
        <v>157</v>
      </c>
      <c r="F26" s="4" t="s">
        <v>158</v>
      </c>
      <c r="G26" s="5">
        <v>1</v>
      </c>
      <c r="H26" s="6">
        <v>0.31</v>
      </c>
      <c r="I26" s="11">
        <f>H26*G26</f>
        <v>0.31</v>
      </c>
      <c r="J26" s="12">
        <v>45371</v>
      </c>
    </row>
    <row r="27" spans="1:10">
      <c r="A27" s="7" t="s">
        <v>171</v>
      </c>
      <c r="B27" s="8" t="s">
        <v>27</v>
      </c>
      <c r="C27" s="8" t="s">
        <v>28</v>
      </c>
      <c r="D27" s="7" t="s">
        <v>159</v>
      </c>
      <c r="E27" s="7" t="s">
        <v>160</v>
      </c>
      <c r="F27" s="8" t="s">
        <v>34</v>
      </c>
      <c r="G27" s="9">
        <v>2</v>
      </c>
      <c r="H27" s="10">
        <v>0.1204</v>
      </c>
      <c r="I27" s="13">
        <f>H27*G27</f>
        <v>0.2408</v>
      </c>
      <c r="J27" s="14">
        <v>45371</v>
      </c>
    </row>
    <row r="28" spans="1:10">
      <c r="A28" s="3" t="s">
        <v>171</v>
      </c>
      <c r="B28" s="4" t="s">
        <v>27</v>
      </c>
      <c r="C28" s="4" t="s">
        <v>28</v>
      </c>
      <c r="D28" s="3" t="s">
        <v>161</v>
      </c>
      <c r="E28" s="3" t="s">
        <v>162</v>
      </c>
      <c r="F28" s="4" t="s">
        <v>34</v>
      </c>
      <c r="G28" s="5">
        <v>1</v>
      </c>
      <c r="H28" s="6">
        <v>0.26</v>
      </c>
      <c r="I28" s="11">
        <f>H28*G28</f>
        <v>0.26</v>
      </c>
      <c r="J28" s="12">
        <v>45371</v>
      </c>
    </row>
    <row r="29" spans="1:10">
      <c r="A29" s="7" t="s">
        <v>171</v>
      </c>
      <c r="B29" s="8" t="s">
        <v>27</v>
      </c>
      <c r="C29" s="8" t="s">
        <v>28</v>
      </c>
      <c r="D29" s="7" t="s">
        <v>163</v>
      </c>
      <c r="E29" s="7" t="s">
        <v>164</v>
      </c>
      <c r="F29" s="8" t="s">
        <v>34</v>
      </c>
      <c r="G29" s="9">
        <v>1</v>
      </c>
      <c r="H29" s="10">
        <v>0.22</v>
      </c>
      <c r="I29" s="13">
        <f>H29*G29</f>
        <v>0.22</v>
      </c>
      <c r="J29" s="14">
        <v>45371</v>
      </c>
    </row>
    <row r="30" spans="1:10">
      <c r="A30" s="3" t="s">
        <v>171</v>
      </c>
      <c r="B30" s="4" t="s">
        <v>27</v>
      </c>
      <c r="C30" s="4" t="s">
        <v>28</v>
      </c>
      <c r="D30" s="3" t="s">
        <v>165</v>
      </c>
      <c r="E30" s="3" t="s">
        <v>166</v>
      </c>
      <c r="F30" s="4" t="s">
        <v>34</v>
      </c>
      <c r="G30" s="5">
        <v>2</v>
      </c>
      <c r="H30" s="6">
        <v>0.15</v>
      </c>
      <c r="I30" s="11">
        <f>H30*G30</f>
        <v>0.3</v>
      </c>
      <c r="J30" s="12">
        <v>45371</v>
      </c>
    </row>
    <row r="31" spans="1:10">
      <c r="A31" s="7" t="s">
        <v>171</v>
      </c>
      <c r="B31" s="8" t="s">
        <v>27</v>
      </c>
      <c r="C31" s="8" t="s">
        <v>28</v>
      </c>
      <c r="D31" s="7" t="s">
        <v>167</v>
      </c>
      <c r="E31" s="7" t="s">
        <v>168</v>
      </c>
      <c r="F31" s="8" t="s">
        <v>169</v>
      </c>
      <c r="G31" s="9">
        <v>2</v>
      </c>
      <c r="H31" s="10">
        <v>2.1947</v>
      </c>
      <c r="I31" s="13">
        <f>H31*G31</f>
        <v>4.3894</v>
      </c>
      <c r="J31" s="14">
        <v>45371</v>
      </c>
    </row>
    <row r="32" spans="9:9">
      <c r="I32">
        <f>SUM(I18:I31)</f>
        <v>17.1177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opLeftCell="A19" workbookViewId="0">
      <selection activeCell="A1" sqref="A1:J39"/>
    </sheetView>
  </sheetViews>
  <sheetFormatPr defaultColWidth="8.72727272727273" defaultRowHeight="14"/>
  <cols>
    <col min="1" max="1" width="10.1818181818182" customWidth="1"/>
    <col min="4" max="4" width="10.5454545454545" customWidth="1"/>
    <col min="5" max="5" width="13.7272727272727" customWidth="1"/>
    <col min="9" max="9" width="7.72727272727273" customWidth="1"/>
  </cols>
  <sheetData>
    <row r="1" spans="1:10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22</v>
      </c>
      <c r="G1" s="2" t="s">
        <v>23</v>
      </c>
      <c r="H1" s="2" t="s">
        <v>24</v>
      </c>
      <c r="I1" s="2" t="s">
        <v>25</v>
      </c>
      <c r="J1" s="2" t="s">
        <v>26</v>
      </c>
    </row>
    <row r="2" spans="1:10">
      <c r="A2" s="3" t="s">
        <v>14</v>
      </c>
      <c r="B2" s="4" t="s">
        <v>27</v>
      </c>
      <c r="C2" s="4" t="s">
        <v>28</v>
      </c>
      <c r="D2" s="3" t="s">
        <v>29</v>
      </c>
      <c r="E2" s="3" t="s">
        <v>30</v>
      </c>
      <c r="F2" s="4" t="s">
        <v>31</v>
      </c>
      <c r="G2" s="5">
        <v>2</v>
      </c>
      <c r="H2" s="6">
        <v>0.05</v>
      </c>
      <c r="I2" s="11">
        <v>0.1</v>
      </c>
      <c r="J2" s="12">
        <v>45362</v>
      </c>
    </row>
    <row r="3" spans="1:10">
      <c r="A3" s="7" t="s">
        <v>14</v>
      </c>
      <c r="B3" s="8" t="s">
        <v>27</v>
      </c>
      <c r="C3" s="8" t="s">
        <v>28</v>
      </c>
      <c r="D3" s="7" t="s">
        <v>121</v>
      </c>
      <c r="E3" s="7" t="s">
        <v>122</v>
      </c>
      <c r="F3" s="8" t="s">
        <v>123</v>
      </c>
      <c r="G3" s="9">
        <v>1</v>
      </c>
      <c r="H3" s="10">
        <v>0.2654867256</v>
      </c>
      <c r="I3" s="13">
        <f>H3*G3</f>
        <v>0.2654867256</v>
      </c>
      <c r="J3" s="14">
        <v>45343</v>
      </c>
    </row>
    <row r="4" spans="1:10">
      <c r="A4" s="3" t="s">
        <v>14</v>
      </c>
      <c r="B4" s="4" t="s">
        <v>27</v>
      </c>
      <c r="C4" s="4" t="s">
        <v>28</v>
      </c>
      <c r="D4" s="3" t="s">
        <v>40</v>
      </c>
      <c r="E4" s="3" t="s">
        <v>41</v>
      </c>
      <c r="F4" s="4" t="s">
        <v>42</v>
      </c>
      <c r="G4" s="5">
        <v>2</v>
      </c>
      <c r="H4" s="6">
        <v>0.09</v>
      </c>
      <c r="I4" s="11">
        <f>H4*G4</f>
        <v>0.18</v>
      </c>
      <c r="J4" s="12">
        <v>45343</v>
      </c>
    </row>
    <row r="5" spans="1:10">
      <c r="A5" s="7" t="s">
        <v>14</v>
      </c>
      <c r="B5" s="8" t="s">
        <v>27</v>
      </c>
      <c r="C5" s="8" t="s">
        <v>28</v>
      </c>
      <c r="D5" s="7" t="s">
        <v>173</v>
      </c>
      <c r="E5" s="7" t="s">
        <v>174</v>
      </c>
      <c r="F5" s="8" t="s">
        <v>34</v>
      </c>
      <c r="G5" s="9">
        <v>2</v>
      </c>
      <c r="H5" s="10">
        <v>0.15</v>
      </c>
      <c r="I5" s="13">
        <v>0.3</v>
      </c>
      <c r="J5" s="14">
        <v>45362</v>
      </c>
    </row>
    <row r="6" spans="1:10">
      <c r="A6" s="3" t="s">
        <v>14</v>
      </c>
      <c r="B6" s="4" t="s">
        <v>27</v>
      </c>
      <c r="C6" s="4" t="s">
        <v>28</v>
      </c>
      <c r="D6" s="3" t="s">
        <v>50</v>
      </c>
      <c r="E6" s="3" t="s">
        <v>51</v>
      </c>
      <c r="F6" s="4" t="s">
        <v>34</v>
      </c>
      <c r="G6" s="5">
        <v>1</v>
      </c>
      <c r="H6" s="6">
        <v>0.2</v>
      </c>
      <c r="I6" s="11">
        <f>H6*G6</f>
        <v>0.2</v>
      </c>
      <c r="J6" s="12">
        <v>45362</v>
      </c>
    </row>
    <row r="7" spans="1:10">
      <c r="A7" s="7" t="s">
        <v>14</v>
      </c>
      <c r="B7" s="8" t="s">
        <v>27</v>
      </c>
      <c r="C7" s="8" t="s">
        <v>28</v>
      </c>
      <c r="D7" s="7" t="s">
        <v>175</v>
      </c>
      <c r="E7" s="7" t="s">
        <v>176</v>
      </c>
      <c r="F7" s="8" t="s">
        <v>34</v>
      </c>
      <c r="G7" s="9">
        <v>1</v>
      </c>
      <c r="H7" s="10">
        <f>I29</f>
        <v>7.1599139656</v>
      </c>
      <c r="I7" s="13">
        <f>H7*G7</f>
        <v>7.1599139656</v>
      </c>
      <c r="J7" s="14">
        <v>45362</v>
      </c>
    </row>
    <row r="8" spans="1:10">
      <c r="A8" s="3" t="s">
        <v>14</v>
      </c>
      <c r="B8" s="4" t="s">
        <v>27</v>
      </c>
      <c r="C8" s="4" t="s">
        <v>28</v>
      </c>
      <c r="D8" s="3" t="s">
        <v>177</v>
      </c>
      <c r="E8" s="3" t="s">
        <v>178</v>
      </c>
      <c r="F8" s="4" t="s">
        <v>34</v>
      </c>
      <c r="G8" s="5">
        <v>1</v>
      </c>
      <c r="H8" s="6">
        <v>0.2</v>
      </c>
      <c r="I8" s="11">
        <f>H8*G8</f>
        <v>0.2</v>
      </c>
      <c r="J8" s="12">
        <v>45343</v>
      </c>
    </row>
    <row r="9" spans="1:10">
      <c r="A9" s="7" t="s">
        <v>14</v>
      </c>
      <c r="B9" s="8" t="s">
        <v>27</v>
      </c>
      <c r="C9" s="8" t="s">
        <v>28</v>
      </c>
      <c r="D9" s="7" t="s">
        <v>179</v>
      </c>
      <c r="E9" s="7" t="s">
        <v>180</v>
      </c>
      <c r="F9" s="8" t="s">
        <v>181</v>
      </c>
      <c r="G9" s="9">
        <v>0.0033</v>
      </c>
      <c r="H9" s="10">
        <v>6.2128</v>
      </c>
      <c r="I9" s="13">
        <f>H9*G9</f>
        <v>0.02050224</v>
      </c>
      <c r="J9" s="14">
        <v>45343</v>
      </c>
    </row>
    <row r="10" spans="1:10">
      <c r="A10" s="3" t="s">
        <v>14</v>
      </c>
      <c r="B10" s="4" t="s">
        <v>27</v>
      </c>
      <c r="C10" s="4" t="s">
        <v>28</v>
      </c>
      <c r="D10" s="3" t="s">
        <v>182</v>
      </c>
      <c r="E10" s="3" t="s">
        <v>183</v>
      </c>
      <c r="F10" s="4" t="s">
        <v>184</v>
      </c>
      <c r="G10" s="5">
        <v>0.01</v>
      </c>
      <c r="H10" s="6">
        <v>0.4035</v>
      </c>
      <c r="I10" s="11">
        <v>0.00404</v>
      </c>
      <c r="J10" s="12">
        <v>45343</v>
      </c>
    </row>
    <row r="11" spans="9:9">
      <c r="I11" s="15">
        <f>SUM(I2:I10)</f>
        <v>8.4299429312</v>
      </c>
    </row>
    <row r="14" spans="1:10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22</v>
      </c>
      <c r="G14" s="2" t="s">
        <v>23</v>
      </c>
      <c r="H14" s="2" t="s">
        <v>24</v>
      </c>
      <c r="I14" s="2" t="s">
        <v>25</v>
      </c>
      <c r="J14" s="2" t="s">
        <v>26</v>
      </c>
    </row>
    <row r="15" spans="1:10">
      <c r="A15" s="3" t="s">
        <v>175</v>
      </c>
      <c r="B15" s="4" t="s">
        <v>27</v>
      </c>
      <c r="C15" s="4" t="s">
        <v>28</v>
      </c>
      <c r="D15" s="3" t="s">
        <v>121</v>
      </c>
      <c r="E15" s="3" t="s">
        <v>122</v>
      </c>
      <c r="F15" s="4" t="s">
        <v>123</v>
      </c>
      <c r="G15" s="5">
        <v>1</v>
      </c>
      <c r="H15" s="6">
        <v>0.2654867256</v>
      </c>
      <c r="I15" s="11">
        <f>H15*G15</f>
        <v>0.2654867256</v>
      </c>
      <c r="J15" s="12">
        <v>44550</v>
      </c>
    </row>
    <row r="16" spans="1:10">
      <c r="A16" s="7" t="s">
        <v>175</v>
      </c>
      <c r="B16" s="8" t="s">
        <v>27</v>
      </c>
      <c r="C16" s="8" t="s">
        <v>28</v>
      </c>
      <c r="D16" s="7" t="s">
        <v>40</v>
      </c>
      <c r="E16" s="7" t="s">
        <v>41</v>
      </c>
      <c r="F16" s="8" t="s">
        <v>42</v>
      </c>
      <c r="G16" s="9">
        <v>2</v>
      </c>
      <c r="H16" s="10">
        <v>0.09</v>
      </c>
      <c r="I16" s="13">
        <f>H16*G16</f>
        <v>0.18</v>
      </c>
      <c r="J16" s="14">
        <v>44742</v>
      </c>
    </row>
    <row r="17" spans="1:10">
      <c r="A17" s="3" t="s">
        <v>175</v>
      </c>
      <c r="B17" s="4" t="s">
        <v>27</v>
      </c>
      <c r="C17" s="4" t="s">
        <v>28</v>
      </c>
      <c r="D17" s="3" t="s">
        <v>52</v>
      </c>
      <c r="E17" s="3" t="s">
        <v>53</v>
      </c>
      <c r="F17" s="4" t="s">
        <v>54</v>
      </c>
      <c r="G17" s="5">
        <v>0.24</v>
      </c>
      <c r="H17" s="6">
        <v>1.7257</v>
      </c>
      <c r="I17" s="11">
        <v>0.41417</v>
      </c>
      <c r="J17" s="12">
        <v>45196</v>
      </c>
    </row>
    <row r="18" spans="1:10">
      <c r="A18" s="7" t="s">
        <v>175</v>
      </c>
      <c r="B18" s="8" t="s">
        <v>27</v>
      </c>
      <c r="C18" s="8" t="s">
        <v>28</v>
      </c>
      <c r="D18" s="7" t="s">
        <v>55</v>
      </c>
      <c r="E18" s="7" t="s">
        <v>56</v>
      </c>
      <c r="F18" s="8" t="s">
        <v>57</v>
      </c>
      <c r="G18" s="9">
        <v>0.3</v>
      </c>
      <c r="H18" s="10">
        <v>1.6814</v>
      </c>
      <c r="I18" s="13">
        <v>0.50442</v>
      </c>
      <c r="J18" s="14">
        <v>44620</v>
      </c>
    </row>
    <row r="19" spans="1:10">
      <c r="A19" s="3" t="s">
        <v>175</v>
      </c>
      <c r="B19" s="4" t="s">
        <v>27</v>
      </c>
      <c r="C19" s="4" t="s">
        <v>28</v>
      </c>
      <c r="D19" s="3" t="s">
        <v>58</v>
      </c>
      <c r="E19" s="3" t="s">
        <v>59</v>
      </c>
      <c r="F19" s="4" t="s">
        <v>54</v>
      </c>
      <c r="G19" s="5">
        <v>0.41</v>
      </c>
      <c r="H19" s="6">
        <v>1.7257</v>
      </c>
      <c r="I19" s="11">
        <v>0.70754</v>
      </c>
      <c r="J19" s="12">
        <v>44620</v>
      </c>
    </row>
    <row r="20" spans="1:10">
      <c r="A20" s="7" t="s">
        <v>175</v>
      </c>
      <c r="B20" s="8" t="s">
        <v>27</v>
      </c>
      <c r="C20" s="8" t="s">
        <v>28</v>
      </c>
      <c r="D20" s="7" t="s">
        <v>60</v>
      </c>
      <c r="E20" s="7" t="s">
        <v>61</v>
      </c>
      <c r="F20" s="8" t="s">
        <v>57</v>
      </c>
      <c r="G20" s="9">
        <v>0.185</v>
      </c>
      <c r="H20" s="10">
        <v>1.6814</v>
      </c>
      <c r="I20" s="13">
        <v>0.31106</v>
      </c>
      <c r="J20" s="14">
        <v>44550</v>
      </c>
    </row>
    <row r="21" spans="1:10">
      <c r="A21" s="3" t="s">
        <v>175</v>
      </c>
      <c r="B21" s="4" t="s">
        <v>27</v>
      </c>
      <c r="C21" s="4" t="s">
        <v>28</v>
      </c>
      <c r="D21" s="3" t="s">
        <v>185</v>
      </c>
      <c r="E21" s="3" t="s">
        <v>186</v>
      </c>
      <c r="F21" s="4" t="s">
        <v>34</v>
      </c>
      <c r="G21" s="5">
        <v>1</v>
      </c>
      <c r="H21" s="6">
        <v>0.52</v>
      </c>
      <c r="I21" s="11">
        <v>0.52</v>
      </c>
      <c r="J21" s="12">
        <v>44620</v>
      </c>
    </row>
    <row r="22" spans="1:10">
      <c r="A22" s="7" t="s">
        <v>175</v>
      </c>
      <c r="B22" s="8" t="s">
        <v>27</v>
      </c>
      <c r="C22" s="8" t="s">
        <v>28</v>
      </c>
      <c r="D22" s="7" t="s">
        <v>187</v>
      </c>
      <c r="E22" s="7" t="s">
        <v>188</v>
      </c>
      <c r="F22" s="8" t="s">
        <v>34</v>
      </c>
      <c r="G22" s="9">
        <v>1</v>
      </c>
      <c r="H22" s="10">
        <v>0.18</v>
      </c>
      <c r="I22" s="13">
        <f>H22*G22</f>
        <v>0.18</v>
      </c>
      <c r="J22" s="14">
        <v>45138</v>
      </c>
    </row>
    <row r="23" spans="1:10">
      <c r="A23" s="3" t="s">
        <v>175</v>
      </c>
      <c r="B23" s="4" t="s">
        <v>27</v>
      </c>
      <c r="C23" s="4" t="s">
        <v>28</v>
      </c>
      <c r="D23" s="3" t="s">
        <v>189</v>
      </c>
      <c r="E23" s="3" t="s">
        <v>15</v>
      </c>
      <c r="F23" s="4" t="s">
        <v>34</v>
      </c>
      <c r="G23" s="5">
        <v>1</v>
      </c>
      <c r="H23" s="6">
        <f>I38</f>
        <v>3.09</v>
      </c>
      <c r="I23" s="11">
        <f>H23*G23</f>
        <v>3.09</v>
      </c>
      <c r="J23" s="12">
        <v>44550</v>
      </c>
    </row>
    <row r="24" spans="1:10">
      <c r="A24" s="7" t="s">
        <v>175</v>
      </c>
      <c r="B24" s="8" t="s">
        <v>27</v>
      </c>
      <c r="C24" s="8" t="s">
        <v>28</v>
      </c>
      <c r="D24" s="7" t="s">
        <v>190</v>
      </c>
      <c r="E24" s="7" t="s">
        <v>191</v>
      </c>
      <c r="F24" s="8" t="s">
        <v>34</v>
      </c>
      <c r="G24" s="9">
        <v>2</v>
      </c>
      <c r="H24" s="10">
        <v>0.35</v>
      </c>
      <c r="I24" s="13">
        <v>0.7</v>
      </c>
      <c r="J24" s="14">
        <v>45196</v>
      </c>
    </row>
    <row r="25" spans="1:10">
      <c r="A25" s="3" t="s">
        <v>175</v>
      </c>
      <c r="B25" s="4" t="s">
        <v>27</v>
      </c>
      <c r="C25" s="4" t="s">
        <v>28</v>
      </c>
      <c r="D25" s="3" t="s">
        <v>177</v>
      </c>
      <c r="E25" s="3" t="s">
        <v>178</v>
      </c>
      <c r="F25" s="4" t="s">
        <v>34</v>
      </c>
      <c r="G25" s="5">
        <v>1</v>
      </c>
      <c r="H25" s="6">
        <v>0.2</v>
      </c>
      <c r="I25" s="11">
        <f>H25*G25</f>
        <v>0.2</v>
      </c>
      <c r="J25" s="12">
        <v>45138</v>
      </c>
    </row>
    <row r="26" spans="1:10">
      <c r="A26" s="7" t="s">
        <v>175</v>
      </c>
      <c r="B26" s="8" t="s">
        <v>27</v>
      </c>
      <c r="C26" s="8" t="s">
        <v>28</v>
      </c>
      <c r="D26" s="7" t="s">
        <v>192</v>
      </c>
      <c r="E26" s="7" t="s">
        <v>193</v>
      </c>
      <c r="F26" s="8" t="s">
        <v>194</v>
      </c>
      <c r="G26" s="9">
        <v>1</v>
      </c>
      <c r="H26" s="10">
        <v>0.0627</v>
      </c>
      <c r="I26" s="13">
        <v>0.0627</v>
      </c>
      <c r="J26" s="14">
        <v>45138</v>
      </c>
    </row>
    <row r="27" spans="1:10">
      <c r="A27" s="3" t="s">
        <v>175</v>
      </c>
      <c r="B27" s="4" t="s">
        <v>27</v>
      </c>
      <c r="C27" s="4" t="s">
        <v>28</v>
      </c>
      <c r="D27" s="3" t="s">
        <v>179</v>
      </c>
      <c r="E27" s="3" t="s">
        <v>180</v>
      </c>
      <c r="F27" s="4" t="s">
        <v>181</v>
      </c>
      <c r="G27" s="5">
        <v>0.0033</v>
      </c>
      <c r="H27" s="6">
        <f>H9</f>
        <v>6.2128</v>
      </c>
      <c r="I27" s="11">
        <f>H27*G27</f>
        <v>0.02050224</v>
      </c>
      <c r="J27" s="12">
        <v>44652</v>
      </c>
    </row>
    <row r="28" spans="1:10">
      <c r="A28" s="7" t="s">
        <v>175</v>
      </c>
      <c r="B28" s="8" t="s">
        <v>27</v>
      </c>
      <c r="C28" s="8" t="s">
        <v>28</v>
      </c>
      <c r="D28" s="7" t="s">
        <v>182</v>
      </c>
      <c r="E28" s="7" t="s">
        <v>183</v>
      </c>
      <c r="F28" s="8" t="s">
        <v>184</v>
      </c>
      <c r="G28" s="9">
        <v>0.01</v>
      </c>
      <c r="H28" s="10">
        <f>H10</f>
        <v>0.4035</v>
      </c>
      <c r="I28" s="13">
        <f>H28*G28</f>
        <v>0.004035</v>
      </c>
      <c r="J28" s="14">
        <v>44652</v>
      </c>
    </row>
    <row r="29" spans="9:9">
      <c r="I29">
        <f>SUM(I15:I28)</f>
        <v>7.1599139656</v>
      </c>
    </row>
    <row r="32" spans="1:10">
      <c r="A32" s="1" t="s">
        <v>18</v>
      </c>
      <c r="B32" s="1" t="s">
        <v>19</v>
      </c>
      <c r="C32" s="1" t="s">
        <v>20</v>
      </c>
      <c r="D32" s="1" t="s">
        <v>21</v>
      </c>
      <c r="E32" s="1" t="s">
        <v>22</v>
      </c>
      <c r="F32" s="1" t="s">
        <v>22</v>
      </c>
      <c r="G32" s="2" t="s">
        <v>23</v>
      </c>
      <c r="H32" s="2" t="s">
        <v>24</v>
      </c>
      <c r="I32" s="2" t="s">
        <v>25</v>
      </c>
      <c r="J32" s="2" t="s">
        <v>26</v>
      </c>
    </row>
    <row r="33" spans="1:10">
      <c r="A33" s="3" t="s">
        <v>189</v>
      </c>
      <c r="B33" s="4" t="s">
        <v>27</v>
      </c>
      <c r="C33" s="4" t="s">
        <v>28</v>
      </c>
      <c r="D33" s="3" t="s">
        <v>195</v>
      </c>
      <c r="E33" s="3" t="s">
        <v>196</v>
      </c>
      <c r="F33" s="4" t="s">
        <v>34</v>
      </c>
      <c r="G33" s="5">
        <v>1</v>
      </c>
      <c r="H33" s="6">
        <v>0.1</v>
      </c>
      <c r="I33" s="11">
        <f>H33*G33</f>
        <v>0.1</v>
      </c>
      <c r="J33" s="12">
        <v>44550</v>
      </c>
    </row>
    <row r="34" spans="1:10">
      <c r="A34" s="7" t="s">
        <v>189</v>
      </c>
      <c r="B34" s="8" t="s">
        <v>27</v>
      </c>
      <c r="C34" s="8" t="s">
        <v>28</v>
      </c>
      <c r="D34" s="7" t="s">
        <v>173</v>
      </c>
      <c r="E34" s="7" t="s">
        <v>174</v>
      </c>
      <c r="F34" s="8" t="s">
        <v>34</v>
      </c>
      <c r="G34" s="9">
        <v>2</v>
      </c>
      <c r="H34" s="10">
        <v>0.15</v>
      </c>
      <c r="I34" s="13">
        <v>0.3</v>
      </c>
      <c r="J34" s="14">
        <v>44620</v>
      </c>
    </row>
    <row r="35" spans="1:10">
      <c r="A35" s="3" t="s">
        <v>189</v>
      </c>
      <c r="B35" s="4" t="s">
        <v>27</v>
      </c>
      <c r="C35" s="4" t="s">
        <v>28</v>
      </c>
      <c r="D35" s="3" t="s">
        <v>197</v>
      </c>
      <c r="E35" s="3" t="s">
        <v>142</v>
      </c>
      <c r="F35" s="4" t="s">
        <v>34</v>
      </c>
      <c r="G35" s="5">
        <v>1</v>
      </c>
      <c r="H35" s="6">
        <v>1.1</v>
      </c>
      <c r="I35" s="11">
        <v>1.1</v>
      </c>
      <c r="J35" s="12">
        <v>44550</v>
      </c>
    </row>
    <row r="36" spans="1:10">
      <c r="A36" s="7" t="s">
        <v>189</v>
      </c>
      <c r="B36" s="8" t="s">
        <v>27</v>
      </c>
      <c r="C36" s="8" t="s">
        <v>28</v>
      </c>
      <c r="D36" s="7" t="s">
        <v>198</v>
      </c>
      <c r="E36" s="7" t="s">
        <v>199</v>
      </c>
      <c r="F36" s="8" t="s">
        <v>34</v>
      </c>
      <c r="G36" s="9">
        <v>1</v>
      </c>
      <c r="H36" s="10">
        <v>0.6</v>
      </c>
      <c r="I36" s="13">
        <v>0.6</v>
      </c>
      <c r="J36" s="14">
        <v>44550</v>
      </c>
    </row>
    <row r="37" spans="1:10">
      <c r="A37" s="3" t="s">
        <v>189</v>
      </c>
      <c r="B37" s="4" t="s">
        <v>27</v>
      </c>
      <c r="C37" s="4" t="s">
        <v>28</v>
      </c>
      <c r="D37" s="3" t="s">
        <v>200</v>
      </c>
      <c r="E37" s="3" t="s">
        <v>153</v>
      </c>
      <c r="F37" s="4" t="s">
        <v>34</v>
      </c>
      <c r="G37" s="5">
        <v>1</v>
      </c>
      <c r="H37" s="6">
        <v>0.99</v>
      </c>
      <c r="I37" s="11">
        <v>0.99</v>
      </c>
      <c r="J37" s="12">
        <v>44550</v>
      </c>
    </row>
    <row r="38" spans="9:9">
      <c r="I38">
        <f>SUM(I33:I37)</f>
        <v>3.09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2" workbookViewId="0">
      <selection activeCell="A1" sqref="A1:J35"/>
    </sheetView>
  </sheetViews>
  <sheetFormatPr defaultColWidth="8.72727272727273" defaultRowHeight="14"/>
  <cols>
    <col min="4" max="4" width="10.5454545454545" customWidth="1"/>
    <col min="9" max="9" width="12.8181818181818"/>
  </cols>
  <sheetData>
    <row r="1" spans="1:10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22</v>
      </c>
      <c r="G1" s="2" t="s">
        <v>23</v>
      </c>
      <c r="H1" s="2" t="s">
        <v>24</v>
      </c>
      <c r="I1" s="2" t="s">
        <v>25</v>
      </c>
      <c r="J1" s="2" t="s">
        <v>26</v>
      </c>
    </row>
    <row r="2" spans="1:10">
      <c r="A2" s="3" t="s">
        <v>16</v>
      </c>
      <c r="B2" s="4" t="s">
        <v>27</v>
      </c>
      <c r="C2" s="4" t="s">
        <v>28</v>
      </c>
      <c r="D2" s="3" t="s">
        <v>29</v>
      </c>
      <c r="E2" s="3" t="s">
        <v>30</v>
      </c>
      <c r="F2" s="4" t="s">
        <v>31</v>
      </c>
      <c r="G2" s="5">
        <v>2</v>
      </c>
      <c r="H2" s="6">
        <v>0.05</v>
      </c>
      <c r="I2" s="11">
        <v>0.1</v>
      </c>
      <c r="J2" s="12">
        <v>45362</v>
      </c>
    </row>
    <row r="3" spans="1:10">
      <c r="A3" s="7" t="s">
        <v>16</v>
      </c>
      <c r="B3" s="8" t="s">
        <v>27</v>
      </c>
      <c r="C3" s="8" t="s">
        <v>28</v>
      </c>
      <c r="D3" s="7" t="s">
        <v>121</v>
      </c>
      <c r="E3" s="7" t="s">
        <v>122</v>
      </c>
      <c r="F3" s="8" t="s">
        <v>123</v>
      </c>
      <c r="G3" s="9">
        <v>1</v>
      </c>
      <c r="H3" s="10">
        <v>0.2654867256</v>
      </c>
      <c r="I3" s="13">
        <f>H3*G3</f>
        <v>0.2654867256</v>
      </c>
      <c r="J3" s="14">
        <v>45362</v>
      </c>
    </row>
    <row r="4" spans="1:10">
      <c r="A4" s="3" t="s">
        <v>16</v>
      </c>
      <c r="B4" s="4" t="s">
        <v>27</v>
      </c>
      <c r="C4" s="4" t="s">
        <v>28</v>
      </c>
      <c r="D4" s="3" t="s">
        <v>40</v>
      </c>
      <c r="E4" s="3" t="s">
        <v>41</v>
      </c>
      <c r="F4" s="4" t="s">
        <v>42</v>
      </c>
      <c r="G4" s="5">
        <v>2</v>
      </c>
      <c r="H4" s="6">
        <v>0.09</v>
      </c>
      <c r="I4" s="11">
        <f>H4*G4</f>
        <v>0.18</v>
      </c>
      <c r="J4" s="12">
        <v>45343</v>
      </c>
    </row>
    <row r="5" spans="1:10">
      <c r="A5" s="7" t="s">
        <v>16</v>
      </c>
      <c r="B5" s="8" t="s">
        <v>27</v>
      </c>
      <c r="C5" s="8" t="s">
        <v>28</v>
      </c>
      <c r="D5" s="7" t="s">
        <v>173</v>
      </c>
      <c r="E5" s="7" t="s">
        <v>174</v>
      </c>
      <c r="F5" s="8" t="s">
        <v>34</v>
      </c>
      <c r="G5" s="9">
        <v>2</v>
      </c>
      <c r="H5" s="10">
        <v>0.15</v>
      </c>
      <c r="I5" s="13">
        <v>0.3</v>
      </c>
      <c r="J5" s="14">
        <v>45362</v>
      </c>
    </row>
    <row r="6" spans="1:10">
      <c r="A6" s="3" t="s">
        <v>16</v>
      </c>
      <c r="B6" s="4" t="s">
        <v>27</v>
      </c>
      <c r="C6" s="4" t="s">
        <v>28</v>
      </c>
      <c r="D6" s="3" t="s">
        <v>50</v>
      </c>
      <c r="E6" s="3" t="s">
        <v>51</v>
      </c>
      <c r="F6" s="4" t="s">
        <v>34</v>
      </c>
      <c r="G6" s="5">
        <v>1</v>
      </c>
      <c r="H6" s="6">
        <v>0.2</v>
      </c>
      <c r="I6" s="11">
        <f>H6*G6</f>
        <v>0.2</v>
      </c>
      <c r="J6" s="12">
        <v>45362</v>
      </c>
    </row>
    <row r="7" spans="1:10">
      <c r="A7" s="7" t="s">
        <v>16</v>
      </c>
      <c r="B7" s="8" t="s">
        <v>27</v>
      </c>
      <c r="C7" s="8" t="s">
        <v>28</v>
      </c>
      <c r="D7" s="7" t="s">
        <v>177</v>
      </c>
      <c r="E7" s="7" t="s">
        <v>178</v>
      </c>
      <c r="F7" s="8" t="s">
        <v>34</v>
      </c>
      <c r="G7" s="9">
        <v>1</v>
      </c>
      <c r="H7" s="10">
        <v>0.2</v>
      </c>
      <c r="I7" s="13">
        <f>H7*G7</f>
        <v>0.2</v>
      </c>
      <c r="J7" s="14">
        <v>45343</v>
      </c>
    </row>
    <row r="8" spans="1:10">
      <c r="A8" s="3" t="s">
        <v>16</v>
      </c>
      <c r="B8" s="4" t="s">
        <v>27</v>
      </c>
      <c r="C8" s="4" t="s">
        <v>28</v>
      </c>
      <c r="D8" s="3" t="s">
        <v>179</v>
      </c>
      <c r="E8" s="3" t="s">
        <v>180</v>
      </c>
      <c r="F8" s="4" t="s">
        <v>181</v>
      </c>
      <c r="G8" s="5">
        <v>0.003</v>
      </c>
      <c r="H8" s="6">
        <v>6.2128</v>
      </c>
      <c r="I8" s="11">
        <f>H8*G8</f>
        <v>0.0186384</v>
      </c>
      <c r="J8" s="12">
        <v>45343</v>
      </c>
    </row>
    <row r="9" spans="1:10">
      <c r="A9" s="7" t="s">
        <v>16</v>
      </c>
      <c r="B9" s="8" t="s">
        <v>27</v>
      </c>
      <c r="C9" s="8" t="s">
        <v>28</v>
      </c>
      <c r="D9" s="7" t="s">
        <v>182</v>
      </c>
      <c r="E9" s="7" t="s">
        <v>183</v>
      </c>
      <c r="F9" s="8" t="s">
        <v>184</v>
      </c>
      <c r="G9" s="9">
        <v>0.008</v>
      </c>
      <c r="H9" s="10">
        <v>0.4035</v>
      </c>
      <c r="I9" s="13">
        <f>H9*G9</f>
        <v>0.003228</v>
      </c>
      <c r="J9" s="14">
        <v>45343</v>
      </c>
    </row>
    <row r="10" spans="1:10">
      <c r="A10" s="3" t="s">
        <v>16</v>
      </c>
      <c r="B10" s="4" t="s">
        <v>27</v>
      </c>
      <c r="C10" s="4" t="s">
        <v>28</v>
      </c>
      <c r="D10" s="3" t="s">
        <v>201</v>
      </c>
      <c r="E10" s="3" t="s">
        <v>202</v>
      </c>
      <c r="F10" s="4" t="s">
        <v>34</v>
      </c>
      <c r="G10" s="5">
        <v>1</v>
      </c>
      <c r="H10" s="6">
        <f>I26</f>
        <v>6.1110264</v>
      </c>
      <c r="I10" s="11">
        <f>H10*G10</f>
        <v>6.1110264</v>
      </c>
      <c r="J10" s="12">
        <v>45362</v>
      </c>
    </row>
    <row r="11" spans="9:9">
      <c r="I11" s="15">
        <f>SUM(I2:I10)</f>
        <v>7.3783795256</v>
      </c>
    </row>
    <row r="14" spans="1:10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22</v>
      </c>
      <c r="G14" s="2" t="s">
        <v>23</v>
      </c>
      <c r="H14" s="2" t="s">
        <v>24</v>
      </c>
      <c r="I14" s="2" t="s">
        <v>25</v>
      </c>
      <c r="J14" s="2" t="s">
        <v>26</v>
      </c>
    </row>
    <row r="15" spans="1:10">
      <c r="A15" s="3" t="s">
        <v>201</v>
      </c>
      <c r="B15" s="4" t="s">
        <v>27</v>
      </c>
      <c r="C15" s="4" t="s">
        <v>28</v>
      </c>
      <c r="D15" s="3" t="s">
        <v>40</v>
      </c>
      <c r="E15" s="3" t="s">
        <v>41</v>
      </c>
      <c r="F15" s="4" t="s">
        <v>42</v>
      </c>
      <c r="G15" s="5">
        <v>1</v>
      </c>
      <c r="H15" s="6">
        <v>0.09</v>
      </c>
      <c r="I15" s="11">
        <f>H15*G15</f>
        <v>0.09</v>
      </c>
      <c r="J15" s="12">
        <v>45138</v>
      </c>
    </row>
    <row r="16" spans="1:10">
      <c r="A16" s="7" t="s">
        <v>201</v>
      </c>
      <c r="B16" s="8" t="s">
        <v>27</v>
      </c>
      <c r="C16" s="8" t="s">
        <v>28</v>
      </c>
      <c r="D16" s="7" t="s">
        <v>52</v>
      </c>
      <c r="E16" s="7" t="s">
        <v>53</v>
      </c>
      <c r="F16" s="8" t="s">
        <v>54</v>
      </c>
      <c r="G16" s="9">
        <v>0.24</v>
      </c>
      <c r="H16" s="10">
        <v>1.7257</v>
      </c>
      <c r="I16" s="13">
        <v>0.41417</v>
      </c>
      <c r="J16" s="14">
        <v>45196</v>
      </c>
    </row>
    <row r="17" spans="1:10">
      <c r="A17" s="3" t="s">
        <v>201</v>
      </c>
      <c r="B17" s="4" t="s">
        <v>27</v>
      </c>
      <c r="C17" s="4" t="s">
        <v>28</v>
      </c>
      <c r="D17" s="3" t="s">
        <v>55</v>
      </c>
      <c r="E17" s="3" t="s">
        <v>56</v>
      </c>
      <c r="F17" s="4" t="s">
        <v>57</v>
      </c>
      <c r="G17" s="5">
        <v>0.495</v>
      </c>
      <c r="H17" s="6">
        <v>1.6814</v>
      </c>
      <c r="I17" s="11">
        <v>0.83229</v>
      </c>
      <c r="J17" s="12">
        <v>44743</v>
      </c>
    </row>
    <row r="18" spans="1:10">
      <c r="A18" s="7" t="s">
        <v>201</v>
      </c>
      <c r="B18" s="8" t="s">
        <v>27</v>
      </c>
      <c r="C18" s="8" t="s">
        <v>28</v>
      </c>
      <c r="D18" s="7" t="s">
        <v>185</v>
      </c>
      <c r="E18" s="7" t="s">
        <v>186</v>
      </c>
      <c r="F18" s="8" t="s">
        <v>34</v>
      </c>
      <c r="G18" s="9">
        <v>1</v>
      </c>
      <c r="H18" s="10">
        <v>0.52</v>
      </c>
      <c r="I18" s="13">
        <v>0.52</v>
      </c>
      <c r="J18" s="14">
        <v>44743</v>
      </c>
    </row>
    <row r="19" spans="1:10">
      <c r="A19" s="3" t="s">
        <v>201</v>
      </c>
      <c r="B19" s="4" t="s">
        <v>27</v>
      </c>
      <c r="C19" s="4" t="s">
        <v>28</v>
      </c>
      <c r="D19" s="3" t="s">
        <v>187</v>
      </c>
      <c r="E19" s="3" t="s">
        <v>188</v>
      </c>
      <c r="F19" s="4" t="s">
        <v>34</v>
      </c>
      <c r="G19" s="5">
        <v>1</v>
      </c>
      <c r="H19" s="6">
        <v>0.18</v>
      </c>
      <c r="I19" s="11">
        <f>H19*G19</f>
        <v>0.18</v>
      </c>
      <c r="J19" s="12">
        <v>45138</v>
      </c>
    </row>
    <row r="20" spans="1:10">
      <c r="A20" s="7" t="s">
        <v>201</v>
      </c>
      <c r="B20" s="8" t="s">
        <v>27</v>
      </c>
      <c r="C20" s="8" t="s">
        <v>28</v>
      </c>
      <c r="D20" s="7" t="s">
        <v>189</v>
      </c>
      <c r="E20" s="7" t="s">
        <v>15</v>
      </c>
      <c r="F20" s="8" t="s">
        <v>34</v>
      </c>
      <c r="G20" s="9">
        <v>1</v>
      </c>
      <c r="H20" s="10">
        <f>I35</f>
        <v>3.09</v>
      </c>
      <c r="I20" s="13">
        <f>H20*G20</f>
        <v>3.09</v>
      </c>
      <c r="J20" s="14">
        <v>44743</v>
      </c>
    </row>
    <row r="21" spans="1:10">
      <c r="A21" s="3" t="s">
        <v>201</v>
      </c>
      <c r="B21" s="4" t="s">
        <v>27</v>
      </c>
      <c r="C21" s="4" t="s">
        <v>28</v>
      </c>
      <c r="D21" s="3" t="s">
        <v>190</v>
      </c>
      <c r="E21" s="3" t="s">
        <v>191</v>
      </c>
      <c r="F21" s="4" t="s">
        <v>34</v>
      </c>
      <c r="G21" s="5">
        <v>2</v>
      </c>
      <c r="H21" s="6">
        <v>0.35</v>
      </c>
      <c r="I21" s="11">
        <v>0.7</v>
      </c>
      <c r="J21" s="12">
        <v>45196</v>
      </c>
    </row>
    <row r="22" spans="1:10">
      <c r="A22" s="7" t="s">
        <v>201</v>
      </c>
      <c r="B22" s="8" t="s">
        <v>27</v>
      </c>
      <c r="C22" s="8" t="s">
        <v>28</v>
      </c>
      <c r="D22" s="7" t="s">
        <v>177</v>
      </c>
      <c r="E22" s="7" t="s">
        <v>178</v>
      </c>
      <c r="F22" s="8" t="s">
        <v>34</v>
      </c>
      <c r="G22" s="9">
        <v>1</v>
      </c>
      <c r="H22" s="10">
        <v>0.2</v>
      </c>
      <c r="I22" s="13">
        <f>H22*G22</f>
        <v>0.2</v>
      </c>
      <c r="J22" s="14">
        <v>45138</v>
      </c>
    </row>
    <row r="23" spans="1:10">
      <c r="A23" s="3" t="s">
        <v>201</v>
      </c>
      <c r="B23" s="4" t="s">
        <v>27</v>
      </c>
      <c r="C23" s="4" t="s">
        <v>28</v>
      </c>
      <c r="D23" s="3" t="s">
        <v>192</v>
      </c>
      <c r="E23" s="3" t="s">
        <v>193</v>
      </c>
      <c r="F23" s="4" t="s">
        <v>194</v>
      </c>
      <c r="G23" s="5">
        <v>1</v>
      </c>
      <c r="H23" s="6">
        <v>0.0627</v>
      </c>
      <c r="I23" s="11">
        <v>0.0627</v>
      </c>
      <c r="J23" s="12">
        <v>45138</v>
      </c>
    </row>
    <row r="24" spans="1:10">
      <c r="A24" s="7" t="s">
        <v>201</v>
      </c>
      <c r="B24" s="8" t="s">
        <v>27</v>
      </c>
      <c r="C24" s="8" t="s">
        <v>28</v>
      </c>
      <c r="D24" s="7" t="s">
        <v>179</v>
      </c>
      <c r="E24" s="7" t="s">
        <v>180</v>
      </c>
      <c r="F24" s="8" t="s">
        <v>181</v>
      </c>
      <c r="G24" s="9">
        <v>0.003</v>
      </c>
      <c r="H24" s="10">
        <f>H8</f>
        <v>6.2128</v>
      </c>
      <c r="I24" s="13">
        <f>H24*G24</f>
        <v>0.0186384</v>
      </c>
      <c r="J24" s="14">
        <v>44835</v>
      </c>
    </row>
    <row r="25" spans="1:10">
      <c r="A25" s="3" t="s">
        <v>201</v>
      </c>
      <c r="B25" s="4" t="s">
        <v>27</v>
      </c>
      <c r="C25" s="4" t="s">
        <v>28</v>
      </c>
      <c r="D25" s="3" t="s">
        <v>182</v>
      </c>
      <c r="E25" s="3" t="s">
        <v>183</v>
      </c>
      <c r="F25" s="4" t="s">
        <v>184</v>
      </c>
      <c r="G25" s="5">
        <v>0.008</v>
      </c>
      <c r="H25" s="6">
        <f>H9</f>
        <v>0.4035</v>
      </c>
      <c r="I25" s="11">
        <f>H25*G25</f>
        <v>0.003228</v>
      </c>
      <c r="J25" s="12">
        <v>44835</v>
      </c>
    </row>
    <row r="26" spans="9:9">
      <c r="I26">
        <f>SUM(I15:I25)</f>
        <v>6.1110264</v>
      </c>
    </row>
    <row r="29" spans="1:10">
      <c r="A29" s="1" t="s">
        <v>18</v>
      </c>
      <c r="B29" s="1" t="s">
        <v>19</v>
      </c>
      <c r="C29" s="1" t="s">
        <v>20</v>
      </c>
      <c r="D29" s="1" t="s">
        <v>21</v>
      </c>
      <c r="E29" s="1" t="s">
        <v>22</v>
      </c>
      <c r="F29" s="1" t="s">
        <v>22</v>
      </c>
      <c r="G29" s="2" t="s">
        <v>23</v>
      </c>
      <c r="H29" s="2" t="s">
        <v>24</v>
      </c>
      <c r="I29" s="2" t="s">
        <v>25</v>
      </c>
      <c r="J29" s="2" t="s">
        <v>26</v>
      </c>
    </row>
    <row r="30" spans="1:10">
      <c r="A30" s="3" t="s">
        <v>189</v>
      </c>
      <c r="B30" s="4" t="s">
        <v>27</v>
      </c>
      <c r="C30" s="4" t="s">
        <v>28</v>
      </c>
      <c r="D30" s="3" t="s">
        <v>195</v>
      </c>
      <c r="E30" s="3" t="s">
        <v>196</v>
      </c>
      <c r="F30" s="4" t="s">
        <v>34</v>
      </c>
      <c r="G30" s="5">
        <v>1</v>
      </c>
      <c r="H30" s="6">
        <v>0.1</v>
      </c>
      <c r="I30" s="11">
        <f>H30*G30</f>
        <v>0.1</v>
      </c>
      <c r="J30" s="12">
        <v>44550</v>
      </c>
    </row>
    <row r="31" spans="1:10">
      <c r="A31" s="7" t="s">
        <v>189</v>
      </c>
      <c r="B31" s="8" t="s">
        <v>27</v>
      </c>
      <c r="C31" s="8" t="s">
        <v>28</v>
      </c>
      <c r="D31" s="7" t="s">
        <v>173</v>
      </c>
      <c r="E31" s="7" t="s">
        <v>174</v>
      </c>
      <c r="F31" s="8" t="s">
        <v>34</v>
      </c>
      <c r="G31" s="9">
        <v>2</v>
      </c>
      <c r="H31" s="10">
        <v>0.15</v>
      </c>
      <c r="I31" s="13">
        <v>0.3</v>
      </c>
      <c r="J31" s="14">
        <v>44620</v>
      </c>
    </row>
    <row r="32" spans="1:10">
      <c r="A32" s="3" t="s">
        <v>189</v>
      </c>
      <c r="B32" s="4" t="s">
        <v>27</v>
      </c>
      <c r="C32" s="4" t="s">
        <v>28</v>
      </c>
      <c r="D32" s="3" t="s">
        <v>197</v>
      </c>
      <c r="E32" s="3" t="s">
        <v>142</v>
      </c>
      <c r="F32" s="4" t="s">
        <v>34</v>
      </c>
      <c r="G32" s="5">
        <v>1</v>
      </c>
      <c r="H32" s="6">
        <v>1.1</v>
      </c>
      <c r="I32" s="11">
        <v>1.1</v>
      </c>
      <c r="J32" s="12">
        <v>44550</v>
      </c>
    </row>
    <row r="33" spans="1:10">
      <c r="A33" s="7" t="s">
        <v>189</v>
      </c>
      <c r="B33" s="8" t="s">
        <v>27</v>
      </c>
      <c r="C33" s="8" t="s">
        <v>28</v>
      </c>
      <c r="D33" s="7" t="s">
        <v>198</v>
      </c>
      <c r="E33" s="7" t="s">
        <v>199</v>
      </c>
      <c r="F33" s="8" t="s">
        <v>34</v>
      </c>
      <c r="G33" s="9">
        <v>1</v>
      </c>
      <c r="H33" s="10">
        <v>0.6</v>
      </c>
      <c r="I33" s="13">
        <v>0.6</v>
      </c>
      <c r="J33" s="14">
        <v>44550</v>
      </c>
    </row>
    <row r="34" spans="1:10">
      <c r="A34" s="3" t="s">
        <v>189</v>
      </c>
      <c r="B34" s="4" t="s">
        <v>27</v>
      </c>
      <c r="C34" s="4" t="s">
        <v>28</v>
      </c>
      <c r="D34" s="3" t="s">
        <v>200</v>
      </c>
      <c r="E34" s="3" t="s">
        <v>153</v>
      </c>
      <c r="F34" s="4" t="s">
        <v>34</v>
      </c>
      <c r="G34" s="5">
        <v>1</v>
      </c>
      <c r="H34" s="6">
        <v>0.99</v>
      </c>
      <c r="I34" s="11">
        <v>0.99</v>
      </c>
      <c r="J34" s="12">
        <v>44550</v>
      </c>
    </row>
    <row r="35" spans="9:9">
      <c r="I35">
        <f>SUM(I30:I34)</f>
        <v>3.09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SHT0016059</vt:lpstr>
      <vt:lpstr>SHT0015973</vt:lpstr>
      <vt:lpstr>SHT0017154</vt:lpstr>
      <vt:lpstr>SLT0012154</vt:lpstr>
      <vt:lpstr>SLT0012155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2024-06-24T06:24:15Z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E6932E37444A48ACBCAA00A8191ABC37_12</vt:lpwstr>
  </property>
  <property fmtid="{D5CDD505-2E9C-101B-9397-08002B2CF9AE}" pid="3" name="KSOProductBuildVer">
    <vt:lpwstr>2052-12.1.0.17140</vt:lpwstr>
  </property>
</Properties>
</file>