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<sst xmlns="http://schemas.openxmlformats.org/spreadsheetml/2006/main" count="68" uniqueCount="55">
  <si>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>零部件采购价格协议</t>
  </si>
  <si>
    <t xml:space="preserve">                                                协议编号：</t>
  </si>
  <si>
    <t>甲方：湖南光华荣昌汽车技术有限公司</t>
  </si>
  <si>
    <t>乙方：河北光华荣昌汽车部件有限公司</t>
  </si>
  <si>
    <t>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</si>
  <si>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</si>
  <si>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</si>
  <si>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</si>
  <si>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</si>
  <si>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
规格</t>
  </si>
  <si>
    <t>单位</t>
  </si>
  <si>
    <t>未税产品价格
（不含模摊费）</t>
  </si>
  <si>
    <t>未税模检具摊销费</t>
  </si>
  <si>
    <t>未税价格
（含模摊费）</t>
  </si>
  <si>
    <t>增值税额</t>
  </si>
  <si>
    <t>含税价格
（含模摊费）</t>
  </si>
  <si>
    <t>备注</t>
  </si>
  <si>
    <t>2022年</t>
  </si>
  <si>
    <t>2023年</t>
  </si>
  <si>
    <t>模检具总价</t>
  </si>
  <si>
    <t>摊销费</t>
  </si>
  <si>
    <t>摊销方式</t>
  </si>
  <si>
    <t>SLT0011382</t>
  </si>
  <si>
    <t>欧马可底座</t>
  </si>
  <si>
    <t>件</t>
  </si>
  <si>
    <t>SLT0011218</t>
  </si>
  <si>
    <t>欧马可坐垫前横梁</t>
  </si>
  <si>
    <t>SLT0010875</t>
  </si>
  <si>
    <t>欧马可靠背骨架  基础款非通风</t>
  </si>
  <si>
    <t>SLT0010995</t>
  </si>
  <si>
    <t>背骨架焊接总成   基础款通风</t>
  </si>
  <si>
    <t>SLT0011080</t>
  </si>
  <si>
    <t>欧马可小背2060</t>
  </si>
  <si>
    <t>SLT0011165</t>
  </si>
  <si>
    <t>欧马可小背1880</t>
  </si>
  <si>
    <t>SLT0011027</t>
  </si>
  <si>
    <t>欧马可副背</t>
  </si>
  <si>
    <t>SLT0011248</t>
  </si>
  <si>
    <t>欧马可正背骨架 减震款非通风</t>
  </si>
  <si>
    <t>SLT0011249</t>
  </si>
  <si>
    <t>欧马可正背骨架  减震款通风</t>
  </si>
  <si>
    <t>SLT0011221</t>
  </si>
  <si>
    <t>副驾靠背左固定板电泳总成 / 欧马可升级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</si>
  <si>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</si>
  <si>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</si>
  <si>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</si>
  <si>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</si>
  <si>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</si>
  <si>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</si>
  <si>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</si>
  <si>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九、因C32B与P203产品所用钢材为特殊型号（双向钢），需专门采购，为避免造成浪费，需最小起订量为1000套，如未达到最小起订量，原材料成本需在原有基础上增加20%。</t>
  </si>
  <si>
    <t>甲方:  湖南光华荣昌汽车技术有限公司</t>
  </si>
  <si>
    <t>(盖章)</t>
  </si>
  <si>
    <t>法定代表人/授权代表签字：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</si>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</sst>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0"/>
      <color indexed="8"/>
      <name val="楷体"/>
      <charset val="134"/>
    </font>
    <font>
      <sz val="1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5" fillId="2" borderId="0" xfId="49" applyFont="1" applyFill="1" applyBorder="1" applyAlignment="1">
      <alignment horizontal="left" vertical="center" wrapText="1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shrinkToFit="1"/>
    </xf>
    <xf numFmtId="179" fontId="7" fillId="0" borderId="1" xfId="50" applyNumberFormat="1" applyFont="1" applyFill="1" applyBorder="1" applyAlignment="1">
      <alignment horizontal="center" vertical="center" wrapText="1"/>
    </xf>
    <xf numFmtId="178" fontId="6" fillId="3" borderId="1" xfId="49" applyNumberFormat="1" applyFont="1" applyFill="1" applyBorder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178" fontId="6" fillId="2" borderId="1" xfId="49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176" fontId="1" fillId="0" borderId="0" xfId="49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C33"/>
  <sheetViews>
    <sheetView tabSelected="1" topLeftCell="A9" workbookViewId="0">
      <selection activeCell="A25" sqref="A25:N25"/>
    </sheetView>
  </sheetViews>
  <sheetFormatPr defaultColWidth="9" defaultRowHeight="14.25"/>
  <cols>
    <col min="1" max="1" width="4.625" style="1" customWidth="1"/>
    <col min="2" max="2" width="11.5" style="4" customWidth="1"/>
    <col min="3" max="3" width="31.75" style="5" customWidth="1"/>
    <col min="4" max="4" width="5.875" style="5" customWidth="1"/>
    <col min="5" max="5" width="4.125" style="6" customWidth="1"/>
    <col min="6" max="6" width="6.5" style="7" customWidth="1"/>
    <col min="7" max="7" width="6.75" style="7" customWidth="1"/>
    <col min="8" max="8" width="10.125" style="7" customWidth="1"/>
    <col min="9" max="9" width="6.125" style="7" customWidth="1"/>
    <col min="10" max="10" width="8.25" style="7" customWidth="1"/>
    <col min="11" max="11" width="11.375" style="7" customWidth="1"/>
    <col min="12" max="12" width="8" style="7" customWidth="1"/>
    <col min="13" max="13" width="11.125" style="7" customWidth="1"/>
    <col min="14" max="14" width="5.375" style="8" customWidth="1"/>
    <col min="15" max="158" width="9" style="1"/>
    <col min="159" max="159" width="5" style="1" customWidth="1"/>
    <col min="160" max="160" width="15" style="1" customWidth="1"/>
    <col min="161" max="162" width="14.625" style="1" customWidth="1"/>
    <col min="163" max="163" width="6.25" style="1" customWidth="1"/>
    <col min="164" max="166" width="10.125" style="1" customWidth="1"/>
    <col min="167" max="167" width="10.5" style="1" customWidth="1"/>
    <col min="168" max="185" width="9" style="1"/>
    <col min="186" max="186" width="6.5" style="1" customWidth="1"/>
    <col min="187" max="187" width="12.25" style="1" customWidth="1"/>
    <col min="188" max="188" width="28.25" style="1" customWidth="1"/>
    <col min="189" max="189" width="13.75" style="1" customWidth="1"/>
    <col min="190" max="190" width="5.625" style="1" customWidth="1"/>
    <col min="191" max="192" width="9.375" style="1" customWidth="1"/>
    <col min="193" max="193" width="13.125" style="1" customWidth="1"/>
    <col min="194" max="16384" width="9" style="1"/>
  </cols>
  <sheetData>
    <row r="1" s="1" customFormat="1" ht="22.5" spans="1:14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16.5" customHeight="1" spans="1:14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spans="1:14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1" customFormat="1" ht="21" customHeight="1" spans="1:14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="1" customFormat="1" spans="1:14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="1" customFormat="1" spans="1:14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="1" customFormat="1" ht="32" customHeight="1" spans="1:14">
      <c r="A7" s="17" t="s">
        <v>6</v>
      </c>
      <c r="B7" s="18" t="s">
        <v>7</v>
      </c>
      <c r="C7" s="19" t="s">
        <v>8</v>
      </c>
      <c r="D7" s="19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38" t="s">
        <v>13</v>
      </c>
      <c r="L7" s="38" t="s">
        <v>14</v>
      </c>
      <c r="M7" s="38" t="s">
        <v>15</v>
      </c>
      <c r="N7" s="39" t="s">
        <v>16</v>
      </c>
    </row>
    <row r="8" s="1" customFormat="1" ht="21.75" customHeight="1" spans="1:14">
      <c r="A8" s="17"/>
      <c r="B8" s="18"/>
      <c r="C8" s="19"/>
      <c r="D8" s="19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0">
        <v>45292</v>
      </c>
      <c r="L8" s="40"/>
      <c r="M8" s="40"/>
      <c r="N8" s="39"/>
    </row>
    <row r="9" s="2" customFormat="1" ht="26" customHeight="1" spans="1:185">
      <c r="A9" s="23">
        <v>14</v>
      </c>
      <c r="B9" s="24" t="s">
        <v>22</v>
      </c>
      <c r="C9" s="25" t="s">
        <v>23</v>
      </c>
      <c r="D9" s="23"/>
      <c r="E9" s="23" t="s">
        <v>24</v>
      </c>
      <c r="F9" s="26">
        <v>0</v>
      </c>
      <c r="G9" s="26">
        <v>469.16</v>
      </c>
      <c r="H9" s="23">
        <v>0</v>
      </c>
      <c r="I9" s="23">
        <v>0</v>
      </c>
      <c r="J9" s="23">
        <v>0</v>
      </c>
      <c r="K9" s="41">
        <v>357.829434601177</v>
      </c>
      <c r="L9" s="26">
        <f t="shared" ref="L9:L18" si="0">K9*0.13</f>
        <v>46.517826498153</v>
      </c>
      <c r="M9" s="26">
        <f t="shared" ref="M9:M18" si="1">K9+L9</f>
        <v>404.34726109933</v>
      </c>
      <c r="N9" s="23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</row>
    <row r="10" s="2" customFormat="1" ht="26" customHeight="1" spans="1:185">
      <c r="A10" s="23">
        <v>15</v>
      </c>
      <c r="B10" s="24" t="s">
        <v>25</v>
      </c>
      <c r="C10" s="25" t="s">
        <v>26</v>
      </c>
      <c r="D10" s="23"/>
      <c r="E10" s="23" t="s">
        <v>24</v>
      </c>
      <c r="F10" s="26">
        <v>0</v>
      </c>
      <c r="G10" s="26">
        <v>11.24</v>
      </c>
      <c r="H10" s="23">
        <v>0</v>
      </c>
      <c r="I10" s="23">
        <v>0</v>
      </c>
      <c r="J10" s="23">
        <v>0</v>
      </c>
      <c r="K10" s="43">
        <v>11.24</v>
      </c>
      <c r="L10" s="26">
        <f t="shared" si="0"/>
        <v>1.4612</v>
      </c>
      <c r="M10" s="26">
        <f t="shared" si="1"/>
        <v>12.7012</v>
      </c>
      <c r="N10" s="23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</row>
    <row r="11" s="2" customFormat="1" ht="26" customHeight="1" spans="1:185">
      <c r="A11" s="23">
        <v>16</v>
      </c>
      <c r="B11" s="24" t="s">
        <v>27</v>
      </c>
      <c r="C11" s="25" t="s">
        <v>28</v>
      </c>
      <c r="D11" s="23"/>
      <c r="E11" s="23" t="s">
        <v>24</v>
      </c>
      <c r="F11" s="26">
        <v>0</v>
      </c>
      <c r="G11" s="26">
        <v>162.93</v>
      </c>
      <c r="H11" s="23">
        <v>0</v>
      </c>
      <c r="I11" s="23">
        <v>0</v>
      </c>
      <c r="J11" s="23">
        <v>0</v>
      </c>
      <c r="K11" s="43">
        <v>162.93</v>
      </c>
      <c r="L11" s="26">
        <f t="shared" si="0"/>
        <v>21.1809</v>
      </c>
      <c r="M11" s="26">
        <f t="shared" si="1"/>
        <v>184.1109</v>
      </c>
      <c r="N11" s="23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</row>
    <row r="12" s="2" customFormat="1" ht="26" customHeight="1" spans="1:185">
      <c r="A12" s="23">
        <v>17</v>
      </c>
      <c r="B12" s="24" t="s">
        <v>29</v>
      </c>
      <c r="C12" s="25" t="s">
        <v>30</v>
      </c>
      <c r="D12" s="23"/>
      <c r="E12" s="23" t="s">
        <v>24</v>
      </c>
      <c r="F12" s="26">
        <v>0</v>
      </c>
      <c r="G12" s="26">
        <v>164.29</v>
      </c>
      <c r="H12" s="23">
        <v>0</v>
      </c>
      <c r="I12" s="23">
        <v>0</v>
      </c>
      <c r="J12" s="23">
        <v>0</v>
      </c>
      <c r="K12" s="43">
        <v>164.29</v>
      </c>
      <c r="L12" s="26">
        <f t="shared" si="0"/>
        <v>21.3577</v>
      </c>
      <c r="M12" s="26">
        <f t="shared" si="1"/>
        <v>185.6477</v>
      </c>
      <c r="N12" s="23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</row>
    <row r="13" s="2" customFormat="1" ht="26" customHeight="1" spans="1:185">
      <c r="A13" s="23">
        <v>18</v>
      </c>
      <c r="B13" s="24" t="s">
        <v>31</v>
      </c>
      <c r="C13" s="25" t="s">
        <v>32</v>
      </c>
      <c r="D13" s="23"/>
      <c r="E13" s="23" t="s">
        <v>24</v>
      </c>
      <c r="F13" s="26">
        <v>0</v>
      </c>
      <c r="G13" s="26">
        <v>77.72</v>
      </c>
      <c r="H13" s="23">
        <v>0</v>
      </c>
      <c r="I13" s="23">
        <v>0</v>
      </c>
      <c r="J13" s="23">
        <v>0</v>
      </c>
      <c r="K13" s="43">
        <v>77.72</v>
      </c>
      <c r="L13" s="26">
        <f t="shared" si="0"/>
        <v>10.1036</v>
      </c>
      <c r="M13" s="26">
        <f t="shared" si="1"/>
        <v>87.8236</v>
      </c>
      <c r="N13" s="23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</row>
    <row r="14" s="2" customFormat="1" ht="26" customHeight="1" spans="1:185">
      <c r="A14" s="23">
        <v>19</v>
      </c>
      <c r="B14" s="24" t="s">
        <v>33</v>
      </c>
      <c r="C14" s="25" t="s">
        <v>34</v>
      </c>
      <c r="D14" s="23"/>
      <c r="E14" s="23" t="s">
        <v>24</v>
      </c>
      <c r="F14" s="26">
        <v>0</v>
      </c>
      <c r="G14" s="26">
        <v>77.69</v>
      </c>
      <c r="H14" s="23">
        <v>0</v>
      </c>
      <c r="I14" s="23">
        <v>0</v>
      </c>
      <c r="J14" s="23">
        <v>0</v>
      </c>
      <c r="K14" s="43">
        <v>77.69</v>
      </c>
      <c r="L14" s="26">
        <f t="shared" si="0"/>
        <v>10.0997</v>
      </c>
      <c r="M14" s="26">
        <f t="shared" si="1"/>
        <v>87.7897</v>
      </c>
      <c r="N14" s="23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</row>
    <row r="15" s="2" customFormat="1" ht="26" customHeight="1" spans="1:185">
      <c r="A15" s="23">
        <v>20</v>
      </c>
      <c r="B15" s="24" t="s">
        <v>35</v>
      </c>
      <c r="C15" s="25" t="s">
        <v>36</v>
      </c>
      <c r="D15" s="23"/>
      <c r="E15" s="23" t="s">
        <v>24</v>
      </c>
      <c r="F15" s="26">
        <v>0</v>
      </c>
      <c r="G15" s="26">
        <v>87.26</v>
      </c>
      <c r="H15" s="23">
        <v>0</v>
      </c>
      <c r="I15" s="23">
        <v>0</v>
      </c>
      <c r="J15" s="23">
        <v>0</v>
      </c>
      <c r="K15" s="43">
        <v>87.26</v>
      </c>
      <c r="L15" s="26">
        <f t="shared" si="0"/>
        <v>11.3438</v>
      </c>
      <c r="M15" s="26">
        <f t="shared" si="1"/>
        <v>98.6038</v>
      </c>
      <c r="N15" s="2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</row>
    <row r="16" s="2" customFormat="1" ht="26" customHeight="1" spans="1:185">
      <c r="A16" s="23">
        <v>21</v>
      </c>
      <c r="B16" s="24" t="s">
        <v>37</v>
      </c>
      <c r="C16" s="25" t="s">
        <v>38</v>
      </c>
      <c r="D16" s="23"/>
      <c r="E16" s="23" t="s">
        <v>24</v>
      </c>
      <c r="F16" s="26">
        <v>0</v>
      </c>
      <c r="G16" s="26">
        <v>155.12</v>
      </c>
      <c r="H16" s="23">
        <v>0</v>
      </c>
      <c r="I16" s="23">
        <v>0</v>
      </c>
      <c r="J16" s="23">
        <v>0</v>
      </c>
      <c r="K16" s="43">
        <v>155.12</v>
      </c>
      <c r="L16" s="26">
        <f t="shared" si="0"/>
        <v>20.1656</v>
      </c>
      <c r="M16" s="26">
        <f t="shared" si="1"/>
        <v>175.2856</v>
      </c>
      <c r="N16" s="23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</row>
    <row r="17" s="2" customFormat="1" ht="26" customHeight="1" spans="1:185">
      <c r="A17" s="23">
        <v>22</v>
      </c>
      <c r="B17" s="24" t="s">
        <v>39</v>
      </c>
      <c r="C17" s="25" t="s">
        <v>40</v>
      </c>
      <c r="D17" s="23"/>
      <c r="E17" s="23" t="s">
        <v>24</v>
      </c>
      <c r="F17" s="26">
        <v>0</v>
      </c>
      <c r="G17" s="26">
        <v>153.22</v>
      </c>
      <c r="H17" s="23">
        <v>0</v>
      </c>
      <c r="I17" s="23">
        <v>0</v>
      </c>
      <c r="J17" s="23">
        <v>0</v>
      </c>
      <c r="K17" s="43">
        <v>153.22</v>
      </c>
      <c r="L17" s="26">
        <f t="shared" si="0"/>
        <v>19.9186</v>
      </c>
      <c r="M17" s="26">
        <f t="shared" si="1"/>
        <v>173.1386</v>
      </c>
      <c r="N17" s="2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</row>
    <row r="18" s="2" customFormat="1" ht="26" hidden="1" customHeight="1" spans="1:185">
      <c r="A18" s="23">
        <v>23</v>
      </c>
      <c r="B18" s="24" t="s">
        <v>41</v>
      </c>
      <c r="C18" s="25" t="s">
        <v>42</v>
      </c>
      <c r="D18" s="23"/>
      <c r="E18" s="23" t="s">
        <v>24</v>
      </c>
      <c r="F18" s="26">
        <v>0</v>
      </c>
      <c r="G18" s="26">
        <v>11.82</v>
      </c>
      <c r="H18" s="23">
        <v>0</v>
      </c>
      <c r="I18" s="23">
        <v>0</v>
      </c>
      <c r="J18" s="23">
        <v>0</v>
      </c>
      <c r="K18" s="26">
        <v>11.82</v>
      </c>
      <c r="L18" s="26">
        <f t="shared" si="0"/>
        <v>1.5366</v>
      </c>
      <c r="M18" s="26">
        <f t="shared" si="1"/>
        <v>13.3566</v>
      </c>
      <c r="N18" s="23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</row>
    <row r="19" s="3" customFormat="1" spans="1:14">
      <c r="A19" s="27" t="s">
        <v>43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="3" customFormat="1" spans="1:14">
      <c r="A20" s="28" t="s">
        <v>44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="3" customFormat="1" spans="1:14">
      <c r="A21" s="27" t="s">
        <v>45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="3" customFormat="1" spans="1:14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="3" customFormat="1" spans="1:14">
      <c r="A23" s="28" t="s">
        <v>47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="3" customFormat="1" spans="1:14">
      <c r="A24" s="28" t="s">
        <v>48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="3" customFormat="1" spans="1:14">
      <c r="A25" s="29" t="s">
        <v>49</v>
      </c>
      <c r="B25" s="29"/>
      <c r="C25" s="2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="3" customFormat="1" ht="33" customHeight="1" spans="1:14">
      <c r="A26" s="30" t="s">
        <v>50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="3" customFormat="1" ht="23.25" customHeight="1" spans="1:14">
      <c r="A27" s="29"/>
      <c r="B27" s="29"/>
      <c r="C27" s="27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="3" customFormat="1" spans="1:14">
      <c r="A28" s="31" t="s">
        <v>51</v>
      </c>
      <c r="B28" s="32"/>
      <c r="C28" s="33"/>
      <c r="H28" s="3" t="s">
        <v>3</v>
      </c>
      <c r="I28" s="44"/>
      <c r="J28" s="34"/>
      <c r="K28" s="36"/>
      <c r="L28" s="36"/>
      <c r="M28" s="36"/>
      <c r="N28" s="45"/>
    </row>
    <row r="29" s="3" customFormat="1" spans="1:14">
      <c r="A29" s="34" t="s">
        <v>52</v>
      </c>
      <c r="B29" s="32"/>
      <c r="C29" s="33"/>
      <c r="H29" s="3" t="s">
        <v>52</v>
      </c>
      <c r="I29" s="34"/>
      <c r="J29" s="34"/>
      <c r="K29" s="36"/>
      <c r="L29" s="34"/>
      <c r="M29" s="34"/>
      <c r="N29" s="46"/>
    </row>
    <row r="30" s="3" customFormat="1" spans="1:14">
      <c r="A30" s="34"/>
      <c r="B30" s="32"/>
      <c r="C30" s="33"/>
      <c r="I30" s="34"/>
      <c r="J30" s="34"/>
      <c r="K30" s="36"/>
      <c r="L30" s="34"/>
      <c r="M30" s="34"/>
      <c r="N30" s="46"/>
    </row>
    <row r="31" s="3" customFormat="1" spans="1:14">
      <c r="A31" s="31" t="s">
        <v>53</v>
      </c>
      <c r="B31" s="31"/>
      <c r="C31" s="35"/>
      <c r="H31" s="3" t="s">
        <v>53</v>
      </c>
      <c r="I31" s="31"/>
      <c r="J31" s="47"/>
      <c r="K31" s="36"/>
      <c r="L31" s="36"/>
      <c r="M31" s="36"/>
      <c r="N31" s="46"/>
    </row>
    <row r="32" s="3" customFormat="1" customHeight="1" spans="1:14">
      <c r="A32" s="36"/>
      <c r="B32" s="37" t="s">
        <v>54</v>
      </c>
      <c r="C32" s="37"/>
      <c r="I32" s="36" t="s">
        <v>54</v>
      </c>
      <c r="J32" s="36"/>
      <c r="K32" s="36"/>
      <c r="L32" s="36"/>
      <c r="M32" s="36"/>
      <c r="N32" s="46"/>
    </row>
    <row r="33" s="1" customFormat="1" spans="3:14">
      <c r="C33" s="5"/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D1:D8 D19:D25 I28:I32 D33:D65523 D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玲玲</cp:lastModifiedBy>
  <dcterms:created xsi:type="dcterms:W3CDTF">2023-05-12T11:15:00Z</dcterms:created>
  <dcterms:modified xsi:type="dcterms:W3CDTF">2024-06-25T01:51:30Z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A7FFACD324094CB2899FD727F6B64189_12</vt:lpwstr>
  </property>
</Properties>
</file>