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 tabRatio="927"/>
  </bookViews>
  <sheets>
    <sheet name="安路普量产产品明细表" sheetId="1" r:id="rId1"/>
    <sheet name="SHT0016487" sheetId="12" r:id="rId2"/>
    <sheet name="SHT0017152" sheetId="13" r:id="rId3"/>
    <sheet name="SHT0017153" sheetId="8" r:id="rId4"/>
    <sheet name="SHT0016059" sheetId="2" r:id="rId5"/>
    <sheet name="SHT0015973" sheetId="3" r:id="rId6"/>
    <sheet name="SHT0017154" sheetId="4" r:id="rId7"/>
    <sheet name="SLT0012154" sheetId="5" r:id="rId8"/>
    <sheet name="SLT0012155" sheetId="6" r:id="rId9"/>
    <sheet name="SHT0016985" sheetId="7" r:id="rId10"/>
    <sheet name="SHT0014570" sheetId="9" r:id="rId11"/>
    <sheet name="BPC0010220" sheetId="10" r:id="rId12"/>
    <sheet name="BPC0010251" sheetId="11" r:id="rId13"/>
    <sheet name="SHT0015241" sheetId="14" r:id="rId14"/>
    <sheet name="SHT0015536" sheetId="15" r:id="rId15"/>
    <sheet name="SHT0016950" sheetId="16" r:id="rId16"/>
    <sheet name="SHT0017083" sheetId="17" r:id="rId17"/>
    <sheet name="SHT0017132" sheetId="18" r:id="rId18"/>
    <sheet name="SHT0017182" sheetId="19" r:id="rId19"/>
    <sheet name="SHT0016060" sheetId="20" r:id="rId20"/>
    <sheet name="SLT0012023" sheetId="21" r:id="rId21"/>
    <sheet name="BPC0000046" sheetId="22" r:id="rId22"/>
    <sheet name="BPC0010047" sheetId="23" r:id="rId23"/>
    <sheet name="BPC0010285" sheetId="24" r:id="rId24"/>
    <sheet name="BPC0010077" sheetId="25" r:id="rId25"/>
    <sheet name="BPC0010238" sheetId="26" r:id="rId26"/>
    <sheet name="BPC0010176" sheetId="27" r:id="rId27"/>
    <sheet name="BPC0010229" sheetId="28" r:id="rId28"/>
    <sheet name="BPC0010219" sheetId="29" r:id="rId29"/>
    <sheet name="BPC0010255" sheetId="30" r:id="rId30"/>
    <sheet name="BPC0010199" sheetId="31" r:id="rId31"/>
    <sheet name="BPC0010259" sheetId="32" r:id="rId32"/>
    <sheet name="SHT0013298" sheetId="33" r:id="rId33"/>
    <sheet name="BPC0000008" sheetId="34" r:id="rId34"/>
    <sheet name="BPC0000002" sheetId="35" r:id="rId35"/>
    <sheet name="BPC0000047" sheetId="36" r:id="rId36"/>
    <sheet name="SHT0013134" sheetId="37" r:id="rId37"/>
    <sheet name="SHT0013662" sheetId="38" r:id="rId38"/>
    <sheet name="SLT0010277" sheetId="39" r:id="rId39"/>
    <sheet name="SHT0015934" sheetId="40" r:id="rId40"/>
    <sheet name="SHT0016099" sheetId="41" r:id="rId41"/>
    <sheet name="SHT0016953" sheetId="42" r:id="rId42"/>
    <sheet name="SHT0012024" sheetId="43" r:id="rId43"/>
    <sheet name="BEC0010122" sheetId="44" r:id="rId44"/>
    <sheet name="SHT0012022" sheetId="45" r:id="rId45"/>
    <sheet name="SHT0013365" sheetId="46" r:id="rId46"/>
    <sheet name="SHT0015090" sheetId="47" r:id="rId47"/>
    <sheet name="SHT0014832" sheetId="48" r:id="rId48"/>
    <sheet name="SHT0013655" sheetId="49" r:id="rId49"/>
    <sheet name="SHT0014169" sheetId="50" r:id="rId50"/>
    <sheet name="SHT0014722" sheetId="51" r:id="rId51"/>
    <sheet name="SHT0014831" sheetId="52" r:id="rId52"/>
    <sheet name="SHT0016965" sheetId="53" r:id="rId53"/>
    <sheet name="SHT0017359" sheetId="54" r:id="rId54"/>
    <sheet name="SHT0016966" sheetId="55" r:id="rId55"/>
    <sheet name="SHT0016241" sheetId="56" r:id="rId56"/>
    <sheet name="BPC0010161" sheetId="57" r:id="rId57"/>
    <sheet name="SHT0014803" sheetId="58" r:id="rId58"/>
    <sheet name="SHT0010230" sheetId="59" r:id="rId59"/>
    <sheet name="SHT0012172" sheetId="60" r:id="rId60"/>
    <sheet name="BPC0010060" sheetId="61" r:id="rId61"/>
    <sheet name="SHT0011480" sheetId="62" r:id="rId62"/>
    <sheet name="SHT0011481" sheetId="63" r:id="rId63"/>
    <sheet name="SHT0011506" sheetId="64" r:id="rId64"/>
    <sheet name="SHT0010251" sheetId="65" r:id="rId65"/>
    <sheet name="SHT0011509" sheetId="66" r:id="rId66"/>
    <sheet name="SHT0010907" sheetId="67" r:id="rId67"/>
    <sheet name="BEC0010024" sheetId="68" r:id="rId68"/>
    <sheet name="SHT0000505" sheetId="69" r:id="rId69"/>
    <sheet name="SHT0000144" sheetId="70" r:id="rId70"/>
    <sheet name="SHT0012447" sheetId="71" r:id="rId71"/>
    <sheet name="SHT0011982" sheetId="72" r:id="rId72"/>
    <sheet name="BPC0010177" sheetId="73" r:id="rId73"/>
    <sheet name="SHT0014013" sheetId="74" r:id="rId74"/>
    <sheet name="SHT0014571" sheetId="75" r:id="rId75"/>
    <sheet name="SHT0000098" sheetId="76" r:id="rId76"/>
    <sheet name="SHT0011046" sheetId="77" r:id="rId77"/>
    <sheet name="SHT0013272" sheetId="78" r:id="rId78"/>
    <sheet name="SHT0014645" sheetId="79" r:id="rId79"/>
    <sheet name="BEC0010086、87、39" sheetId="80" r:id="rId80"/>
    <sheet name="SHT0012401" sheetId="81" r:id="rId81"/>
    <sheet name="SHT0012393" sheetId="82" r:id="rId82"/>
    <sheet name="SHT0012130" sheetId="83" r:id="rId83"/>
    <sheet name="SHT0012131" sheetId="84" r:id="rId84"/>
    <sheet name="SHT0013736" sheetId="85" r:id="rId85"/>
    <sheet name="SHT0012989" sheetId="87" r:id="rId86"/>
    <sheet name="SHT0014603" sheetId="88" r:id="rId87"/>
    <sheet name="SHT0013737" sheetId="89" r:id="rId88"/>
    <sheet name="SHT0013955" sheetId="90" r:id="rId89"/>
    <sheet name="SHT0014721" sheetId="91" r:id="rId90"/>
    <sheet name="SHT0014777" sheetId="92" r:id="rId91"/>
    <sheet name="SHT0014778" sheetId="93" r:id="rId92"/>
    <sheet name="SHT0014790" sheetId="94" r:id="rId93"/>
    <sheet name="BPC0010181" sheetId="95" r:id="rId94"/>
    <sheet name="SHT0001641" sheetId="96" r:id="rId95"/>
    <sheet name="SHT0012191" sheetId="97" r:id="rId96"/>
    <sheet name="SHT0012958" sheetId="98" r:id="rId97"/>
    <sheet name="SHT0015047" sheetId="99" r:id="rId98"/>
    <sheet name="SHT0015146" sheetId="100" r:id="rId99"/>
    <sheet name="SHT0015961" sheetId="101" r:id="rId100"/>
  </sheets>
  <definedNames>
    <definedName name="_xlnm._FilterDatabase" localSheetId="0" hidden="1">安路普量产产品明细表!$A$4:$K$162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<sst xmlns="http://schemas.openxmlformats.org/spreadsheetml/2006/main" count="13308" uniqueCount="987">
  <si>
    <t>安路普量产产品销售定价明细表（元、未税）</t>
  </si>
  <si>
    <t>序号</t>
  </si>
  <si>
    <t>类别</t>
  </si>
  <si>
    <t>客户</t>
  </si>
  <si>
    <t>QAD编码</t>
  </si>
  <si>
    <t>产品类名称</t>
  </si>
  <si>
    <t>202406最新成本</t>
  </si>
  <si>
    <t>销北京开票价格30%附加值</t>
  </si>
  <si>
    <t>北京销各工厂开票价格15%附加值</t>
  </si>
  <si>
    <t>备注</t>
  </si>
  <si>
    <t>销售单价</t>
  </si>
  <si>
    <t>气阀</t>
  </si>
  <si>
    <t>安路普自制</t>
  </si>
  <si>
    <t>BPC0000046</t>
  </si>
  <si>
    <t>座椅气阀（国产）</t>
  </si>
  <si>
    <t>BPC0010047</t>
  </si>
  <si>
    <t>(2.0)升降气阀总成</t>
  </si>
  <si>
    <t>BPC0010285</t>
  </si>
  <si>
    <t>BPC0010077</t>
  </si>
  <si>
    <t>VDC气阀分总成</t>
  </si>
  <si>
    <t>BPC0010238</t>
  </si>
  <si>
    <t>自适应VDC气阀总成</t>
  </si>
  <si>
    <t>BPC0010176</t>
  </si>
  <si>
    <t>国产速降气阀</t>
  </si>
  <si>
    <t>BPC0010229</t>
  </si>
  <si>
    <t>轻卡气阀</t>
  </si>
  <si>
    <t>BPC0010219</t>
  </si>
  <si>
    <t>翘板速降阀分总成</t>
  </si>
  <si>
    <t>BPC0010255</t>
  </si>
  <si>
    <t>单联腰托气阀组件A</t>
  </si>
  <si>
    <t>BPC0010199</t>
  </si>
  <si>
    <t>两联腰托气阀总成</t>
  </si>
  <si>
    <t>BPC0010259</t>
  </si>
  <si>
    <t>三联腰托气阀总成</t>
  </si>
  <si>
    <t>气囊</t>
  </si>
  <si>
    <t>河北工厂              （金属件厂）</t>
  </si>
  <si>
    <t>SHT0013298</t>
  </si>
  <si>
    <t>1.0升级气囊总成</t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</si>
  <si>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</si>
  <si>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</si>
  <si>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</si>
  <si>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</si>
  <si>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</si>
  <si>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</si>
  <si>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</si>
  <si>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</si>
  <si>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</si>
  <si>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</si>
  <si>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</si>
  <si>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</si>
  <si>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</si>
  <si>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</si>
  <si>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</si>
  <si>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</si>
  <si>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</si>
  <si>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</si>
  <si>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</si>
  <si>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</si>
  <si>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</si>
  <si>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</si>
  <si>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r>
      <rPr>
        <sz val="9"/>
        <color theme="1"/>
        <rFont val="微软雅黑"/>
        <charset val="134"/>
      </rPr>
      <t>1</t>
    </r>
    <r>
      <rPr>
        <sz val="9"/>
        <color indexed="8"/>
        <rFont val="微软雅黑"/>
        <charset val="134"/>
      </rPr>
      <t>.0升级悬浮阀总成</t>
    </r>
  </si>
  <si>
    <t>SHT0012022</t>
  </si>
  <si>
    <t>悬浮气路总成</t>
  </si>
  <si>
    <t>SHT0013365</t>
  </si>
  <si>
    <t>SHT0015090</t>
  </si>
  <si>
    <r>
      <rPr>
        <sz val="9"/>
        <color theme="1"/>
        <rFont val="微软雅黑"/>
        <charset val="134"/>
      </rPr>
      <t>J</t>
    </r>
    <r>
      <rPr>
        <sz val="9"/>
        <color indexed="8"/>
        <rFont val="微软雅黑"/>
        <charset val="134"/>
      </rPr>
      <t>6L低配悬浮气路总成</t>
    </r>
  </si>
  <si>
    <t>SHT0014832</t>
  </si>
  <si>
    <r>
      <rPr>
        <sz val="9"/>
        <color theme="1"/>
        <rFont val="微软雅黑"/>
        <charset val="134"/>
      </rPr>
      <t>J6</t>
    </r>
    <r>
      <rPr>
        <sz val="9"/>
        <color indexed="8"/>
        <rFont val="微软雅黑"/>
        <charset val="134"/>
      </rPr>
      <t>L低配悬浮气路总成</t>
    </r>
  </si>
  <si>
    <t>VDC气阀</t>
  </si>
  <si>
    <t>SHT0013655</t>
  </si>
  <si>
    <r>
      <rPr>
        <sz val="9"/>
        <color indexed="8"/>
        <rFont val="微软雅黑"/>
        <charset val="134"/>
      </rPr>
      <t>V</t>
    </r>
    <r>
      <rPr>
        <sz val="9"/>
        <color indexed="8"/>
        <rFont val="微软雅黑"/>
        <charset val="134"/>
      </rPr>
      <t>DC气阀气路总成</t>
    </r>
  </si>
  <si>
    <t>SHT0014169</t>
  </si>
  <si>
    <r>
      <rPr>
        <sz val="9"/>
        <color indexed="8"/>
        <rFont val="微软雅黑"/>
        <charset val="134"/>
      </rPr>
      <t>H4-2.2</t>
    </r>
    <r>
      <rPr>
        <sz val="9"/>
        <color indexed="8"/>
        <rFont val="微软雅黑"/>
        <charset val="134"/>
      </rPr>
      <t>V</t>
    </r>
    <r>
      <rPr>
        <sz val="9"/>
        <color indexed="8"/>
        <rFont val="微软雅黑"/>
        <charset val="134"/>
      </rPr>
      <t>DC气阀气路总成</t>
    </r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</si>
  <si>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</si>
  <si>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</si>
  <si>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</si>
  <si>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</si>
  <si>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</si>
  <si>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</si>
  <si>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</si>
  <si>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</si>
  <si>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40.57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</si>
  <si>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</si>
  <si>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</si>
  <si>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</si>
  <si>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</si>
  <si>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</si>
  <si>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</si>
  <si>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</si>
  <si>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</si>
  <si>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</si>
  <si>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</si>
  <si>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</si>
  <si>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</si>
  <si>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</si>
  <si>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</si>
  <si>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</si>
  <si>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</si>
  <si>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</si>
  <si>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</si>
  <si>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</si>
  <si>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</si>
  <si>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SHT0010230</t>
  </si>
  <si>
    <t>主驾驾气囊总成</t>
  </si>
  <si>
    <t>SHT0012172</t>
  </si>
  <si>
    <t>主驾驾VDC气阀总成</t>
  </si>
  <si>
    <t>河北工厂       （总装厂H6）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</si>
  <si>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</si>
  <si>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</si>
  <si>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</si>
  <si>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</si>
  <si>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</si>
  <si>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</si>
  <si>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</si>
  <si>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</si>
  <si>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</si>
  <si>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</si>
  <si>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</si>
  <si>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</si>
  <si>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</si>
  <si>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</si>
  <si>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</si>
  <si>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塑料件</t>
  </si>
  <si>
    <t>SHT0011011</t>
  </si>
  <si>
    <t>通风加热盖板</t>
  </si>
  <si>
    <t>安路普外购件</t>
  </si>
  <si>
    <t>电器件</t>
  </si>
  <si>
    <t>BEC0010024</t>
  </si>
  <si>
    <t>ECU总成</t>
  </si>
  <si>
    <t>气阀气路</t>
  </si>
  <si>
    <t>河北工厂       （总装厂）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</si>
  <si>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</si>
  <si>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</si>
  <si>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</si>
  <si>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</si>
  <si>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</si>
  <si>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</si>
  <si>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</si>
  <si>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</si>
  <si>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</si>
  <si>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</si>
  <si>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</si>
  <si>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</si>
  <si>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</si>
  <si>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</si>
  <si>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</si>
  <si>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</si>
  <si>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</si>
  <si>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</si>
  <si>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</si>
  <si>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</si>
  <si>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</si>
  <si>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</si>
  <si>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</si>
  <si>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SHT0000097</t>
  </si>
  <si>
    <t>新气囊气控升降手柄总成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</si>
  <si>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</si>
  <si>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</si>
  <si>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</si>
  <si>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</si>
  <si>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</si>
  <si>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</si>
  <si>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SHT0013237</t>
  </si>
  <si>
    <t>无BOM</t>
  </si>
  <si>
    <t>SHT0013238</t>
  </si>
  <si>
    <t>SHT0013239</t>
  </si>
  <si>
    <t>SHT0014645</t>
  </si>
  <si>
    <t>BEC0010122</t>
  </si>
  <si>
    <t>通风加热控制器ECU</t>
  </si>
  <si>
    <t>111.65</t>
  </si>
  <si>
    <t>BEC0010086</t>
  </si>
  <si>
    <t>BEC0010087</t>
  </si>
  <si>
    <t>BEC0010039</t>
  </si>
  <si>
    <t>BEC0010040</t>
  </si>
  <si>
    <t>靠背风扇总成</t>
  </si>
  <si>
    <t>BEC0010041</t>
  </si>
  <si>
    <t>坐垫风扇总成</t>
  </si>
  <si>
    <t>BEC0010159</t>
  </si>
  <si>
    <t>换挡扶手</t>
  </si>
  <si>
    <t>河北工厂            （成品库）</t>
  </si>
  <si>
    <t>SHT0012401</t>
  </si>
  <si>
    <t>扶手本体</t>
  </si>
  <si>
    <t>182.77</t>
  </si>
  <si>
    <t>SHT0012393</t>
  </si>
  <si>
    <t>扶手上盖</t>
  </si>
  <si>
    <t>西安工厂</t>
  </si>
  <si>
    <t>SHT0012130</t>
  </si>
  <si>
    <r>
      <rPr>
        <sz val="9"/>
        <rFont val="微软雅黑"/>
        <charset val="134"/>
      </rPr>
      <t>升降速降开关气路总成</t>
    </r>
    <r>
      <rPr>
        <sz val="9"/>
        <color indexed="8"/>
        <rFont val="微软雅黑"/>
        <charset val="134"/>
      </rPr>
      <t>（新）</t>
    </r>
  </si>
  <si>
    <t>SHT0012131</t>
  </si>
  <si>
    <r>
      <rPr>
        <sz val="9"/>
        <color indexed="8"/>
        <rFont val="微软雅黑"/>
        <charset val="134"/>
      </rPr>
      <t>升降调节开关总成</t>
    </r>
    <r>
      <rPr>
        <sz val="9"/>
        <color indexed="8"/>
        <rFont val="微软雅黑"/>
        <charset val="134"/>
      </rPr>
      <t>（新）</t>
    </r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</si>
  <si>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</si>
  <si>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</si>
  <si>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</si>
  <si>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</si>
  <si>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</si>
  <si>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</si>
  <si>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</si>
  <si>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</si>
  <si>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</si>
  <si>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</si>
  <si>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</si>
  <si>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</si>
  <si>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</si>
  <si>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</si>
  <si>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</si>
  <si>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</si>
  <si>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r>
      <rPr>
        <sz val="9"/>
        <color theme="1"/>
        <rFont val="微软雅黑"/>
        <charset val="134"/>
      </rPr>
      <t>X5000-S</t>
    </r>
    <r>
      <rPr>
        <sz val="11"/>
        <rFont val="宋体"/>
        <charset val="134"/>
      </rPr>
      <t>装车接头</t>
    </r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</si>
  <si>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</si>
  <si>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</si>
  <si>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</si>
  <si>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</si>
  <si>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</si>
  <si>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</si>
  <si>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</si>
  <si>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</si>
  <si>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</si>
  <si>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</si>
  <si>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</si>
  <si>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</si>
  <si>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</si>
  <si>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</si>
  <si>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</si>
  <si>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SHT0000141</t>
  </si>
  <si>
    <t>调仰角手柄</t>
  </si>
  <si>
    <t>配件</t>
  </si>
  <si>
    <t>长春工厂</t>
  </si>
  <si>
    <t>SHT0015047</t>
  </si>
  <si>
    <t>SHT0015146</t>
  </si>
  <si>
    <t>转盘解锁气缸总成</t>
  </si>
  <si>
    <t>采购未定价</t>
  </si>
  <si>
    <t>SHT0015961</t>
  </si>
  <si>
    <t>转盘开关气路总成</t>
  </si>
  <si>
    <t>SHT0016865</t>
  </si>
  <si>
    <t>速降开关气路总成</t>
  </si>
  <si>
    <t>SHT0016060</t>
  </si>
  <si>
    <t>侧置升降开关气路总成</t>
  </si>
  <si>
    <t>SHT0014570</t>
  </si>
  <si>
    <t>单加热控制器ECU</t>
  </si>
  <si>
    <t>成都工厂</t>
  </si>
  <si>
    <t>业务已转至西安和长春工厂</t>
  </si>
  <si>
    <t>经济型单通风ECU</t>
  </si>
  <si>
    <t>腰托气阀</t>
  </si>
  <si>
    <t>湖南工厂</t>
  </si>
  <si>
    <t>合计</t>
  </si>
  <si>
    <t>表单NO.ALP-51-00-13（A/0）                                                              A4(210mm×297mm)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</si>
  <si>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</si>
  <si>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</si>
  <si>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</si>
  <si>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</si>
  <si>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</si>
  <si>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</si>
  <si>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</si>
  <si>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</si>
  <si>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</si>
  <si>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</si>
  <si>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</si>
  <si>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BFA0000284</t>
  </si>
  <si>
    <t>自攻钉2</t>
  </si>
  <si>
    <t>M2.6*10</t>
  </si>
  <si>
    <t>BFA0000285</t>
  </si>
  <si>
    <t>开口挡圈</t>
  </si>
  <si>
    <t>Φ4镀黑锌</t>
  </si>
  <si>
    <t>BFA0000757</t>
  </si>
  <si>
    <t>销轴</t>
  </si>
  <si>
    <t/>
  </si>
  <si>
    <t>BSP0000103</t>
  </si>
  <si>
    <t>可回位机构弹簧1</t>
  </si>
  <si>
    <t>Φ1.6*1.9</t>
  </si>
  <si>
    <t>BSP0000105</t>
  </si>
  <si>
    <t>内部棘爪回位簧</t>
  </si>
  <si>
    <t>Φ0.5*Φ3.5*11*1.5</t>
  </si>
  <si>
    <t>BSP0010036</t>
  </si>
  <si>
    <t>外部棘爪回位簧</t>
  </si>
  <si>
    <t>弹簧</t>
  </si>
  <si>
    <t>SHT0002226</t>
  </si>
  <si>
    <t>弹簧固定座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</si>
  <si>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</si>
  <si>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</si>
  <si>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</si>
  <si>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</si>
  <si>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</si>
  <si>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</si>
  <si>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</si>
  <si>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</si>
  <si>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</si>
  <si>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</si>
  <si>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SHT0002243</t>
  </si>
  <si>
    <t>手柄支撑垫圈</t>
  </si>
  <si>
    <t>SHT0010363</t>
  </si>
  <si>
    <t>升降可回位机构卡轮</t>
  </si>
  <si>
    <t>H6  12档位</t>
  </si>
  <si>
    <t>SHT0012892</t>
  </si>
  <si>
    <t>主驾升降调节手柄底座</t>
  </si>
  <si>
    <t>SHT0013185</t>
  </si>
  <si>
    <t>升降调节拉线总成</t>
  </si>
  <si>
    <t>拉线</t>
  </si>
  <si>
    <t>SHT0016263</t>
  </si>
  <si>
    <t>3.1C调高手柄注塑件</t>
  </si>
  <si>
    <t>黑色 白色丝印</t>
  </si>
  <si>
    <t>BFA0010102</t>
  </si>
  <si>
    <t>十字盘头平尾自攻钉</t>
  </si>
  <si>
    <t>BPC0000022</t>
  </si>
  <si>
    <t>速降气阀配套塑料件</t>
  </si>
  <si>
    <t>白色</t>
  </si>
  <si>
    <t>BPC0010012</t>
  </si>
  <si>
    <t>4mm卡箍</t>
  </si>
  <si>
    <t>国产</t>
  </si>
  <si>
    <t>BPC0010099</t>
  </si>
  <si>
    <t>4-4变径接头</t>
  </si>
  <si>
    <t>BPC0010119</t>
  </si>
  <si>
    <t>气管GE橙色</t>
  </si>
  <si>
    <t>PAφ4*2.5</t>
  </si>
  <si>
    <t>BPC0010120</t>
  </si>
  <si>
    <t>气管N本色</t>
  </si>
  <si>
    <t>PAΦ4*2.5</t>
  </si>
  <si>
    <t>BPC0010218</t>
  </si>
  <si>
    <t>翘板速降阀固定座</t>
  </si>
  <si>
    <t>SHT0000453</t>
  </si>
  <si>
    <t>安装底座</t>
  </si>
  <si>
    <t>降低凸台高度</t>
  </si>
  <si>
    <t>SHT0010465</t>
  </si>
  <si>
    <t>气管防护长弹簧</t>
  </si>
  <si>
    <t>φ4.8*60</t>
  </si>
  <si>
    <t>SHT0010984</t>
  </si>
  <si>
    <t>速降按钮</t>
  </si>
  <si>
    <t>内部凸点有2增至4</t>
  </si>
  <si>
    <t>TAT0010093</t>
  </si>
  <si>
    <t>200*250mm平口袋</t>
  </si>
  <si>
    <t>1包1000件</t>
  </si>
  <si>
    <t>BPC0010216</t>
  </si>
  <si>
    <t>翘板速降阀外壳</t>
  </si>
  <si>
    <t>BPC0010253</t>
  </si>
  <si>
    <t>翘板速降阀芯小总成</t>
  </si>
  <si>
    <t>SHT0002211</t>
  </si>
  <si>
    <t>消音片</t>
  </si>
  <si>
    <t>D8.5*H3</t>
  </si>
  <si>
    <t>BPC0010108</t>
  </si>
  <si>
    <t>气管BU蓝色</t>
  </si>
  <si>
    <t>SHT0002282</t>
  </si>
  <si>
    <t>X3000浅灰色</t>
  </si>
  <si>
    <t>BPC0000019</t>
  </si>
  <si>
    <t>黑色防护胶管φ12mm</t>
  </si>
  <si>
    <t>升降气阀总成</t>
  </si>
  <si>
    <t>2.0平台</t>
  </si>
  <si>
    <t>BPC0010058</t>
  </si>
  <si>
    <t>升降气阀安装座</t>
  </si>
  <si>
    <t>BPC0010059</t>
  </si>
  <si>
    <t>升降气阀手柄</t>
  </si>
  <si>
    <t>BPC0010118</t>
  </si>
  <si>
    <t>气管BK黑色</t>
  </si>
  <si>
    <t>BPC0010172</t>
  </si>
  <si>
    <t>消音器</t>
  </si>
  <si>
    <t>BSP0010028</t>
  </si>
  <si>
    <t>复位扭簧</t>
  </si>
  <si>
    <t>BFA0000755</t>
  </si>
  <si>
    <t>钢珠</t>
  </si>
  <si>
    <t>SRΦ2.8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</si>
  <si>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</si>
  <si>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</si>
  <si>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</si>
  <si>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</si>
  <si>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</si>
  <si>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</si>
  <si>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</si>
  <si>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</si>
  <si>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</si>
  <si>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</si>
  <si>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</si>
  <si>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</si>
  <si>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</si>
  <si>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</si>
  <si>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BPC0010136</t>
  </si>
  <si>
    <t>O形圈4.8x1.6</t>
  </si>
  <si>
    <t>φ4.8×φ1.6</t>
  </si>
  <si>
    <t>BPC0010175</t>
  </si>
  <si>
    <t>O形圈</t>
  </si>
  <si>
    <t>φ10.1*1.4*φ1.05</t>
  </si>
  <si>
    <t>BSP0010044</t>
  </si>
  <si>
    <t>锥形弹簧</t>
  </si>
  <si>
    <t>BCL0010015</t>
  </si>
  <si>
    <t>卡口扎带</t>
  </si>
  <si>
    <t>BFA0000004</t>
  </si>
  <si>
    <t>重卡扎带</t>
  </si>
  <si>
    <t>4*200</t>
  </si>
  <si>
    <t>BPC0000020</t>
  </si>
  <si>
    <t>气路防护波纹管</t>
  </si>
  <si>
    <t>BPC0000027</t>
  </si>
  <si>
    <t>快插接头</t>
  </si>
  <si>
    <t>Φ4-Φ6</t>
  </si>
  <si>
    <t>BPC0010011</t>
  </si>
  <si>
    <t>三通接头</t>
  </si>
  <si>
    <t>4-4-4 国产</t>
  </si>
  <si>
    <t>BPC0010024</t>
  </si>
  <si>
    <t>气管固定板</t>
  </si>
  <si>
    <t>BPC0010088</t>
  </si>
  <si>
    <t>导向杆</t>
  </si>
  <si>
    <t>BPC0010089</t>
  </si>
  <si>
    <t>BPC0010178</t>
  </si>
  <si>
    <t>气管盖板</t>
  </si>
  <si>
    <t>BSP0000030</t>
  </si>
  <si>
    <t>气管防护弹簧</t>
  </si>
  <si>
    <t>φ4.8*45</t>
  </si>
  <si>
    <t>BPC0010026</t>
  </si>
  <si>
    <t>O形圈φ16*φ1.8</t>
  </si>
  <si>
    <t>BPC0010028</t>
  </si>
  <si>
    <t>活塞密封圈（MYA-7）</t>
  </si>
  <si>
    <t>φ7*φ10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</si>
  <si>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</si>
  <si>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</si>
  <si>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</si>
  <si>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</si>
  <si>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</si>
  <si>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</si>
  <si>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</si>
  <si>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</si>
  <si>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</si>
  <si>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</si>
  <si>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</si>
  <si>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</si>
  <si>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阀杆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</si>
  <si>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</si>
  <si>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</si>
  <si>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</si>
  <si>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</si>
  <si>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</si>
  <si>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</si>
  <si>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</si>
  <si>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</si>
  <si>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</si>
  <si>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</si>
  <si>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</si>
  <si>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</si>
  <si>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</si>
  <si>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</si>
  <si>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</si>
  <si>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</si>
  <si>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BPC0010321</t>
  </si>
  <si>
    <t>BPC0010328</t>
  </si>
  <si>
    <t>VDC气阀总成</t>
  </si>
  <si>
    <t>BPC0010074</t>
  </si>
  <si>
    <t>O形圈φ8*φ1.8</t>
  </si>
  <si>
    <t>轻卡座椅悬浮阀总成</t>
  </si>
  <si>
    <t>SHT0002205</t>
  </si>
  <si>
    <t>锁片</t>
  </si>
  <si>
    <t>SHT0002238</t>
  </si>
  <si>
    <t>无字五层纸箱</t>
  </si>
  <si>
    <t>520*340*325</t>
  </si>
  <si>
    <t>SHT0002241</t>
  </si>
  <si>
    <t>三层纸垫板</t>
  </si>
  <si>
    <t>490*310</t>
  </si>
  <si>
    <t>BPC0010163</t>
  </si>
  <si>
    <t>橡胶防尘罩</t>
  </si>
  <si>
    <t>BPC0010203</t>
  </si>
  <si>
    <t>4mm直角接头</t>
  </si>
  <si>
    <t>轻卡悬浮阀总成</t>
  </si>
  <si>
    <t>BSP0010042</t>
  </si>
  <si>
    <t>180mm防护弹簧</t>
  </si>
  <si>
    <t>SHT0002209</t>
  </si>
  <si>
    <t>大密封圈</t>
  </si>
  <si>
    <t>Φ9*Φ1.65</t>
  </si>
  <si>
    <t>BPC0010064</t>
  </si>
  <si>
    <t>前盖</t>
  </si>
  <si>
    <t>BPC0010158</t>
  </si>
  <si>
    <t>BPC0010159</t>
  </si>
  <si>
    <t>支撑圈</t>
  </si>
  <si>
    <t>BPC0010160</t>
  </si>
  <si>
    <t>轻卡座椅悬浮阀总成无腰托</t>
  </si>
  <si>
    <t>SHT0016984</t>
  </si>
  <si>
    <t>3.1C调高手柄</t>
  </si>
  <si>
    <t>灰白色 黑色丝印</t>
  </si>
  <si>
    <t>两联腰托气阀总成Ⅰ</t>
  </si>
  <si>
    <t>SHT0010683</t>
  </si>
  <si>
    <t>腰托调节开关面板</t>
  </si>
  <si>
    <t>H6</t>
  </si>
  <si>
    <t>SHT0011464</t>
  </si>
  <si>
    <t>腰托开关按钮堵盖</t>
  </si>
  <si>
    <t>SHT0014411</t>
  </si>
  <si>
    <t>上气袋腰托按钮帽</t>
  </si>
  <si>
    <t>SHT0014412</t>
  </si>
  <si>
    <t>下气袋腰托按钮帽</t>
  </si>
  <si>
    <t>BFA0010109</t>
  </si>
  <si>
    <t>K2.2*10</t>
  </si>
  <si>
    <t>BPC0010205</t>
  </si>
  <si>
    <t>气嘴接头</t>
  </si>
  <si>
    <t>BPC0010208</t>
  </si>
  <si>
    <t>连接件</t>
  </si>
  <si>
    <t>BPC0010295</t>
  </si>
  <si>
    <t>腰托阀消音器</t>
  </si>
  <si>
    <t>BPC0010317</t>
  </si>
  <si>
    <t>O型密封圈</t>
  </si>
  <si>
    <t>φ6.5*φ1.9</t>
  </si>
  <si>
    <t>BPC0010200</t>
  </si>
  <si>
    <t>腰托阀体</t>
  </si>
  <si>
    <t>BPC0010201</t>
  </si>
  <si>
    <t>腰托阀杆</t>
  </si>
  <si>
    <t>BPC0010202</t>
  </si>
  <si>
    <t>BPC0010204</t>
  </si>
  <si>
    <t>6mm直角接头</t>
  </si>
  <si>
    <t>BPC0010206</t>
  </si>
  <si>
    <t>溢流杆</t>
  </si>
  <si>
    <t>BPC0010207</t>
  </si>
  <si>
    <t>溢流端盖</t>
  </si>
  <si>
    <t>BPC0010210</t>
  </si>
  <si>
    <t>BPC0010224</t>
  </si>
  <si>
    <t>溢流密封圈</t>
  </si>
  <si>
    <t>BSP0010037</t>
  </si>
  <si>
    <t>复位弹簧</t>
  </si>
  <si>
    <t>0.5*4*18</t>
  </si>
  <si>
    <t>BSP0010038</t>
  </si>
  <si>
    <t>溢流弹簧</t>
  </si>
  <si>
    <t>0.4*4*15</t>
  </si>
  <si>
    <t>SHT0016360</t>
  </si>
  <si>
    <t>按压帽K</t>
  </si>
  <si>
    <t>SHT0016361</t>
  </si>
  <si>
    <t>按压帽L</t>
  </si>
  <si>
    <t>SLT0010566</t>
  </si>
  <si>
    <t>SLT0010604</t>
  </si>
  <si>
    <t>装饰盖</t>
  </si>
  <si>
    <t>BPC0010211</t>
  </si>
  <si>
    <t>六孔腰托气阀总成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</si>
  <si>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</si>
  <si>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</si>
  <si>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</si>
  <si>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</si>
  <si>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</si>
  <si>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</si>
  <si>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SHT0016042</t>
  </si>
  <si>
    <t>BPC0010123</t>
  </si>
  <si>
    <t>四孔腰托气阀总成</t>
  </si>
  <si>
    <t>SHT0016041</t>
  </si>
  <si>
    <t>BSP0010056</t>
  </si>
  <si>
    <t>防护弹簧</t>
  </si>
  <si>
    <t>150mm长</t>
  </si>
  <si>
    <t>BPC0010278</t>
  </si>
  <si>
    <t>气囊气嘴接头</t>
  </si>
  <si>
    <t>SHT0002196</t>
  </si>
  <si>
    <t>座椅气囊上盖</t>
  </si>
  <si>
    <t>SHT0002197</t>
  </si>
  <si>
    <t>座椅气囊下盖</t>
  </si>
  <si>
    <t>SHT0002200</t>
  </si>
  <si>
    <t>卡环</t>
  </si>
  <si>
    <t>Φ84*Φ80*10</t>
  </si>
  <si>
    <t>SHT0015933</t>
  </si>
  <si>
    <t>155囊皮</t>
  </si>
  <si>
    <t>BPC0010065</t>
  </si>
  <si>
    <t>按钮外壳</t>
  </si>
  <si>
    <t>BPC0010066</t>
  </si>
  <si>
    <t>滑动件</t>
  </si>
  <si>
    <t>BPC0010067</t>
  </si>
  <si>
    <t>旋转盘</t>
  </si>
  <si>
    <t>BPC0010068</t>
  </si>
  <si>
    <t>BPC0010070</t>
  </si>
  <si>
    <t>后盖</t>
  </si>
  <si>
    <t>按压式速降阀芯总成</t>
  </si>
  <si>
    <t>BPC0010248</t>
  </si>
  <si>
    <t>Φ10mm热缩管</t>
  </si>
  <si>
    <t>BPC0010061</t>
  </si>
  <si>
    <t>BPC0010062</t>
  </si>
  <si>
    <t>密封件支撑环</t>
  </si>
  <si>
    <t>BPC0010063</t>
  </si>
  <si>
    <t>BSP0010021</t>
  </si>
  <si>
    <t>φ5弹簧</t>
  </si>
  <si>
    <t>BPC0010264</t>
  </si>
  <si>
    <t>小密封圈</t>
  </si>
  <si>
    <t>内径φ3×线径1</t>
  </si>
  <si>
    <t>SLT0012024</t>
  </si>
  <si>
    <t>腰托开关面板</t>
  </si>
  <si>
    <t>BFA0000372</t>
  </si>
  <si>
    <t>M10*1螺母</t>
  </si>
  <si>
    <t>M10*1.0</t>
  </si>
  <si>
    <t>BPC0010109</t>
  </si>
  <si>
    <t>PAφ6*4</t>
  </si>
  <si>
    <t>BPC0010121</t>
  </si>
  <si>
    <t>BSP0000101</t>
  </si>
  <si>
    <t>不锈钢弹簧</t>
  </si>
  <si>
    <t>0.6*8</t>
  </si>
  <si>
    <t>BSP0010031</t>
  </si>
  <si>
    <t>压缩弹簧</t>
  </si>
  <si>
    <t>φ7.6*φ0.4*12</t>
  </si>
  <si>
    <t>SHT0002201</t>
  </si>
  <si>
    <t>气阀主体</t>
  </si>
  <si>
    <t>SHT0002202</t>
  </si>
  <si>
    <t>通气嘴</t>
  </si>
  <si>
    <t>H8.0*M6*22</t>
  </si>
  <si>
    <t>SHT0002203</t>
  </si>
  <si>
    <t>气阀堵盖</t>
  </si>
  <si>
    <t>SHT0002204</t>
  </si>
  <si>
    <t>气阀阀芯</t>
  </si>
  <si>
    <t>SHT0002206</t>
  </si>
  <si>
    <t>不锈钢插杆</t>
  </si>
  <si>
    <t>4.6*21.5</t>
  </si>
  <si>
    <t>SHT0002207</t>
  </si>
  <si>
    <t>5*2.0*1.5</t>
  </si>
  <si>
    <t>SHT0002208</t>
  </si>
  <si>
    <t>胶垫</t>
  </si>
  <si>
    <t>Φ7.5*Φ2.3*1.7</t>
  </si>
  <si>
    <t>BPC0010169</t>
  </si>
  <si>
    <t>阀体外壳（四孔）</t>
  </si>
  <si>
    <t>BPC0010304</t>
  </si>
  <si>
    <t>阪上涂层</t>
  </si>
  <si>
    <t>BPC0010256</t>
  </si>
  <si>
    <t>单联腰托气阀组件B</t>
  </si>
  <si>
    <t>BPC0000071</t>
  </si>
  <si>
    <t>黑色气管</t>
  </si>
  <si>
    <t>尼龙Φ6*4*240mm</t>
  </si>
  <si>
    <t>SHT0002199</t>
  </si>
  <si>
    <t>宝塔接头</t>
  </si>
  <si>
    <t>44934</t>
  </si>
  <si>
    <t>SHT0002237</t>
  </si>
  <si>
    <t>印字五层纸箱</t>
  </si>
  <si>
    <t>490*395*245</t>
  </si>
  <si>
    <t>SHT0013329</t>
  </si>
  <si>
    <t>145囊皮</t>
  </si>
  <si>
    <t>BPC0000073</t>
  </si>
  <si>
    <t>尼龙Φ6*4*550mm</t>
  </si>
  <si>
    <t>SHT0002239</t>
  </si>
  <si>
    <t>540*360*250</t>
  </si>
  <si>
    <t>SHT0002198</t>
  </si>
  <si>
    <t>165囊皮</t>
  </si>
  <si>
    <t>BPC0000070</t>
  </si>
  <si>
    <t>尼龙Φ6*4*150mm</t>
  </si>
  <si>
    <t>BPC0010184</t>
  </si>
  <si>
    <t>SHT0002189</t>
  </si>
  <si>
    <t>H4气囊下盖</t>
  </si>
  <si>
    <t>SHT0011580</t>
  </si>
  <si>
    <t>2.0囊皮</t>
  </si>
  <si>
    <t>160mm</t>
  </si>
  <si>
    <t>SHT0011595</t>
  </si>
  <si>
    <t>气囊卡箍</t>
  </si>
  <si>
    <t>φ95.3×φ91.3×10</t>
  </si>
  <si>
    <t>SHT0013068</t>
  </si>
  <si>
    <t>气囊下盖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</si>
  <si>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</si>
  <si>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</si>
  <si>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</si>
  <si>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</si>
  <si>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</si>
  <si>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</si>
  <si>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</si>
  <si>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</si>
  <si>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</si>
  <si>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</si>
  <si>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SHT0011210</t>
  </si>
  <si>
    <t>气囊上盖</t>
  </si>
  <si>
    <t>SHT0011211</t>
  </si>
  <si>
    <t>BFA0000756</t>
  </si>
  <si>
    <t>内六角螺钉</t>
  </si>
  <si>
    <t>M6*20镀黑锌</t>
  </si>
  <si>
    <t>BFA0010041</t>
  </si>
  <si>
    <t>开口挡圈（Φ8）</t>
  </si>
  <si>
    <t>BPC0000055</t>
  </si>
  <si>
    <t>6-6快插接头</t>
  </si>
  <si>
    <t>BPC0010334</t>
  </si>
  <si>
    <t>SHT0002217</t>
  </si>
  <si>
    <t>蝴蝶压轮</t>
  </si>
  <si>
    <t>SHT0012025</t>
  </si>
  <si>
    <t>调节摆轮滚轮</t>
  </si>
  <si>
    <t>SHT0012026</t>
  </si>
  <si>
    <t>升级气阀固定板</t>
  </si>
  <si>
    <t>1.0平台</t>
  </si>
  <si>
    <t>SHT0012027</t>
  </si>
  <si>
    <t>调节摆轮</t>
  </si>
  <si>
    <t>BPC0010138</t>
  </si>
  <si>
    <t>PAΦ6*4*450mm</t>
  </si>
  <si>
    <t>转包</t>
  </si>
  <si>
    <t>BEC0010124</t>
  </si>
  <si>
    <t>BEC0010029</t>
  </si>
  <si>
    <t>ECU外壳上壳体</t>
  </si>
  <si>
    <t>BEC0010055</t>
  </si>
  <si>
    <t>电容</t>
  </si>
  <si>
    <t>50V/0.1uF/0603</t>
  </si>
  <si>
    <t>BEC0010056</t>
  </si>
  <si>
    <t>50V/0.1μF/0805</t>
  </si>
  <si>
    <t>BEC0010057</t>
  </si>
  <si>
    <t>4.7μF/50V/3528</t>
  </si>
  <si>
    <t>BEC0010059</t>
  </si>
  <si>
    <t>50V/510pF/0603</t>
  </si>
  <si>
    <t>BEC0010060</t>
  </si>
  <si>
    <t>50V/30pF/0603</t>
  </si>
  <si>
    <t>BEC0010061</t>
  </si>
  <si>
    <t>22μF/10V/3528</t>
  </si>
  <si>
    <t>BEC0010062</t>
  </si>
  <si>
    <t>16V/1μF/0805</t>
  </si>
  <si>
    <t>BEC0010063</t>
  </si>
  <si>
    <t>100uF/50V/CM E(8*10.2)</t>
  </si>
  <si>
    <t>BEC0010064</t>
  </si>
  <si>
    <t>50V/10nF/0805</t>
  </si>
  <si>
    <t>BEC0010065</t>
  </si>
  <si>
    <t>二极管</t>
  </si>
  <si>
    <t>B340BQ-13-F/5336_D</t>
  </si>
  <si>
    <t>BEC0010066</t>
  </si>
  <si>
    <t>1N4148WQ/SOD123</t>
  </si>
  <si>
    <t>BEC0010067</t>
  </si>
  <si>
    <t>PKR33CA/PKR33A</t>
  </si>
  <si>
    <t>BEC0010068</t>
  </si>
  <si>
    <t>接插件</t>
  </si>
  <si>
    <t>1-2311788-1</t>
  </si>
  <si>
    <t>BEC0010069</t>
  </si>
  <si>
    <t>c-368312-1/368312-1</t>
  </si>
  <si>
    <t>BEC0010070</t>
  </si>
  <si>
    <t>电感</t>
  </si>
  <si>
    <t>NRS5040T470MMGJV</t>
  </si>
  <si>
    <t>BEC0010071</t>
  </si>
  <si>
    <t>三极管</t>
  </si>
  <si>
    <t>MMBT5551/SOT-23</t>
  </si>
  <si>
    <t>BEC0010072</t>
  </si>
  <si>
    <t>MMBT5401/SOT-23</t>
  </si>
  <si>
    <t>BEC0010073</t>
  </si>
  <si>
    <t>电阻</t>
  </si>
  <si>
    <t>10K/1%/0603-RES</t>
  </si>
  <si>
    <t>BEC0010074</t>
  </si>
  <si>
    <t>5.6K/1%/0603-RES</t>
  </si>
  <si>
    <t>BEC0010075</t>
  </si>
  <si>
    <t>51K/1%/0603-RES</t>
  </si>
  <si>
    <t>BEC0010076</t>
  </si>
  <si>
    <t>1K/1%/0603-RES</t>
  </si>
  <si>
    <t>BEC0010077</t>
  </si>
  <si>
    <t>470/1%/0603-RES</t>
  </si>
  <si>
    <t>BEC0010079</t>
  </si>
  <si>
    <t>100K/1%/0603-RES</t>
  </si>
  <si>
    <t>BEC0010080</t>
  </si>
  <si>
    <t>4.7K/1%/0805-res</t>
  </si>
  <si>
    <t>BEC0010082</t>
  </si>
  <si>
    <t>IC</t>
  </si>
  <si>
    <t>NCV78L05ABDR2G/SO-8</t>
  </si>
  <si>
    <t>BEC0010083</t>
  </si>
  <si>
    <t>ATtiny814/SO-14</t>
  </si>
  <si>
    <t>BEC0010085</t>
  </si>
  <si>
    <t>TUSD05H4U/SOT23-6L</t>
  </si>
  <si>
    <t>BEC0010117</t>
  </si>
  <si>
    <t>150K/1%/0603</t>
  </si>
  <si>
    <t>BEC0010119</t>
  </si>
  <si>
    <t>2.2K/1%/0805-res</t>
  </si>
  <si>
    <t>BEC0010120</t>
  </si>
  <si>
    <t>BTS6143D/TO252-5</t>
  </si>
  <si>
    <t>BEC0010121</t>
  </si>
  <si>
    <t>ECU外壳下壳体</t>
  </si>
  <si>
    <t>经济型</t>
  </si>
  <si>
    <t>材料成本</t>
  </si>
  <si>
    <t>加工费</t>
  </si>
  <si>
    <t>座椅气阀(国产)</t>
  </si>
  <si>
    <t>BPC0010098</t>
  </si>
  <si>
    <t>4-6变径接头</t>
  </si>
  <si>
    <t>BPC0010100</t>
  </si>
  <si>
    <t>6mm卡箍</t>
  </si>
  <si>
    <t>BSP0000102</t>
  </si>
  <si>
    <t>拉簧</t>
  </si>
  <si>
    <t>0.7*5.9*23.5</t>
  </si>
  <si>
    <t>SHT0002215</t>
  </si>
  <si>
    <t>摆动杆</t>
  </si>
  <si>
    <t>SHT0002219</t>
  </si>
  <si>
    <t>摆轮滚轮</t>
  </si>
  <si>
    <t>SHT0002220</t>
  </si>
  <si>
    <t>套筒</t>
  </si>
  <si>
    <t>16*47.5</t>
  </si>
  <si>
    <t>SHT0002222</t>
  </si>
  <si>
    <t>气阀固定板(小)</t>
  </si>
  <si>
    <t>SHT0002223</t>
  </si>
  <si>
    <t>小剪刀摆轮</t>
  </si>
  <si>
    <t>SHT0011866</t>
  </si>
  <si>
    <t>悬浮活塞</t>
  </si>
  <si>
    <t>SHT0011867</t>
  </si>
  <si>
    <t>唇形密封圈</t>
  </si>
  <si>
    <t>SHT0011868</t>
  </si>
  <si>
    <t>气缸固定板</t>
  </si>
  <si>
    <t>BFA0000391</t>
  </si>
  <si>
    <t>φ6镀黑锌</t>
  </si>
  <si>
    <t>SHT0014847</t>
  </si>
  <si>
    <t>J6L装管螺母接头总成</t>
  </si>
  <si>
    <t>BPC0010213</t>
  </si>
  <si>
    <t>铜接头6-4-4</t>
  </si>
  <si>
    <t>自适应</t>
  </si>
  <si>
    <t>BPC0010305</t>
  </si>
  <si>
    <t>Y型4mm三通快插接头</t>
  </si>
  <si>
    <t>BPC0010312</t>
  </si>
  <si>
    <t>节流头</t>
  </si>
  <si>
    <t>φ2.6*10</t>
  </si>
  <si>
    <t>BCL0010021</t>
  </si>
  <si>
    <t>黑色布基胶带</t>
  </si>
  <si>
    <t>BPC0010310</t>
  </si>
  <si>
    <t>快插直接头</t>
  </si>
  <si>
    <t>BPC0010311</t>
  </si>
  <si>
    <t>储气罐（直径30mm）</t>
  </si>
  <si>
    <t>BCL0010026</t>
  </si>
  <si>
    <t>电工胶带</t>
  </si>
  <si>
    <t>SHT0011628</t>
  </si>
  <si>
    <t>阻尼调节气缸总成</t>
  </si>
  <si>
    <t>SHT0014511</t>
  </si>
  <si>
    <t>H6阻尼器金属轴套</t>
  </si>
  <si>
    <t>SHT0016243</t>
  </si>
  <si>
    <t>可调阻尼器总成</t>
  </si>
  <si>
    <t>BFA0010083</t>
  </si>
  <si>
    <t>自适应气缸固定螺丝</t>
  </si>
  <si>
    <t>φ6*18</t>
  </si>
  <si>
    <t>BPC0010035</t>
  </si>
  <si>
    <t>气缸支架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</si>
  <si>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</si>
  <si>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</si>
  <si>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</si>
  <si>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</si>
  <si>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</si>
  <si>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</si>
  <si>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</si>
  <si>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</si>
  <si>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</si>
  <si>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</t>
  </si>
  <si>
    <t>BPC0010041</t>
  </si>
  <si>
    <t>挡片</t>
  </si>
  <si>
    <t>BPC0010333</t>
  </si>
  <si>
    <t>自适应气缸节流头</t>
  </si>
  <si>
    <t>BSP0010046</t>
  </si>
  <si>
    <t>自适应复位弹簧</t>
  </si>
  <si>
    <t>BPC0010020</t>
  </si>
  <si>
    <t>进气金属接头</t>
  </si>
  <si>
    <t>SHT0010684</t>
  </si>
  <si>
    <t>SHT0010685</t>
  </si>
  <si>
    <t>BPC0010258</t>
  </si>
  <si>
    <t>三联腰托气阀总成Ⅰ</t>
  </si>
  <si>
    <t>SHT0010686</t>
  </si>
  <si>
    <t>BSP0010054</t>
  </si>
  <si>
    <t>调高手柄压簧</t>
  </si>
  <si>
    <t>SHT0010349</t>
  </si>
  <si>
    <t>主驾驶座椅高度调节手柄</t>
  </si>
  <si>
    <t>SHT0010362</t>
  </si>
  <si>
    <t>升降可回位机构底座</t>
  </si>
  <si>
    <t>SHT0011461</t>
  </si>
  <si>
    <t>可回位升降调节机构销轴</t>
  </si>
  <si>
    <t>SHT0011475</t>
  </si>
  <si>
    <t>SHT0014405</t>
  </si>
  <si>
    <t>弹簧座</t>
  </si>
  <si>
    <t>SHT0014406</t>
  </si>
  <si>
    <t>弹簧压盖</t>
  </si>
  <si>
    <t>SHT0014407</t>
  </si>
  <si>
    <t>柱销压块</t>
  </si>
  <si>
    <t>SHT0016428</t>
  </si>
  <si>
    <t>滚柱芯轴</t>
  </si>
  <si>
    <t>SHT0011510</t>
  </si>
  <si>
    <t>副驾驶座椅高度调节手柄</t>
  </si>
  <si>
    <t>SHT0001745</t>
  </si>
  <si>
    <t>弹簧片</t>
  </si>
  <si>
    <t>SHT0010344</t>
  </si>
  <si>
    <t>变阻尼调节拉线</t>
  </si>
  <si>
    <t>SHT0010663</t>
  </si>
  <si>
    <t>阻尼调节底座</t>
  </si>
  <si>
    <t>SHT0010664</t>
  </si>
  <si>
    <t>阻尼调节旋转块</t>
  </si>
  <si>
    <t>SHT0010665</t>
  </si>
  <si>
    <t>阻尼调节手柄</t>
  </si>
  <si>
    <t>BEC0010030</t>
  </si>
  <si>
    <t>ECU下壳体</t>
  </si>
  <si>
    <t>BEC0010118</t>
  </si>
  <si>
    <t>4.7K/1%/0603-RES</t>
  </si>
  <si>
    <t>BEC0010133</t>
  </si>
  <si>
    <t>STM8AF5268TCY/LQFP48</t>
  </si>
  <si>
    <t>BEC0010134</t>
  </si>
  <si>
    <t>16V/1μF/0603</t>
  </si>
  <si>
    <t>转包费</t>
  </si>
  <si>
    <t>BFA0010067</t>
  </si>
  <si>
    <t>接头铝套</t>
  </si>
  <si>
    <t>银白色</t>
  </si>
  <si>
    <t>BPC0000060</t>
  </si>
  <si>
    <t>升降两孔气阀</t>
  </si>
  <si>
    <t>进口</t>
  </si>
  <si>
    <t>SHT0002234</t>
  </si>
  <si>
    <t>升级气动升降手柄</t>
  </si>
  <si>
    <t>SHT0002235</t>
  </si>
  <si>
    <t>升级气阀固定座</t>
  </si>
  <si>
    <t>SHT0002193</t>
  </si>
  <si>
    <t>H3A气阀手柄</t>
  </si>
  <si>
    <t>SHT0010679</t>
  </si>
  <si>
    <t>H3二孔阀底座</t>
  </si>
  <si>
    <t>SHT0011969</t>
  </si>
  <si>
    <t>速降开关按钮</t>
  </si>
  <si>
    <t>黑色</t>
  </si>
  <si>
    <t>SHT0011970</t>
  </si>
  <si>
    <t>速降开关底座</t>
  </si>
  <si>
    <t>BPC0010185</t>
  </si>
  <si>
    <t>4-6直通铜接头</t>
  </si>
  <si>
    <t>HPB59-1</t>
  </si>
  <si>
    <t>BPC0010212</t>
  </si>
  <si>
    <t>进气接头</t>
  </si>
  <si>
    <t>BPC0010226</t>
  </si>
  <si>
    <t>尼龙Φ6*4*200mm</t>
  </si>
  <si>
    <t>SHT0014413</t>
  </si>
  <si>
    <t>侧翼气袋腰托按钮帽</t>
  </si>
  <si>
    <t>SHT0002195</t>
  </si>
  <si>
    <t>M4气阀手柄</t>
  </si>
  <si>
    <t>灰色</t>
  </si>
  <si>
    <t>SHT0001741</t>
  </si>
  <si>
    <t>底座</t>
  </si>
  <si>
    <t>SHT0001742</t>
  </si>
  <si>
    <t>旋转块</t>
  </si>
  <si>
    <t>SHT0010518</t>
  </si>
  <si>
    <t>变阻尼拉线总成</t>
  </si>
  <si>
    <t>SHT0011047</t>
  </si>
  <si>
    <t>阻尼器调节手柄</t>
  </si>
  <si>
    <t>SHT0012891</t>
  </si>
  <si>
    <t>升降调节手柄</t>
  </si>
  <si>
    <t>注塑件</t>
  </si>
  <si>
    <t>SHT0011966</t>
  </si>
  <si>
    <t>SHT0012189</t>
  </si>
  <si>
    <t>45*75*45</t>
  </si>
  <si>
    <t>SHT0012190</t>
  </si>
  <si>
    <t>34*50*40</t>
  </si>
  <si>
    <t>BAS0010027</t>
  </si>
  <si>
    <t>深沟球轴承6207</t>
  </si>
  <si>
    <t>BAS0010028</t>
  </si>
  <si>
    <t>阻尼O型圈</t>
  </si>
  <si>
    <t>φ59.95*3.53</t>
  </si>
  <si>
    <t>BFA0000018</t>
  </si>
  <si>
    <t>内六角圆柱头螺钉</t>
  </si>
  <si>
    <t>M8*16</t>
  </si>
  <si>
    <t>BFA0010079</t>
  </si>
  <si>
    <t>M8*12</t>
  </si>
  <si>
    <t>BSP0010033</t>
  </si>
  <si>
    <t>压簧</t>
  </si>
  <si>
    <t>BTM0010001</t>
  </si>
  <si>
    <t>键C 6*6*20</t>
  </si>
  <si>
    <t>SHT0012406</t>
  </si>
  <si>
    <t>扶手底支架</t>
  </si>
  <si>
    <t>SHT0012409</t>
  </si>
  <si>
    <t>扶手安装支架焊接总成</t>
  </si>
  <si>
    <t>SHT0012418</t>
  </si>
  <si>
    <t>外棘轮</t>
  </si>
  <si>
    <t>SHT0012419</t>
  </si>
  <si>
    <t>棘爪座</t>
  </si>
  <si>
    <t>SHT0012420</t>
  </si>
  <si>
    <t>棘爪</t>
  </si>
  <si>
    <t>SHT0012421</t>
  </si>
  <si>
    <t>SHT0012422</t>
  </si>
  <si>
    <t>不锈钢球Sφ5</t>
  </si>
  <si>
    <t>SHT0015921</t>
  </si>
  <si>
    <t>线束固定支架</t>
  </si>
  <si>
    <t>TAT0000093</t>
  </si>
  <si>
    <t>工业润滑脂</t>
  </si>
  <si>
    <t>EM-30L  品牌Molykote</t>
  </si>
  <si>
    <t>TAT0010065</t>
  </si>
  <si>
    <t>扶手底支架安装总成包装箱</t>
  </si>
  <si>
    <t>TAT0010067</t>
  </si>
  <si>
    <t>气泡袋</t>
  </si>
  <si>
    <t>TAT0010081</t>
  </si>
  <si>
    <t>扶手底支架包装箱内衬</t>
  </si>
  <si>
    <t>TAT0010092</t>
  </si>
  <si>
    <t>扶手底支架包装箱侧内衬</t>
  </si>
  <si>
    <t>TAT0010104</t>
  </si>
  <si>
    <t>锂基润滑脂</t>
  </si>
  <si>
    <t>TAT0010105</t>
  </si>
  <si>
    <t>乐泰263螺纹防松胶</t>
  </si>
  <si>
    <t>BFA0010038</t>
  </si>
  <si>
    <t>内梅花盘头带介自攻螺钉</t>
  </si>
  <si>
    <t>SHT0012399</t>
  </si>
  <si>
    <t>上盖板含嵌件</t>
  </si>
  <si>
    <t>SHT0012400</t>
  </si>
  <si>
    <t>发泡包覆总成</t>
  </si>
  <si>
    <t>SHT0014586</t>
  </si>
  <si>
    <t>消音垫C</t>
  </si>
  <si>
    <t>TAT0010066</t>
  </si>
  <si>
    <t>肘枕总成包装箱</t>
  </si>
  <si>
    <t>TAT0010082</t>
  </si>
  <si>
    <t>肘枕总成包装箱内衬</t>
  </si>
  <si>
    <t>TAT0010083</t>
  </si>
  <si>
    <t>肘枕总成包装箱纸板</t>
  </si>
  <si>
    <t>TMA0000185</t>
  </si>
  <si>
    <t>济南轻卡条形码</t>
  </si>
  <si>
    <t>SHT0012139</t>
  </si>
  <si>
    <t>80×55×50</t>
  </si>
  <si>
    <t>SHT0013747</t>
  </si>
  <si>
    <t>SHT0013748</t>
  </si>
  <si>
    <t>SHT0011965</t>
  </si>
  <si>
    <t>TAT0010055</t>
  </si>
  <si>
    <t>6*8塑料自封袋</t>
  </si>
  <si>
    <t>材料PE厚度12丝</t>
  </si>
  <si>
    <t>SHT0013746</t>
  </si>
  <si>
    <t>SHT0014543</t>
  </si>
  <si>
    <t>SHT0014600</t>
  </si>
  <si>
    <t>升降气阀手柄（黑色）</t>
  </si>
  <si>
    <t>SHT0001743</t>
  </si>
  <si>
    <t>BPC0010261</t>
  </si>
  <si>
    <t>解锁气缸缸体</t>
  </si>
  <si>
    <t>BPC0010262</t>
  </si>
  <si>
    <t>解锁气缸杆</t>
  </si>
  <si>
    <t>BPC0010263</t>
  </si>
  <si>
    <t>解锁气缸端盖</t>
  </si>
  <si>
    <t>BSP0010049</t>
  </si>
  <si>
    <t>解锁气缸复位弹簧</t>
  </si>
  <si>
    <t>SHT0015148</t>
  </si>
  <si>
    <t>解锁气缸密封圈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</si>
</sst>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38">
    <font>
      <sz val="12"/>
      <name val="宋体"/>
      <charset val="134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0"/>
      <color indexed="0"/>
      <name val="Arial"/>
      <charset val="0"/>
    </font>
    <font>
      <sz val="11"/>
      <color theme="1"/>
      <name val="宋体"/>
      <charset val="134"/>
      <scheme val="minor"/>
    </font>
    <font>
      <sz val="8.5"/>
      <color rgb="FF0000FF"/>
      <name val="宋体"/>
      <charset val="0"/>
    </font>
    <font>
      <sz val="9"/>
      <name val="新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4"/>
      <name val="微软雅黑"/>
      <charset val="134"/>
    </font>
    <font>
      <b/>
      <sz val="9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sz val="9"/>
      <color rgb="FFFF0000"/>
      <name val="微软雅黑"/>
      <charset val="134"/>
    </font>
    <font>
      <u/>
      <sz val="11"/>
      <color rgb="FF800080"/>
      <name val="宋体"/>
      <charset val="0"/>
      <scheme val="minor"/>
    </font>
    <font>
      <sz val="9"/>
      <color indexed="8"/>
      <name val="微软雅黑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34"/>
    </font>
    <font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7" borderId="2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26" fillId="9" borderId="28" applyNumberFormat="0" applyAlignment="0" applyProtection="0">
      <alignment vertical="center"/>
    </xf>
    <xf numFmtId="0" fontId="27" fillId="9" borderId="27" applyNumberFormat="0" applyAlignment="0" applyProtection="0">
      <alignment vertical="center"/>
    </xf>
    <xf numFmtId="0" fontId="28" fillId="10" borderId="29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horizontal="right" vertical="center"/>
    </xf>
    <xf numFmtId="177" fontId="1" fillId="4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4" fillId="0" borderId="0" xfId="0" applyFont="1" applyFill="1" applyAlignment="1"/>
    <xf numFmtId="43" fontId="0" fillId="0" borderId="0" xfId="0" applyNumberFormat="1">
      <alignment vertical="center"/>
    </xf>
    <xf numFmtId="177" fontId="1" fillId="5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2" fillId="6" borderId="2" xfId="0" applyFont="1" applyFill="1" applyBorder="1" applyAlignment="1">
      <alignment horizontal="left" vertical="center"/>
    </xf>
    <xf numFmtId="43" fontId="4" fillId="0" borderId="0" xfId="0" applyNumberFormat="1" applyFont="1" applyFill="1" applyAlignment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right" vertical="center"/>
    </xf>
    <xf numFmtId="14" fontId="1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9" fontId="8" fillId="0" borderId="0" xfId="3" applyFont="1" applyFill="1" applyBorder="1" applyAlignment="1"/>
    <xf numFmtId="0" fontId="9" fillId="0" borderId="0" xfId="0" applyFont="1" applyFill="1" applyBorder="1" applyAlignment="1"/>
    <xf numFmtId="43" fontId="7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57" fontId="11" fillId="0" borderId="4" xfId="0" applyNumberFormat="1" applyFont="1" applyFill="1" applyBorder="1" applyAlignment="1">
      <alignment horizontal="center"/>
    </xf>
    <xf numFmtId="57" fontId="13" fillId="0" borderId="4" xfId="0" applyNumberFormat="1" applyFont="1" applyFill="1" applyBorder="1" applyAlignment="1">
      <alignment horizontal="center"/>
    </xf>
    <xf numFmtId="43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/>
    </xf>
    <xf numFmtId="0" fontId="14" fillId="0" borderId="4" xfId="6" applyNumberFormat="1" applyFill="1" applyBorder="1" applyAlignment="1" applyProtection="1">
      <alignment horizontal="center" vertical="center"/>
    </xf>
    <xf numFmtId="43" fontId="8" fillId="0" borderId="4" xfId="0" applyNumberFormat="1" applyFont="1" applyFill="1" applyBorder="1" applyAlignment="1"/>
    <xf numFmtId="0" fontId="9" fillId="0" borderId="5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0" fontId="14" fillId="0" borderId="6" xfId="6" applyNumberFormat="1" applyFill="1" applyBorder="1" applyAlignment="1" applyProtection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43" fontId="8" fillId="0" borderId="8" xfId="0" applyNumberFormat="1" applyFont="1" applyFill="1" applyBorder="1" applyAlignment="1"/>
    <xf numFmtId="0" fontId="9" fillId="0" borderId="9" xfId="49" applyFont="1" applyFill="1" applyBorder="1" applyAlignment="1">
      <alignment horizontal="center" vertical="center"/>
    </xf>
    <xf numFmtId="0" fontId="14" fillId="0" borderId="10" xfId="6" applyNumberFormat="1" applyFill="1" applyBorder="1" applyAlignment="1" applyProtection="1">
      <alignment horizontal="center" vertical="center"/>
    </xf>
    <xf numFmtId="0" fontId="9" fillId="0" borderId="10" xfId="49" applyFont="1" applyFill="1" applyBorder="1" applyAlignment="1">
      <alignment horizontal="center" vertical="center"/>
    </xf>
    <xf numFmtId="0" fontId="9" fillId="0" borderId="11" xfId="49" applyFont="1" applyFill="1" applyBorder="1" applyAlignment="1">
      <alignment horizontal="center" vertical="center"/>
    </xf>
    <xf numFmtId="0" fontId="15" fillId="0" borderId="10" xfId="49" applyFont="1" applyFill="1" applyBorder="1" applyAlignment="1">
      <alignment horizontal="center" vertical="center"/>
    </xf>
    <xf numFmtId="0" fontId="9" fillId="0" borderId="8" xfId="49" applyFont="1" applyFill="1" applyBorder="1" applyAlignment="1">
      <alignment horizontal="center" vertical="center"/>
    </xf>
    <xf numFmtId="0" fontId="16" fillId="0" borderId="10" xfId="6" applyNumberFormat="1" applyFont="1" applyFill="1" applyBorder="1" applyAlignment="1" applyProtection="1">
      <alignment horizontal="center" vertical="center"/>
    </xf>
    <xf numFmtId="0" fontId="17" fillId="0" borderId="10" xfId="49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/>
    <xf numFmtId="0" fontId="9" fillId="0" borderId="10" xfId="49" applyFont="1" applyFill="1" applyBorder="1" applyAlignment="1">
      <alignment vertical="center"/>
    </xf>
    <xf numFmtId="0" fontId="9" fillId="0" borderId="12" xfId="49" applyFont="1" applyFill="1" applyBorder="1" applyAlignment="1">
      <alignment horizontal="center" vertical="center"/>
    </xf>
    <xf numFmtId="0" fontId="9" fillId="0" borderId="12" xfId="49" applyFont="1" applyFill="1" applyBorder="1" applyAlignment="1">
      <alignment horizontal="center" vertical="center" wrapText="1"/>
    </xf>
    <xf numFmtId="0" fontId="14" fillId="0" borderId="12" xfId="6" applyNumberFormat="1" applyFill="1" applyBorder="1" applyAlignment="1" applyProtection="1">
      <alignment horizontal="center" vertical="center"/>
    </xf>
    <xf numFmtId="0" fontId="9" fillId="0" borderId="13" xfId="49" applyFont="1" applyFill="1" applyBorder="1" applyAlignment="1">
      <alignment horizontal="center" vertical="center"/>
    </xf>
    <xf numFmtId="0" fontId="16" fillId="0" borderId="4" xfId="6" applyNumberFormat="1" applyFont="1" applyFill="1" applyBorder="1" applyAlignment="1" applyProtection="1">
      <alignment horizontal="center" vertical="center"/>
    </xf>
    <xf numFmtId="0" fontId="9" fillId="0" borderId="14" xfId="49" applyFont="1" applyFill="1" applyBorder="1" applyAlignment="1">
      <alignment horizontal="center" vertical="center"/>
    </xf>
    <xf numFmtId="0" fontId="9" fillId="0" borderId="15" xfId="49" applyFont="1" applyFill="1" applyBorder="1" applyAlignment="1">
      <alignment horizontal="center" vertical="center"/>
    </xf>
    <xf numFmtId="0" fontId="9" fillId="0" borderId="16" xfId="49" applyFont="1" applyFill="1" applyBorder="1" applyAlignment="1">
      <alignment horizontal="center" vertical="center" wrapText="1"/>
    </xf>
    <xf numFmtId="0" fontId="14" fillId="0" borderId="15" xfId="6" applyNumberFormat="1" applyFill="1" applyBorder="1" applyAlignment="1" applyProtection="1">
      <alignment horizontal="center" vertical="center"/>
    </xf>
    <xf numFmtId="0" fontId="9" fillId="0" borderId="17" xfId="49" applyFont="1" applyFill="1" applyBorder="1" applyAlignment="1">
      <alignment horizontal="center" vertical="center"/>
    </xf>
    <xf numFmtId="2" fontId="9" fillId="0" borderId="10" xfId="49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8" fillId="0" borderId="4" xfId="0" applyFont="1" applyFill="1" applyBorder="1" applyAlignment="1"/>
    <xf numFmtId="49" fontId="15" fillId="0" borderId="10" xfId="49" applyNumberFormat="1" applyFont="1" applyFill="1" applyBorder="1" applyAlignment="1">
      <alignment horizontal="center" vertical="center"/>
    </xf>
    <xf numFmtId="9" fontId="9" fillId="0" borderId="10" xfId="3" applyFont="1" applyFill="1" applyBorder="1" applyAlignment="1">
      <alignment horizontal="center" vertical="center"/>
    </xf>
    <xf numFmtId="9" fontId="9" fillId="0" borderId="11" xfId="3" applyFont="1" applyFill="1" applyBorder="1" applyAlignment="1">
      <alignment horizontal="center" vertical="center"/>
    </xf>
    <xf numFmtId="43" fontId="8" fillId="0" borderId="4" xfId="3" applyNumberFormat="1" applyFont="1" applyFill="1" applyBorder="1" applyAlignment="1"/>
    <xf numFmtId="0" fontId="16" fillId="0" borderId="12" xfId="6" applyNumberFormat="1" applyFont="1" applyFill="1" applyBorder="1" applyAlignment="1" applyProtection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/>
    </xf>
    <xf numFmtId="0" fontId="9" fillId="0" borderId="16" xfId="49" applyFont="1" applyFill="1" applyBorder="1" applyAlignment="1">
      <alignment horizontal="center" vertical="center"/>
    </xf>
    <xf numFmtId="0" fontId="16" fillId="0" borderId="15" xfId="6" applyNumberFormat="1" applyFont="1" applyFill="1" applyBorder="1" applyAlignment="1" applyProtection="1">
      <alignment horizontal="center" vertical="center"/>
    </xf>
    <xf numFmtId="0" fontId="16" fillId="0" borderId="6" xfId="6" applyNumberFormat="1" applyFont="1" applyFill="1" applyBorder="1" applyAlignment="1" applyProtection="1">
      <alignment horizontal="center" vertical="center"/>
    </xf>
    <xf numFmtId="2" fontId="15" fillId="0" borderId="10" xfId="49" applyNumberFormat="1" applyFont="1" applyFill="1" applyBorder="1" applyAlignment="1">
      <alignment horizontal="center" vertical="center"/>
    </xf>
    <xf numFmtId="0" fontId="9" fillId="0" borderId="18" xfId="49" applyFont="1" applyFill="1" applyBorder="1" applyAlignment="1">
      <alignment horizontal="center" vertical="center"/>
    </xf>
    <xf numFmtId="0" fontId="9" fillId="0" borderId="13" xfId="49" applyFont="1" applyFill="1" applyBorder="1" applyAlignment="1">
      <alignment horizontal="center" vertical="center" wrapText="1"/>
    </xf>
    <xf numFmtId="0" fontId="9" fillId="0" borderId="19" xfId="49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 wrapText="1"/>
    </xf>
    <xf numFmtId="0" fontId="9" fillId="0" borderId="20" xfId="49" applyFont="1" applyFill="1" applyBorder="1" applyAlignment="1">
      <alignment horizontal="center" vertical="center"/>
    </xf>
    <xf numFmtId="0" fontId="9" fillId="0" borderId="21" xfId="49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/>
    </xf>
    <xf numFmtId="0" fontId="9" fillId="0" borderId="22" xfId="49" applyFont="1" applyFill="1" applyBorder="1" applyAlignment="1">
      <alignment horizontal="center" vertical="center"/>
    </xf>
    <xf numFmtId="0" fontId="9" fillId="0" borderId="23" xfId="49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3" fontId="0" fillId="0" borderId="0" xfId="0" applyNumberFormat="1" applyFill="1" applyBorder="1" applyAlignment="1"/>
    <xf numFmtId="43" fontId="8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3" Type="http://schemas.openxmlformats.org/officeDocument/2006/relationships/sharedStrings" Target="sharedStrings.xml"/><Relationship Id="rId102" Type="http://schemas.openxmlformats.org/officeDocument/2006/relationships/styles" Target="styles.xml"/><Relationship Id="rId101" Type="http://schemas.openxmlformats.org/officeDocument/2006/relationships/theme" Target="theme/theme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L167"/>
  <sheetViews>
    <sheetView tabSelected="1" workbookViewId="0">
      <pane xSplit="6" ySplit="4" topLeftCell="G75" activePane="bottomRight" state="frozen"/>
      <selection/>
      <selection pane="topRight"/>
      <selection pane="bottomLeft"/>
      <selection pane="bottomRight" activeCell="K92" sqref="K92"/>
    </sheetView>
  </sheetViews>
  <sheetFormatPr defaultColWidth="8.125" defaultRowHeight="16.5"/>
  <cols>
    <col min="1" max="1" width="3.625" style="33" customWidth="1"/>
    <col min="2" max="2" width="6.875" style="33" customWidth="1"/>
    <col min="3" max="3" width="8.625" style="33" customWidth="1"/>
    <col min="4" max="4" width="10.75" style="33" customWidth="1"/>
    <col min="5" max="5" width="22.375" style="33" customWidth="1"/>
    <col min="6" max="6" width="5.25" style="37" customWidth="1"/>
    <col min="7" max="7" width="10.75" style="33" customWidth="1"/>
    <col min="8" max="10" width="8" style="38" customWidth="1"/>
    <col min="11" max="11" width="11.6666666666667" style="33" customWidth="1"/>
    <col min="12" max="123" width="8" style="33" customWidth="1"/>
    <col min="124" max="143" width="8.125" style="33"/>
    <col min="144" max="144" width="8" style="33" customWidth="1"/>
    <col min="145" max="16384" width="8.125" style="33"/>
  </cols>
  <sheetData>
    <row r="1" ht="20" spans="1:11">
      <c r="A1" s="39" t="s">
        <v>0</v>
      </c>
      <c r="B1" s="40"/>
      <c r="C1" s="40"/>
      <c r="D1" s="40"/>
      <c r="E1" s="40"/>
      <c r="F1" s="41"/>
      <c r="G1" s="40"/>
      <c r="H1" s="40"/>
      <c r="I1" s="40"/>
      <c r="J1" s="40"/>
      <c r="K1" s="40"/>
    </row>
    <row r="2" s="33" customFormat="1" spans="1:11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3"/>
      <c r="G2" s="44"/>
      <c r="H2" s="45" t="s">
        <v>6</v>
      </c>
      <c r="I2" s="45" t="s">
        <v>7</v>
      </c>
      <c r="J2" s="45" t="s">
        <v>8</v>
      </c>
      <c r="K2" s="79" t="s">
        <v>9</v>
      </c>
    </row>
    <row r="3" s="34" customFormat="1" spans="1:11">
      <c r="A3" s="42"/>
      <c r="B3" s="42"/>
      <c r="C3" s="42"/>
      <c r="D3" s="42"/>
      <c r="E3" s="42"/>
      <c r="F3" s="46" t="s">
        <v>10</v>
      </c>
      <c r="G3" s="47" t="s">
        <v>9</v>
      </c>
      <c r="H3" s="45"/>
      <c r="I3" s="45"/>
      <c r="J3" s="45"/>
      <c r="K3" s="79"/>
    </row>
    <row r="4" s="34" customFormat="1" spans="1:11">
      <c r="A4" s="42"/>
      <c r="B4" s="42"/>
      <c r="C4" s="42"/>
      <c r="D4" s="42"/>
      <c r="E4" s="42"/>
      <c r="F4" s="46"/>
      <c r="G4" s="48"/>
      <c r="H4" s="45"/>
      <c r="I4" s="45"/>
      <c r="J4" s="45"/>
      <c r="K4" s="79"/>
    </row>
    <row r="5" s="33" customFormat="1" spans="1:11">
      <c r="A5" s="49">
        <f>ROW()-5</f>
        <v>0</v>
      </c>
      <c r="B5" s="49" t="s">
        <v>11</v>
      </c>
      <c r="C5" s="49" t="s">
        <v>12</v>
      </c>
      <c r="D5" s="50" t="s">
        <v>13</v>
      </c>
      <c r="E5" s="49" t="s">
        <v>14</v>
      </c>
      <c r="F5" s="49">
        <v>9.54</v>
      </c>
      <c r="G5" s="49"/>
      <c r="H5" s="51">
        <f>'BPC0000046'!I18</f>
        <v>7.96232</v>
      </c>
      <c r="I5" s="51">
        <f t="shared" ref="I5:I21" si="0">H5/0.7</f>
        <v>11.3747428571429</v>
      </c>
      <c r="J5" s="51">
        <f t="shared" ref="J5:J34" si="1">I5/0.85</f>
        <v>13.3820504201681</v>
      </c>
      <c r="K5" s="51"/>
    </row>
    <row r="6" s="33" customFormat="1" spans="1:11">
      <c r="A6" s="49">
        <f t="shared" ref="A6:A91" si="2">ROW()-5</f>
        <v>1</v>
      </c>
      <c r="B6" s="49"/>
      <c r="C6" s="49"/>
      <c r="D6" s="50" t="s">
        <v>15</v>
      </c>
      <c r="E6" s="49" t="s">
        <v>16</v>
      </c>
      <c r="F6" s="49">
        <v>9.5</v>
      </c>
      <c r="G6" s="49"/>
      <c r="H6" s="51">
        <f>'BPC0010047'!I13</f>
        <v>5.8204</v>
      </c>
      <c r="I6" s="51">
        <f t="shared" si="0"/>
        <v>8.31485714285714</v>
      </c>
      <c r="J6" s="51">
        <f t="shared" si="1"/>
        <v>9.78218487394958</v>
      </c>
      <c r="K6" s="51"/>
    </row>
    <row r="7" s="33" customFormat="1" spans="1:11">
      <c r="A7" s="49">
        <f t="shared" si="2"/>
        <v>2</v>
      </c>
      <c r="B7" s="49"/>
      <c r="C7" s="49"/>
      <c r="D7" s="50" t="s">
        <v>17</v>
      </c>
      <c r="E7" s="49" t="s">
        <v>16</v>
      </c>
      <c r="F7" s="49">
        <v>9.5</v>
      </c>
      <c r="G7" s="49"/>
      <c r="H7" s="51">
        <f>'BPC0010285'!I14</f>
        <v>5.9088</v>
      </c>
      <c r="I7" s="51">
        <f t="shared" si="0"/>
        <v>8.44114285714286</v>
      </c>
      <c r="J7" s="51">
        <f t="shared" si="1"/>
        <v>9.93075630252101</v>
      </c>
      <c r="K7" s="51"/>
    </row>
    <row r="8" s="33" customFormat="1" spans="1:11">
      <c r="A8" s="49">
        <f t="shared" si="2"/>
        <v>3</v>
      </c>
      <c r="B8" s="49"/>
      <c r="C8" s="49"/>
      <c r="D8" s="50" t="s">
        <v>18</v>
      </c>
      <c r="E8" s="49" t="s">
        <v>19</v>
      </c>
      <c r="F8" s="49">
        <v>25.06</v>
      </c>
      <c r="G8" s="49"/>
      <c r="H8" s="51">
        <f>'BPC0010077'!I16</f>
        <v>17.1177</v>
      </c>
      <c r="I8" s="51">
        <f t="shared" si="0"/>
        <v>24.4538571428571</v>
      </c>
      <c r="J8" s="51">
        <f t="shared" si="1"/>
        <v>28.7692436974789</v>
      </c>
      <c r="K8" s="51"/>
    </row>
    <row r="9" s="33" customFormat="1" spans="1:11">
      <c r="A9" s="49">
        <f t="shared" si="2"/>
        <v>4</v>
      </c>
      <c r="B9" s="49"/>
      <c r="C9" s="49"/>
      <c r="D9" s="50" t="s">
        <v>20</v>
      </c>
      <c r="E9" s="49" t="s">
        <v>21</v>
      </c>
      <c r="F9" s="49">
        <v>25.06</v>
      </c>
      <c r="G9" s="49"/>
      <c r="H9" s="51">
        <f>'BPC0010238'!I16</f>
        <v>19.6943</v>
      </c>
      <c r="I9" s="51">
        <f t="shared" si="0"/>
        <v>28.1347142857143</v>
      </c>
      <c r="J9" s="51">
        <f t="shared" si="1"/>
        <v>33.0996638655462</v>
      </c>
      <c r="K9" s="51"/>
    </row>
    <row r="10" s="33" customFormat="1" spans="1:11">
      <c r="A10" s="49">
        <f t="shared" si="2"/>
        <v>5</v>
      </c>
      <c r="B10" s="49"/>
      <c r="C10" s="49"/>
      <c r="D10" s="50" t="s">
        <v>22</v>
      </c>
      <c r="E10" s="49" t="s">
        <v>23</v>
      </c>
      <c r="F10" s="49">
        <v>3.43</v>
      </c>
      <c r="G10" s="49"/>
      <c r="H10" s="51">
        <f>'BPC0010176'!I8</f>
        <v>2.19</v>
      </c>
      <c r="I10" s="51">
        <f t="shared" si="0"/>
        <v>3.12857142857143</v>
      </c>
      <c r="J10" s="51">
        <f t="shared" si="1"/>
        <v>3.68067226890756</v>
      </c>
      <c r="K10" s="51"/>
    </row>
    <row r="11" s="33" customFormat="1" spans="1:11">
      <c r="A11" s="49">
        <f t="shared" si="2"/>
        <v>6</v>
      </c>
      <c r="B11" s="49"/>
      <c r="C11" s="49"/>
      <c r="D11" s="50" t="s">
        <v>24</v>
      </c>
      <c r="E11" s="49" t="s">
        <v>25</v>
      </c>
      <c r="F11" s="49">
        <v>3.98</v>
      </c>
      <c r="G11" s="49"/>
      <c r="H11" s="51">
        <f>'BPC0010229'!I7</f>
        <v>3.09</v>
      </c>
      <c r="I11" s="51">
        <f t="shared" si="0"/>
        <v>4.41428571428571</v>
      </c>
      <c r="J11" s="51">
        <f t="shared" si="1"/>
        <v>5.19327731092436</v>
      </c>
      <c r="K11" s="51"/>
    </row>
    <row r="12" s="33" customFormat="1" spans="1:11">
      <c r="A12" s="49">
        <f t="shared" si="2"/>
        <v>7</v>
      </c>
      <c r="B12" s="49"/>
      <c r="C12" s="49"/>
      <c r="D12" s="50" t="s">
        <v>26</v>
      </c>
      <c r="E12" s="49" t="s">
        <v>27</v>
      </c>
      <c r="F12" s="49">
        <v>0</v>
      </c>
      <c r="G12" s="49"/>
      <c r="H12" s="51">
        <f>'BPC0010219'!I5</f>
        <v>3.4855</v>
      </c>
      <c r="I12" s="51">
        <f t="shared" si="0"/>
        <v>4.97928571428571</v>
      </c>
      <c r="J12" s="51">
        <f t="shared" si="1"/>
        <v>5.85798319327731</v>
      </c>
      <c r="K12" s="51"/>
    </row>
    <row r="13" s="33" customFormat="1" spans="1:11">
      <c r="A13" s="49">
        <f t="shared" si="2"/>
        <v>8</v>
      </c>
      <c r="B13" s="49"/>
      <c r="C13" s="49"/>
      <c r="D13" s="50" t="s">
        <v>28</v>
      </c>
      <c r="E13" s="49" t="s">
        <v>29</v>
      </c>
      <c r="F13" s="49">
        <v>0</v>
      </c>
      <c r="G13" s="49"/>
      <c r="H13" s="51">
        <f>'BPC0010255'!I16</f>
        <v>8.6448</v>
      </c>
      <c r="I13" s="51">
        <f t="shared" si="0"/>
        <v>12.3497142857143</v>
      </c>
      <c r="J13" s="51">
        <f t="shared" si="1"/>
        <v>14.5290756302521</v>
      </c>
      <c r="K13" s="51"/>
    </row>
    <row r="14" s="33" customFormat="1" spans="1:11">
      <c r="A14" s="49">
        <f t="shared" si="2"/>
        <v>9</v>
      </c>
      <c r="B14" s="49"/>
      <c r="C14" s="49"/>
      <c r="D14" s="50" t="s">
        <v>30</v>
      </c>
      <c r="E14" s="49" t="s">
        <v>31</v>
      </c>
      <c r="F14" s="49"/>
      <c r="G14" s="49"/>
      <c r="H14" s="51">
        <f>'BPC0010199'!I9</f>
        <v>19.50695</v>
      </c>
      <c r="I14" s="51">
        <f t="shared" si="0"/>
        <v>27.8670714285714</v>
      </c>
      <c r="J14" s="51">
        <f t="shared" si="1"/>
        <v>32.7847899159664</v>
      </c>
      <c r="K14" s="51"/>
    </row>
    <row r="15" s="33" customFormat="1" spans="1:11">
      <c r="A15" s="49">
        <f t="shared" si="2"/>
        <v>10</v>
      </c>
      <c r="B15" s="49"/>
      <c r="C15" s="49"/>
      <c r="D15" s="50" t="s">
        <v>32</v>
      </c>
      <c r="E15" s="49" t="s">
        <v>33</v>
      </c>
      <c r="F15" s="49"/>
      <c r="G15" s="49"/>
      <c r="H15" s="51">
        <f>'BPC0010259'!I9</f>
        <v>29.04025</v>
      </c>
      <c r="I15" s="51">
        <f t="shared" si="0"/>
        <v>41.4860714285714</v>
      </c>
      <c r="J15" s="51">
        <f t="shared" si="1"/>
        <v>48.8071428571428</v>
      </c>
      <c r="K15" s="51"/>
    </row>
    <row r="16" s="35" customFormat="1" spans="1:12">
      <c r="A16" s="52">
        <f t="shared" si="2"/>
        <v>11</v>
      </c>
      <c r="B16" s="53" t="s">
        <v>34</v>
      </c>
      <c r="C16" s="54" t="s">
        <v>35</v>
      </c>
      <c r="D16" s="55" t="s">
        <v>36</v>
      </c>
      <c r="E16" s="53" t="s">
        <v>37</v>
      </c>
      <c r="F16" s="53">
        <v>36.28</v>
      </c>
      <c r="G16" s="56"/>
      <c r="H16" s="57">
        <f>'SHT0013298'!I10</f>
        <v>23.27187</v>
      </c>
      <c r="I16" s="51">
        <f t="shared" si="0"/>
        <v>33.2455285714286</v>
      </c>
      <c r="J16" s="51">
        <f t="shared" si="1"/>
        <v>39.1123865546219</v>
      </c>
      <c r="K16" s="57"/>
      <c r="L16" s="33"/>
    </row>
    <row r="17" s="35" customFormat="1" spans="1:12">
      <c r="A17" s="58">
        <f t="shared" si="2"/>
        <v>12</v>
      </c>
      <c r="B17" s="53"/>
      <c r="C17" s="54"/>
      <c r="D17" s="59" t="s">
        <v>38</v>
      </c>
      <c r="E17" s="60" t="s">
        <v>39</v>
      </c>
      <c r="F17" s="60">
        <v>12.12</v>
      </c>
      <c r="G17" s="61"/>
      <c r="H17" s="51">
        <f>'BPC0000008'!I18</f>
        <v>7.53734</v>
      </c>
      <c r="I17" s="51">
        <f t="shared" si="0"/>
        <v>10.7676285714286</v>
      </c>
      <c r="J17" s="51">
        <f t="shared" si="1"/>
        <v>12.6677983193278</v>
      </c>
      <c r="K17" s="51"/>
      <c r="L17" s="33"/>
    </row>
    <row r="18" s="35" customFormat="1" spans="1:12">
      <c r="A18" s="58">
        <f t="shared" si="2"/>
        <v>13</v>
      </c>
      <c r="B18" s="53"/>
      <c r="C18" s="54"/>
      <c r="D18" s="59" t="s">
        <v>40</v>
      </c>
      <c r="E18" s="60" t="s">
        <v>41</v>
      </c>
      <c r="F18" s="60">
        <v>36.67</v>
      </c>
      <c r="G18" s="61"/>
      <c r="H18" s="51">
        <f>'BPC0000002'!I10</f>
        <v>23.54147</v>
      </c>
      <c r="I18" s="51">
        <f t="shared" si="0"/>
        <v>33.6306714285714</v>
      </c>
      <c r="J18" s="51">
        <f t="shared" si="1"/>
        <v>39.5654957983193</v>
      </c>
      <c r="K18" s="51"/>
      <c r="L18" s="33"/>
    </row>
    <row r="19" s="35" customFormat="1" spans="1:12">
      <c r="A19" s="58">
        <f t="shared" si="2"/>
        <v>14</v>
      </c>
      <c r="B19" s="53"/>
      <c r="C19" s="54"/>
      <c r="D19" s="59" t="s">
        <v>42</v>
      </c>
      <c r="E19" s="60" t="s">
        <v>43</v>
      </c>
      <c r="F19" s="60">
        <v>36.43</v>
      </c>
      <c r="G19" s="61"/>
      <c r="H19" s="51">
        <f>'BPC0000047'!I10</f>
        <v>23.37757</v>
      </c>
      <c r="I19" s="51">
        <f t="shared" si="0"/>
        <v>33.3965285714286</v>
      </c>
      <c r="J19" s="51">
        <f t="shared" si="1"/>
        <v>39.2900336134454</v>
      </c>
      <c r="K19" s="51"/>
      <c r="L19" s="33"/>
    </row>
    <row r="20" s="35" customFormat="1" spans="1:12">
      <c r="A20" s="58">
        <f t="shared" si="2"/>
        <v>15</v>
      </c>
      <c r="B20" s="53"/>
      <c r="C20" s="54"/>
      <c r="D20" s="59" t="s">
        <v>44</v>
      </c>
      <c r="E20" s="60" t="s">
        <v>45</v>
      </c>
      <c r="F20" s="60">
        <v>54.28</v>
      </c>
      <c r="G20" s="61"/>
      <c r="H20" s="51">
        <f>'SHT0013134'!I11</f>
        <v>29.98253</v>
      </c>
      <c r="I20" s="51">
        <f t="shared" si="0"/>
        <v>42.8321857142857</v>
      </c>
      <c r="J20" s="51">
        <f t="shared" si="1"/>
        <v>50.3908067226891</v>
      </c>
      <c r="K20" s="51"/>
      <c r="L20" s="33"/>
    </row>
    <row r="21" s="35" customFormat="1" spans="1:12">
      <c r="A21" s="58">
        <f t="shared" si="2"/>
        <v>16</v>
      </c>
      <c r="B21" s="53"/>
      <c r="C21" s="54"/>
      <c r="D21" s="59" t="s">
        <v>46</v>
      </c>
      <c r="E21" s="60" t="s">
        <v>47</v>
      </c>
      <c r="F21" s="60">
        <v>53.8</v>
      </c>
      <c r="G21" s="61"/>
      <c r="H21" s="51">
        <f>'SHT0013662'!I11</f>
        <v>29.646252</v>
      </c>
      <c r="I21" s="51">
        <f t="shared" ref="I21:I34" si="3">H21/0.7</f>
        <v>42.3517885714286</v>
      </c>
      <c r="J21" s="51">
        <f t="shared" si="1"/>
        <v>49.8256336134454</v>
      </c>
      <c r="K21" s="51"/>
      <c r="L21" s="33"/>
    </row>
    <row r="22" s="35" customFormat="1" spans="1:12">
      <c r="A22" s="58">
        <f t="shared" si="2"/>
        <v>17</v>
      </c>
      <c r="B22" s="53"/>
      <c r="C22" s="54"/>
      <c r="D22" s="59" t="s">
        <v>48</v>
      </c>
      <c r="E22" s="60" t="s">
        <v>49</v>
      </c>
      <c r="F22" s="60">
        <v>63.18</v>
      </c>
      <c r="G22" s="61"/>
      <c r="H22" s="51">
        <f>'SLT0010277'!I9</f>
        <v>24.69679</v>
      </c>
      <c r="I22" s="51">
        <f t="shared" si="3"/>
        <v>35.2811285714286</v>
      </c>
      <c r="J22" s="51">
        <f t="shared" si="1"/>
        <v>41.5072100840337</v>
      </c>
      <c r="K22" s="51"/>
      <c r="L22" s="33"/>
    </row>
    <row r="23" s="35" customFormat="1" spans="1:12">
      <c r="A23" s="58">
        <f t="shared" si="2"/>
        <v>18</v>
      </c>
      <c r="B23" s="53"/>
      <c r="C23" s="54"/>
      <c r="D23" s="59" t="s">
        <v>50</v>
      </c>
      <c r="E23" s="60" t="s">
        <v>51</v>
      </c>
      <c r="F23" s="60">
        <v>44.82</v>
      </c>
      <c r="G23" s="61"/>
      <c r="H23" s="51">
        <f>'SHT0015934'!I11</f>
        <v>24.67878</v>
      </c>
      <c r="I23" s="51">
        <f t="shared" si="3"/>
        <v>35.2554</v>
      </c>
      <c r="J23" s="51">
        <f t="shared" si="1"/>
        <v>41.4769411764706</v>
      </c>
      <c r="K23" s="51"/>
      <c r="L23" s="33"/>
    </row>
    <row r="24" s="35" customFormat="1" spans="1:12">
      <c r="A24" s="58">
        <f t="shared" si="2"/>
        <v>19</v>
      </c>
      <c r="B24" s="53"/>
      <c r="C24" s="54"/>
      <c r="D24" s="59" t="s">
        <v>52</v>
      </c>
      <c r="E24" s="60" t="s">
        <v>53</v>
      </c>
      <c r="F24" s="62">
        <v>41.23</v>
      </c>
      <c r="G24" s="61"/>
      <c r="H24" s="51">
        <f>'SHT0016099'!I11</f>
        <v>24.29205</v>
      </c>
      <c r="I24" s="51">
        <f t="shared" si="3"/>
        <v>34.7029285714286</v>
      </c>
      <c r="J24" s="51">
        <f t="shared" si="1"/>
        <v>40.826974789916</v>
      </c>
      <c r="K24" s="51"/>
      <c r="L24" s="33"/>
    </row>
    <row r="25" s="35" customFormat="1" spans="1:12">
      <c r="A25" s="58">
        <f t="shared" si="2"/>
        <v>20</v>
      </c>
      <c r="B25" s="53"/>
      <c r="C25" s="54"/>
      <c r="D25" s="59" t="s">
        <v>54</v>
      </c>
      <c r="E25" s="60" t="s">
        <v>55</v>
      </c>
      <c r="F25" s="60">
        <v>33.69</v>
      </c>
      <c r="G25" s="61"/>
      <c r="H25" s="51">
        <f>'SHT0017083'!I9</f>
        <v>23.58281</v>
      </c>
      <c r="I25" s="51">
        <f t="shared" si="3"/>
        <v>33.6897285714286</v>
      </c>
      <c r="J25" s="51">
        <f t="shared" si="1"/>
        <v>39.634974789916</v>
      </c>
      <c r="K25" s="80"/>
      <c r="L25" s="33"/>
    </row>
    <row r="26" s="35" customFormat="1" spans="1:12">
      <c r="A26" s="58">
        <f t="shared" si="2"/>
        <v>21</v>
      </c>
      <c r="B26" s="63"/>
      <c r="C26" s="54"/>
      <c r="D26" s="64" t="s">
        <v>56</v>
      </c>
      <c r="E26" s="60" t="s">
        <v>57</v>
      </c>
      <c r="F26" s="49">
        <v>51.84</v>
      </c>
      <c r="G26" s="61"/>
      <c r="H26" s="51">
        <f>'SHT0016953'!I11</f>
        <v>25.97006</v>
      </c>
      <c r="I26" s="51">
        <f t="shared" si="3"/>
        <v>37.1000857142857</v>
      </c>
      <c r="J26" s="51">
        <f t="shared" si="1"/>
        <v>43.6471596638655</v>
      </c>
      <c r="K26" s="80"/>
      <c r="L26" s="33"/>
    </row>
    <row r="27" s="35" customFormat="1" spans="1:12">
      <c r="A27" s="58">
        <f t="shared" si="2"/>
        <v>22</v>
      </c>
      <c r="B27" s="60" t="s">
        <v>58</v>
      </c>
      <c r="C27" s="54"/>
      <c r="D27" s="59" t="s">
        <v>59</v>
      </c>
      <c r="E27" s="60" t="s">
        <v>60</v>
      </c>
      <c r="F27" s="60">
        <v>23.01</v>
      </c>
      <c r="G27" s="61"/>
      <c r="H27" s="51">
        <f>'SHT0012024'!I12</f>
        <v>12.4146616</v>
      </c>
      <c r="I27" s="51">
        <f t="shared" si="3"/>
        <v>17.7352308571429</v>
      </c>
      <c r="J27" s="51">
        <f t="shared" si="1"/>
        <v>20.8649774789916</v>
      </c>
      <c r="K27" s="80"/>
      <c r="L27" s="33"/>
    </row>
    <row r="28" s="35" customFormat="1" spans="1:12">
      <c r="A28" s="58">
        <f t="shared" si="2"/>
        <v>23</v>
      </c>
      <c r="B28" s="53"/>
      <c r="C28" s="54"/>
      <c r="D28" s="59" t="s">
        <v>61</v>
      </c>
      <c r="E28" s="60" t="s">
        <v>62</v>
      </c>
      <c r="F28" s="60">
        <v>37.73</v>
      </c>
      <c r="G28" s="61"/>
      <c r="H28" s="51">
        <f>'SHT0012022'!I24</f>
        <v>21.3493467256</v>
      </c>
      <c r="I28" s="51">
        <f t="shared" si="3"/>
        <v>30.4990667508571</v>
      </c>
      <c r="J28" s="51">
        <f t="shared" si="1"/>
        <v>35.8812550010084</v>
      </c>
      <c r="K28" s="80"/>
      <c r="L28" s="33"/>
    </row>
    <row r="29" s="35" customFormat="1" spans="1:12">
      <c r="A29" s="58">
        <f t="shared" si="2"/>
        <v>24</v>
      </c>
      <c r="B29" s="53"/>
      <c r="C29" s="54"/>
      <c r="D29" s="59" t="s">
        <v>63</v>
      </c>
      <c r="E29" s="60" t="s">
        <v>62</v>
      </c>
      <c r="F29" s="60">
        <v>40.85</v>
      </c>
      <c r="G29" s="61"/>
      <c r="H29" s="51">
        <f>'SHT0013365'!I28</f>
        <v>23.532031282055</v>
      </c>
      <c r="I29" s="51">
        <f t="shared" si="3"/>
        <v>33.6171875457929</v>
      </c>
      <c r="J29" s="51">
        <f t="shared" si="1"/>
        <v>39.5496324068151</v>
      </c>
      <c r="K29" s="80"/>
      <c r="L29" s="33"/>
    </row>
    <row r="30" s="35" customFormat="1" spans="1:12">
      <c r="A30" s="58">
        <f t="shared" si="2"/>
        <v>25</v>
      </c>
      <c r="B30" s="53"/>
      <c r="C30" s="54"/>
      <c r="D30" s="59" t="s">
        <v>64</v>
      </c>
      <c r="E30" s="60" t="s">
        <v>65</v>
      </c>
      <c r="F30" s="60">
        <v>38.3</v>
      </c>
      <c r="G30" s="61"/>
      <c r="H30" s="51">
        <f>'SHT0015090'!I24</f>
        <v>21.7528767256</v>
      </c>
      <c r="I30" s="51">
        <f t="shared" si="3"/>
        <v>31.0755381794286</v>
      </c>
      <c r="J30" s="51">
        <f t="shared" si="1"/>
        <v>36.5594566816807</v>
      </c>
      <c r="K30" s="80"/>
      <c r="L30" s="33"/>
    </row>
    <row r="31" s="35" customFormat="1" spans="1:12">
      <c r="A31" s="58">
        <f t="shared" si="2"/>
        <v>26</v>
      </c>
      <c r="B31" s="63"/>
      <c r="C31" s="54"/>
      <c r="D31" s="59" t="s">
        <v>66</v>
      </c>
      <c r="E31" s="60" t="s">
        <v>67</v>
      </c>
      <c r="F31" s="60">
        <v>42.98</v>
      </c>
      <c r="G31" s="61"/>
      <c r="H31" s="51">
        <f>'SHT0014832'!I25</f>
        <v>25.1028967256</v>
      </c>
      <c r="I31" s="51">
        <f t="shared" si="3"/>
        <v>35.8612810365714</v>
      </c>
      <c r="J31" s="51">
        <f t="shared" si="1"/>
        <v>42.1897423959664</v>
      </c>
      <c r="K31" s="80"/>
      <c r="L31" s="33"/>
    </row>
    <row r="32" s="35" customFormat="1" spans="1:12">
      <c r="A32" s="58">
        <f t="shared" si="2"/>
        <v>27</v>
      </c>
      <c r="B32" s="60" t="s">
        <v>68</v>
      </c>
      <c r="C32" s="54"/>
      <c r="D32" s="59" t="s">
        <v>69</v>
      </c>
      <c r="E32" s="65" t="s">
        <v>70</v>
      </c>
      <c r="F32" s="60">
        <v>39.88</v>
      </c>
      <c r="G32" s="61"/>
      <c r="H32" s="51">
        <f>'SHT0013655'!I19</f>
        <v>26.999586727655</v>
      </c>
      <c r="I32" s="51">
        <f t="shared" si="3"/>
        <v>38.5708381823643</v>
      </c>
      <c r="J32" s="51">
        <f t="shared" si="1"/>
        <v>45.3774566851345</v>
      </c>
      <c r="K32" s="80"/>
      <c r="L32" s="33"/>
    </row>
    <row r="33" s="35" customFormat="1" spans="1:12">
      <c r="A33" s="58">
        <f t="shared" si="2"/>
        <v>28</v>
      </c>
      <c r="B33" s="53"/>
      <c r="C33" s="54"/>
      <c r="D33" s="59" t="s">
        <v>71</v>
      </c>
      <c r="E33" s="60" t="s">
        <v>72</v>
      </c>
      <c r="F33" s="60">
        <v>37.27</v>
      </c>
      <c r="G33" s="61"/>
      <c r="H33" s="51">
        <f>'SHT0014169'!I16</f>
        <v>25.172989512084</v>
      </c>
      <c r="I33" s="51">
        <f t="shared" si="3"/>
        <v>35.9614135886914</v>
      </c>
      <c r="J33" s="51">
        <f t="shared" si="1"/>
        <v>42.3075453984605</v>
      </c>
      <c r="K33" s="80"/>
      <c r="L33" s="33"/>
    </row>
    <row r="34" s="35" customFormat="1" spans="1:12">
      <c r="A34" s="58">
        <f t="shared" si="2"/>
        <v>29</v>
      </c>
      <c r="B34" s="53"/>
      <c r="C34" s="54"/>
      <c r="D34" s="59" t="s">
        <v>73</v>
      </c>
      <c r="E34" s="65" t="s">
        <v>74</v>
      </c>
      <c r="F34" s="60">
        <v>36.84</v>
      </c>
      <c r="G34" s="61"/>
      <c r="H34" s="51">
        <f>'SHT0014722'!I16</f>
        <v>24.618119512084</v>
      </c>
      <c r="I34" s="51">
        <f t="shared" si="3"/>
        <v>35.16874216012</v>
      </c>
      <c r="J34" s="51">
        <f t="shared" si="1"/>
        <v>41.3749907766118</v>
      </c>
      <c r="K34" s="80"/>
      <c r="L34" s="33"/>
    </row>
    <row r="35" s="35" customFormat="1" spans="1:12">
      <c r="A35" s="58">
        <f t="shared" si="2"/>
        <v>30</v>
      </c>
      <c r="B35" s="53"/>
      <c r="C35" s="54"/>
      <c r="D35" s="59" t="s">
        <v>75</v>
      </c>
      <c r="E35" s="65" t="s">
        <v>76</v>
      </c>
      <c r="F35" s="60">
        <v>33.47</v>
      </c>
      <c r="G35" s="61"/>
      <c r="H35" s="51">
        <f>'SHT0016950'!I16</f>
        <v>23.431532300884</v>
      </c>
      <c r="I35" s="51">
        <f t="shared" ref="I35:I45" si="4">H35/0.7</f>
        <v>33.4736175726914</v>
      </c>
      <c r="J35" s="51">
        <f t="shared" ref="J35:J45" si="5">I35/0.85</f>
        <v>39.3807265561075</v>
      </c>
      <c r="K35" s="80"/>
      <c r="L35" s="33"/>
    </row>
    <row r="36" s="35" customFormat="1" spans="1:12">
      <c r="A36" s="58">
        <f t="shared" si="2"/>
        <v>31</v>
      </c>
      <c r="B36" s="53"/>
      <c r="C36" s="54"/>
      <c r="D36" s="59" t="s">
        <v>77</v>
      </c>
      <c r="E36" s="65" t="s">
        <v>78</v>
      </c>
      <c r="F36" s="60">
        <v>34.85</v>
      </c>
      <c r="G36" s="61"/>
      <c r="H36" s="51">
        <f>'SHT0017132'!I15</f>
        <v>24.397356637164</v>
      </c>
      <c r="I36" s="51">
        <f t="shared" si="4"/>
        <v>34.85336662452</v>
      </c>
      <c r="J36" s="51">
        <f t="shared" si="5"/>
        <v>41.0039607347294</v>
      </c>
      <c r="K36" s="80"/>
      <c r="L36" s="33"/>
    </row>
    <row r="37" s="35" customFormat="1" spans="1:12">
      <c r="A37" s="58">
        <f t="shared" si="2"/>
        <v>32</v>
      </c>
      <c r="B37" s="53"/>
      <c r="C37" s="54"/>
      <c r="D37" s="64" t="s">
        <v>79</v>
      </c>
      <c r="E37" s="65" t="s">
        <v>80</v>
      </c>
      <c r="F37" s="66" t="s">
        <v>81</v>
      </c>
      <c r="G37" s="61"/>
      <c r="H37" s="51">
        <f>'SHT0017154'!I14</f>
        <v>24.604015752084</v>
      </c>
      <c r="I37" s="51">
        <f t="shared" si="4"/>
        <v>35.1485939315486</v>
      </c>
      <c r="J37" s="51">
        <f t="shared" si="5"/>
        <v>41.3512869782925</v>
      </c>
      <c r="K37" s="80"/>
      <c r="L37" s="33"/>
    </row>
    <row r="38" s="35" customFormat="1" spans="1:12">
      <c r="A38" s="58">
        <f t="shared" si="2"/>
        <v>33</v>
      </c>
      <c r="B38" s="53"/>
      <c r="C38" s="54"/>
      <c r="D38" s="64" t="s">
        <v>82</v>
      </c>
      <c r="E38" s="65" t="s">
        <v>83</v>
      </c>
      <c r="F38" s="60">
        <v>36.84</v>
      </c>
      <c r="G38" s="61"/>
      <c r="H38" s="51">
        <f>'SHT0015973'!I16</f>
        <v>27.658151681283</v>
      </c>
      <c r="I38" s="51">
        <f t="shared" si="4"/>
        <v>39.5116452589757</v>
      </c>
      <c r="J38" s="51">
        <f t="shared" si="5"/>
        <v>46.4842885399714</v>
      </c>
      <c r="K38" s="80"/>
      <c r="L38" s="33"/>
    </row>
    <row r="39" s="35" customFormat="1" spans="1:12">
      <c r="A39" s="58">
        <f t="shared" si="2"/>
        <v>34</v>
      </c>
      <c r="B39" s="53"/>
      <c r="C39" s="54"/>
      <c r="D39" s="59" t="s">
        <v>84</v>
      </c>
      <c r="E39" s="65" t="s">
        <v>80</v>
      </c>
      <c r="F39" s="60">
        <v>36.84</v>
      </c>
      <c r="G39" s="61"/>
      <c r="H39" s="51">
        <f>'SHT0014831'!I17</f>
        <v>30.563179026484</v>
      </c>
      <c r="I39" s="51">
        <f t="shared" si="4"/>
        <v>43.6616843235486</v>
      </c>
      <c r="J39" s="51">
        <f t="shared" si="5"/>
        <v>51.3666874394689</v>
      </c>
      <c r="K39" s="80"/>
      <c r="L39" s="33"/>
    </row>
    <row r="40" s="35" customFormat="1" spans="1:12">
      <c r="A40" s="58">
        <f t="shared" si="2"/>
        <v>35</v>
      </c>
      <c r="B40" s="53"/>
      <c r="C40" s="54"/>
      <c r="D40" s="59" t="s">
        <v>85</v>
      </c>
      <c r="E40" s="65" t="s">
        <v>86</v>
      </c>
      <c r="F40" s="60">
        <v>36.84</v>
      </c>
      <c r="G40" s="61"/>
      <c r="H40" s="51">
        <f>'SHT0016965'!I16</f>
        <v>34.8124501768</v>
      </c>
      <c r="I40" s="51">
        <f t="shared" si="4"/>
        <v>49.7320716811429</v>
      </c>
      <c r="J40" s="51">
        <f t="shared" si="5"/>
        <v>58.508319624874</v>
      </c>
      <c r="K40" s="80"/>
      <c r="L40" s="33"/>
    </row>
    <row r="41" s="35" customFormat="1" spans="1:12">
      <c r="A41" s="58">
        <f t="shared" si="2"/>
        <v>36</v>
      </c>
      <c r="B41" s="63"/>
      <c r="C41" s="54"/>
      <c r="D41" s="59" t="s">
        <v>87</v>
      </c>
      <c r="E41" s="65" t="s">
        <v>88</v>
      </c>
      <c r="F41" s="60">
        <v>36.84</v>
      </c>
      <c r="G41" s="61"/>
      <c r="H41" s="51">
        <f>'SHT0017359'!I15</f>
        <v>26.279962654736</v>
      </c>
      <c r="I41" s="51">
        <f t="shared" si="4"/>
        <v>37.54280379248</v>
      </c>
      <c r="J41" s="51">
        <f t="shared" si="5"/>
        <v>44.1680044617412</v>
      </c>
      <c r="K41" s="80"/>
      <c r="L41" s="33"/>
    </row>
    <row r="42" s="35" customFormat="1" spans="1:12">
      <c r="A42" s="58">
        <f t="shared" si="2"/>
        <v>37</v>
      </c>
      <c r="B42" s="60" t="s">
        <v>89</v>
      </c>
      <c r="C42" s="54"/>
      <c r="D42" s="59" t="s">
        <v>90</v>
      </c>
      <c r="E42" s="65" t="s">
        <v>91</v>
      </c>
      <c r="F42" s="60">
        <v>0</v>
      </c>
      <c r="G42" s="61"/>
      <c r="H42" s="51">
        <f>'SHT0016966'!I4</f>
        <v>23.2743</v>
      </c>
      <c r="I42" s="51">
        <f t="shared" si="4"/>
        <v>33.249</v>
      </c>
      <c r="J42" s="51">
        <f t="shared" si="5"/>
        <v>39.1164705882353</v>
      </c>
      <c r="K42" s="80"/>
      <c r="L42" s="33"/>
    </row>
    <row r="43" s="35" customFormat="1" spans="1:12">
      <c r="A43" s="58">
        <f t="shared" si="2"/>
        <v>38</v>
      </c>
      <c r="B43" s="63"/>
      <c r="C43" s="54"/>
      <c r="D43" s="59" t="s">
        <v>92</v>
      </c>
      <c r="E43" s="65" t="s">
        <v>93</v>
      </c>
      <c r="F43" s="60">
        <v>0</v>
      </c>
      <c r="G43" s="61"/>
      <c r="H43" s="51">
        <f>'SHT0016241'!I8</f>
        <v>126.23138575221</v>
      </c>
      <c r="I43" s="51">
        <f t="shared" si="4"/>
        <v>180.330551074586</v>
      </c>
      <c r="J43" s="51">
        <f t="shared" si="5"/>
        <v>212.153589499513</v>
      </c>
      <c r="K43" s="80"/>
      <c r="L43" s="33"/>
    </row>
    <row r="44" s="35" customFormat="1" spans="1:12">
      <c r="A44" s="58">
        <f t="shared" si="2"/>
        <v>39</v>
      </c>
      <c r="B44" s="60" t="s">
        <v>25</v>
      </c>
      <c r="C44" s="54"/>
      <c r="D44" s="59" t="s">
        <v>94</v>
      </c>
      <c r="E44" s="60" t="s">
        <v>95</v>
      </c>
      <c r="F44" s="60">
        <v>9.39</v>
      </c>
      <c r="G44" s="61"/>
      <c r="H44" s="51">
        <f>'BPC0010161'!I16</f>
        <v>6.9899189656</v>
      </c>
      <c r="I44" s="51">
        <f t="shared" si="4"/>
        <v>9.98559852228571</v>
      </c>
      <c r="J44" s="51">
        <f t="shared" si="5"/>
        <v>11.747762967395</v>
      </c>
      <c r="K44" s="80"/>
      <c r="L44" s="33"/>
    </row>
    <row r="45" s="35" customFormat="1" spans="1:12">
      <c r="A45" s="58">
        <f t="shared" si="2"/>
        <v>40</v>
      </c>
      <c r="B45" s="53"/>
      <c r="C45" s="54"/>
      <c r="D45" s="59" t="s">
        <v>96</v>
      </c>
      <c r="E45" s="60" t="s">
        <v>97</v>
      </c>
      <c r="F45" s="60">
        <v>7.76</v>
      </c>
      <c r="G45" s="61"/>
      <c r="H45" s="51">
        <f>'SHT0014803'!I13</f>
        <v>5.9410284</v>
      </c>
      <c r="I45" s="51">
        <f t="shared" si="4"/>
        <v>8.48718342857143</v>
      </c>
      <c r="J45" s="51">
        <f t="shared" si="5"/>
        <v>9.98492168067227</v>
      </c>
      <c r="K45" s="80"/>
      <c r="L45" s="33"/>
    </row>
    <row r="46" s="35" customFormat="1" spans="1:12">
      <c r="A46" s="58">
        <f t="shared" si="2"/>
        <v>41</v>
      </c>
      <c r="B46" s="53"/>
      <c r="C46" s="54"/>
      <c r="D46" s="59" t="s">
        <v>98</v>
      </c>
      <c r="E46" s="60" t="s">
        <v>99</v>
      </c>
      <c r="F46" s="60">
        <v>0</v>
      </c>
      <c r="G46" s="61"/>
      <c r="H46" s="51">
        <f>'SLT0012154'!I11</f>
        <v>8.4299429312</v>
      </c>
      <c r="I46" s="51">
        <f t="shared" ref="I46:I56" si="6">H46/0.7</f>
        <v>12.042775616</v>
      </c>
      <c r="J46" s="51">
        <f t="shared" ref="J46:J56" si="7">I46/0.85</f>
        <v>14.1679713129412</v>
      </c>
      <c r="K46" s="80"/>
      <c r="L46" s="33"/>
    </row>
    <row r="47" s="35" customFormat="1" spans="1:12">
      <c r="A47" s="58">
        <f t="shared" si="2"/>
        <v>42</v>
      </c>
      <c r="B47" s="63"/>
      <c r="C47" s="54"/>
      <c r="D47" s="64" t="s">
        <v>100</v>
      </c>
      <c r="E47" s="60" t="s">
        <v>101</v>
      </c>
      <c r="F47" s="60">
        <v>0</v>
      </c>
      <c r="G47" s="61"/>
      <c r="H47" s="51">
        <f>'SLT0012155'!I11</f>
        <v>7.3783795256</v>
      </c>
      <c r="I47" s="51">
        <f t="shared" si="6"/>
        <v>10.5405421794286</v>
      </c>
      <c r="J47" s="51">
        <f t="shared" si="7"/>
        <v>12.4006378581513</v>
      </c>
      <c r="K47" s="80"/>
      <c r="L47" s="33"/>
    </row>
    <row r="48" s="35" customFormat="1" spans="1:12">
      <c r="A48" s="58">
        <f t="shared" si="2"/>
        <v>43</v>
      </c>
      <c r="B48" s="60" t="s">
        <v>34</v>
      </c>
      <c r="C48" s="54"/>
      <c r="D48" s="59" t="s">
        <v>102</v>
      </c>
      <c r="E48" s="60" t="s">
        <v>103</v>
      </c>
      <c r="F48" s="60">
        <v>51.84</v>
      </c>
      <c r="G48" s="61"/>
      <c r="H48" s="51">
        <f>'SHT0010230'!I11</f>
        <v>27.07979</v>
      </c>
      <c r="I48" s="51">
        <f t="shared" si="6"/>
        <v>38.6854142857143</v>
      </c>
      <c r="J48" s="51">
        <f t="shared" si="7"/>
        <v>45.5122521008403</v>
      </c>
      <c r="K48" s="80"/>
      <c r="L48" s="33"/>
    </row>
    <row r="49" s="35" customFormat="1" ht="17.25" spans="1:12">
      <c r="A49" s="58">
        <f t="shared" si="2"/>
        <v>44</v>
      </c>
      <c r="B49" s="67" t="s">
        <v>68</v>
      </c>
      <c r="C49" s="54"/>
      <c r="D49" s="64" t="s">
        <v>104</v>
      </c>
      <c r="E49" s="60" t="s">
        <v>105</v>
      </c>
      <c r="F49" s="60">
        <v>40.16</v>
      </c>
      <c r="G49" s="61"/>
      <c r="H49" s="51">
        <f>'SHT0012172'!I17</f>
        <v>27.098672255445</v>
      </c>
      <c r="I49" s="51">
        <f t="shared" si="6"/>
        <v>38.71238893635</v>
      </c>
      <c r="J49" s="51">
        <f t="shared" si="7"/>
        <v>45.5439869839412</v>
      </c>
      <c r="K49" s="80"/>
      <c r="L49" s="33"/>
    </row>
    <row r="50" s="35" customFormat="1" spans="1:12">
      <c r="A50" s="58">
        <f t="shared" si="2"/>
        <v>45</v>
      </c>
      <c r="B50" s="68" t="s">
        <v>11</v>
      </c>
      <c r="C50" s="69" t="s">
        <v>106</v>
      </c>
      <c r="D50" s="70" t="s">
        <v>107</v>
      </c>
      <c r="E50" s="68" t="s">
        <v>108</v>
      </c>
      <c r="F50" s="68">
        <v>9.85</v>
      </c>
      <c r="G50" s="71"/>
      <c r="H50" s="51">
        <f>'BPC0010060'!I14</f>
        <v>6.1517</v>
      </c>
      <c r="I50" s="51">
        <f t="shared" si="6"/>
        <v>8.78814285714286</v>
      </c>
      <c r="J50" s="51">
        <f t="shared" si="7"/>
        <v>10.3389915966387</v>
      </c>
      <c r="K50" s="80"/>
      <c r="L50" s="33"/>
    </row>
    <row r="51" s="35" customFormat="1" spans="1:12">
      <c r="A51" s="58">
        <f t="shared" si="2"/>
        <v>46</v>
      </c>
      <c r="B51" s="53"/>
      <c r="C51" s="54"/>
      <c r="D51" s="72" t="s">
        <v>109</v>
      </c>
      <c r="E51" s="49" t="s">
        <v>110</v>
      </c>
      <c r="F51" s="49">
        <v>69.9</v>
      </c>
      <c r="G51" s="73"/>
      <c r="H51" s="51">
        <f>'SHT0011480'!I10</f>
        <v>27.53075</v>
      </c>
      <c r="I51" s="51">
        <f t="shared" si="6"/>
        <v>39.3296428571429</v>
      </c>
      <c r="J51" s="51">
        <f t="shared" si="7"/>
        <v>46.2701680672269</v>
      </c>
      <c r="K51" s="80"/>
      <c r="L51" s="33"/>
    </row>
    <row r="52" s="35" customFormat="1" spans="1:12">
      <c r="A52" s="58">
        <f t="shared" si="2"/>
        <v>47</v>
      </c>
      <c r="B52" s="53"/>
      <c r="C52" s="54"/>
      <c r="D52" s="59" t="s">
        <v>111</v>
      </c>
      <c r="E52" s="60" t="s">
        <v>112</v>
      </c>
      <c r="F52" s="60">
        <v>88.61</v>
      </c>
      <c r="G52" s="61"/>
      <c r="H52" s="51">
        <f>'SHT0011481'!I10</f>
        <v>31.36465</v>
      </c>
      <c r="I52" s="51">
        <f t="shared" si="6"/>
        <v>44.8066428571429</v>
      </c>
      <c r="J52" s="51">
        <f t="shared" si="7"/>
        <v>52.7136974789916</v>
      </c>
      <c r="K52" s="80"/>
      <c r="L52" s="33"/>
    </row>
    <row r="53" s="35" customFormat="1" spans="1:12">
      <c r="A53" s="58">
        <f t="shared" si="2"/>
        <v>48</v>
      </c>
      <c r="B53" s="63"/>
      <c r="C53" s="54"/>
      <c r="D53" s="59" t="s">
        <v>113</v>
      </c>
      <c r="E53" s="60" t="s">
        <v>114</v>
      </c>
      <c r="F53" s="60">
        <v>69.9</v>
      </c>
      <c r="G53" s="61"/>
      <c r="H53" s="51">
        <f>'SHT0011506'!I10</f>
        <v>21.42135</v>
      </c>
      <c r="I53" s="51">
        <f t="shared" si="6"/>
        <v>30.6019285714286</v>
      </c>
      <c r="J53" s="51">
        <f t="shared" si="7"/>
        <v>36.002268907563</v>
      </c>
      <c r="K53" s="80"/>
      <c r="L53" s="33"/>
    </row>
    <row r="54" s="35" customFormat="1" spans="1:12">
      <c r="A54" s="58">
        <f t="shared" si="2"/>
        <v>49</v>
      </c>
      <c r="B54" s="60" t="s">
        <v>115</v>
      </c>
      <c r="C54" s="54"/>
      <c r="D54" s="59" t="s">
        <v>116</v>
      </c>
      <c r="E54" s="60" t="s">
        <v>117</v>
      </c>
      <c r="F54" s="60">
        <v>34</v>
      </c>
      <c r="G54" s="61"/>
      <c r="H54" s="51">
        <f>'SHT0010251'!I22</f>
        <v>17.581242</v>
      </c>
      <c r="I54" s="51">
        <f t="shared" si="6"/>
        <v>25.11606</v>
      </c>
      <c r="J54" s="51">
        <f t="shared" si="7"/>
        <v>29.5483058823529</v>
      </c>
      <c r="K54" s="80"/>
      <c r="L54" s="33"/>
    </row>
    <row r="55" s="35" customFormat="1" spans="1:12">
      <c r="A55" s="58">
        <f t="shared" si="2"/>
        <v>50</v>
      </c>
      <c r="B55" s="53"/>
      <c r="C55" s="54"/>
      <c r="D55" s="59" t="s">
        <v>118</v>
      </c>
      <c r="E55" s="60" t="s">
        <v>119</v>
      </c>
      <c r="F55" s="60">
        <v>34</v>
      </c>
      <c r="G55" s="61"/>
      <c r="H55" s="51">
        <f>'SHT0011509'!I22</f>
        <v>17.881242</v>
      </c>
      <c r="I55" s="51">
        <f t="shared" si="6"/>
        <v>25.5446314285714</v>
      </c>
      <c r="J55" s="51">
        <f t="shared" si="7"/>
        <v>30.0525075630252</v>
      </c>
      <c r="K55" s="80"/>
      <c r="L55" s="33"/>
    </row>
    <row r="56" s="35" customFormat="1" spans="1:12">
      <c r="A56" s="58">
        <f t="shared" si="2"/>
        <v>51</v>
      </c>
      <c r="B56" s="63"/>
      <c r="C56" s="54"/>
      <c r="D56" s="59" t="s">
        <v>120</v>
      </c>
      <c r="E56" s="60" t="s">
        <v>121</v>
      </c>
      <c r="F56" s="60">
        <v>15.07</v>
      </c>
      <c r="G56" s="61"/>
      <c r="H56" s="51">
        <f>'SHT0010907'!I8</f>
        <v>7.5595</v>
      </c>
      <c r="I56" s="51">
        <f t="shared" si="6"/>
        <v>10.7992857142857</v>
      </c>
      <c r="J56" s="51">
        <f t="shared" si="7"/>
        <v>12.7050420168067</v>
      </c>
      <c r="K56" s="80"/>
      <c r="L56" s="33"/>
    </row>
    <row r="57" s="35" customFormat="1" spans="1:12">
      <c r="A57" s="58">
        <f t="shared" si="2"/>
        <v>52</v>
      </c>
      <c r="B57" s="53" t="s">
        <v>122</v>
      </c>
      <c r="C57" s="54"/>
      <c r="D57" s="60" t="s">
        <v>123</v>
      </c>
      <c r="E57" s="60" t="s">
        <v>124</v>
      </c>
      <c r="F57" s="60">
        <v>0.24</v>
      </c>
      <c r="G57" s="61"/>
      <c r="H57" s="51">
        <v>0.22</v>
      </c>
      <c r="I57" s="51">
        <f>H57/0.9</f>
        <v>0.244444444444444</v>
      </c>
      <c r="J57" s="51">
        <f>I57/0.95</f>
        <v>0.257309941520468</v>
      </c>
      <c r="K57" s="80" t="s">
        <v>125</v>
      </c>
      <c r="L57" s="33"/>
    </row>
    <row r="58" s="35" customFormat="1" ht="17.25" spans="1:12">
      <c r="A58" s="58">
        <f t="shared" si="2"/>
        <v>53</v>
      </c>
      <c r="B58" s="74" t="s">
        <v>126</v>
      </c>
      <c r="C58" s="75"/>
      <c r="D58" s="76" t="s">
        <v>127</v>
      </c>
      <c r="E58" s="74" t="s">
        <v>128</v>
      </c>
      <c r="F58" s="74">
        <v>151</v>
      </c>
      <c r="G58" s="77"/>
      <c r="H58" s="51">
        <f>'BEC0010024'!I34</f>
        <v>68.30469</v>
      </c>
      <c r="I58" s="51">
        <f t="shared" ref="I58:I62" si="8">H58/0.7</f>
        <v>97.5781285714286</v>
      </c>
      <c r="J58" s="51">
        <f t="shared" ref="J58:J62" si="9">I58/0.85</f>
        <v>114.797798319328</v>
      </c>
      <c r="K58" s="80"/>
      <c r="L58" s="33"/>
    </row>
    <row r="59" s="35" customFormat="1" spans="1:12">
      <c r="A59" s="58">
        <f t="shared" si="2"/>
        <v>54</v>
      </c>
      <c r="B59" s="68" t="s">
        <v>129</v>
      </c>
      <c r="C59" s="69" t="s">
        <v>130</v>
      </c>
      <c r="D59" s="70" t="s">
        <v>131</v>
      </c>
      <c r="E59" s="68" t="s">
        <v>132</v>
      </c>
      <c r="F59" s="68">
        <v>42.63</v>
      </c>
      <c r="G59" s="71"/>
      <c r="H59" s="51">
        <f>'SHT0000505'!I13</f>
        <v>29.84233</v>
      </c>
      <c r="I59" s="51">
        <f t="shared" si="8"/>
        <v>42.6319</v>
      </c>
      <c r="J59" s="51">
        <f t="shared" si="9"/>
        <v>50.1551764705882</v>
      </c>
      <c r="K59" s="80"/>
      <c r="L59" s="33"/>
    </row>
    <row r="60" s="35" customFormat="1" spans="1:12">
      <c r="A60" s="58">
        <f t="shared" si="2"/>
        <v>55</v>
      </c>
      <c r="B60" s="53"/>
      <c r="C60" s="54"/>
      <c r="D60" s="59" t="s">
        <v>133</v>
      </c>
      <c r="E60" s="60" t="s">
        <v>134</v>
      </c>
      <c r="F60" s="60">
        <v>50.19</v>
      </c>
      <c r="G60" s="61"/>
      <c r="H60" s="51">
        <f>'SHT0000144'!I15</f>
        <v>34.025528</v>
      </c>
      <c r="I60" s="51">
        <f t="shared" si="8"/>
        <v>48.6078971428571</v>
      </c>
      <c r="J60" s="51">
        <f t="shared" si="9"/>
        <v>57.1857613445378</v>
      </c>
      <c r="K60" s="80"/>
      <c r="L60" s="33"/>
    </row>
    <row r="61" s="35" customFormat="1" spans="1:12">
      <c r="A61" s="58">
        <f t="shared" si="2"/>
        <v>56</v>
      </c>
      <c r="B61" s="53"/>
      <c r="C61" s="54"/>
      <c r="D61" s="59" t="s">
        <v>135</v>
      </c>
      <c r="E61" s="60" t="s">
        <v>136</v>
      </c>
      <c r="F61" s="60">
        <v>26.87</v>
      </c>
      <c r="G61" s="61"/>
      <c r="H61" s="51">
        <f>'SHT0012447'!I19</f>
        <v>14.70488208</v>
      </c>
      <c r="I61" s="51">
        <f t="shared" si="8"/>
        <v>21.0069744</v>
      </c>
      <c r="J61" s="51">
        <f t="shared" si="9"/>
        <v>24.7140875294118</v>
      </c>
      <c r="K61" s="80"/>
      <c r="L61" s="33"/>
    </row>
    <row r="62" s="35" customFormat="1" spans="1:12">
      <c r="A62" s="58">
        <f t="shared" si="2"/>
        <v>57</v>
      </c>
      <c r="B62" s="53"/>
      <c r="C62" s="54"/>
      <c r="D62" s="59" t="s">
        <v>137</v>
      </c>
      <c r="E62" s="60" t="s">
        <v>138</v>
      </c>
      <c r="F62" s="60">
        <v>59.55</v>
      </c>
      <c r="G62" s="61"/>
      <c r="H62" s="51">
        <f>'SHT0011982'!I25</f>
        <v>20.98112376</v>
      </c>
      <c r="I62" s="51">
        <f t="shared" si="8"/>
        <v>29.9730339428571</v>
      </c>
      <c r="J62" s="51">
        <f t="shared" si="9"/>
        <v>35.2623928739496</v>
      </c>
      <c r="K62" s="80"/>
      <c r="L62" s="33"/>
    </row>
    <row r="63" s="35" customFormat="1" spans="1:12">
      <c r="A63" s="58">
        <f t="shared" si="2"/>
        <v>58</v>
      </c>
      <c r="B63" s="53"/>
      <c r="C63" s="54"/>
      <c r="D63" s="64" t="s">
        <v>139</v>
      </c>
      <c r="E63" s="60" t="s">
        <v>140</v>
      </c>
      <c r="F63" s="78">
        <v>30.4</v>
      </c>
      <c r="G63" s="61"/>
      <c r="H63" s="51">
        <f>'SHT0016059'!I22</f>
        <v>20.35186</v>
      </c>
      <c r="I63" s="51">
        <f t="shared" ref="I63:I67" si="10">H63/0.7</f>
        <v>29.0740857142857</v>
      </c>
      <c r="J63" s="51">
        <f t="shared" ref="J63:J67" si="11">I63/0.85</f>
        <v>34.2048067226891</v>
      </c>
      <c r="K63" s="80"/>
      <c r="L63" s="33"/>
    </row>
    <row r="64" s="35" customFormat="1" spans="1:12">
      <c r="A64" s="58">
        <f t="shared" si="2"/>
        <v>59</v>
      </c>
      <c r="B64" s="53"/>
      <c r="C64" s="54"/>
      <c r="D64" s="59" t="s">
        <v>141</v>
      </c>
      <c r="E64" s="60" t="s">
        <v>142</v>
      </c>
      <c r="F64" s="60">
        <v>11</v>
      </c>
      <c r="G64" s="61"/>
      <c r="H64" s="51">
        <f>'BPC0010177'!I16</f>
        <v>6.75983376</v>
      </c>
      <c r="I64" s="51">
        <f t="shared" si="10"/>
        <v>9.65690537142857</v>
      </c>
      <c r="J64" s="51">
        <f t="shared" si="11"/>
        <v>11.3610651428571</v>
      </c>
      <c r="K64" s="80"/>
      <c r="L64" s="33"/>
    </row>
    <row r="65" s="35" customFormat="1" spans="1:12">
      <c r="A65" s="58">
        <f t="shared" si="2"/>
        <v>60</v>
      </c>
      <c r="B65" s="53"/>
      <c r="C65" s="54"/>
      <c r="D65" s="59" t="s">
        <v>143</v>
      </c>
      <c r="E65" s="49" t="s">
        <v>144</v>
      </c>
      <c r="F65" s="49">
        <v>8.79</v>
      </c>
      <c r="G65" s="73"/>
      <c r="H65" s="51">
        <f>'SHT0017182'!I14</f>
        <v>6.1517</v>
      </c>
      <c r="I65" s="51">
        <f t="shared" si="10"/>
        <v>8.78814285714286</v>
      </c>
      <c r="J65" s="51">
        <f t="shared" si="11"/>
        <v>10.3389915966387</v>
      </c>
      <c r="K65" s="80"/>
      <c r="L65" s="33"/>
    </row>
    <row r="66" s="35" customFormat="1" spans="1:12">
      <c r="A66" s="58">
        <f t="shared" si="2"/>
        <v>61</v>
      </c>
      <c r="B66" s="53"/>
      <c r="C66" s="54"/>
      <c r="D66" s="59" t="s">
        <v>145</v>
      </c>
      <c r="E66" s="60" t="s">
        <v>146</v>
      </c>
      <c r="F66" s="60">
        <v>8.51</v>
      </c>
      <c r="G66" s="61"/>
      <c r="H66" s="51">
        <f>'SHT0014013'!I5</f>
        <v>5.9578964601</v>
      </c>
      <c r="I66" s="51">
        <f t="shared" si="10"/>
        <v>8.51128065728571</v>
      </c>
      <c r="J66" s="51">
        <f t="shared" si="11"/>
        <v>10.0132713615126</v>
      </c>
      <c r="K66" s="80"/>
      <c r="L66" s="33"/>
    </row>
    <row r="67" s="35" customFormat="1" spans="1:12">
      <c r="A67" s="58">
        <f t="shared" si="2"/>
        <v>62</v>
      </c>
      <c r="B67" s="53"/>
      <c r="C67" s="54"/>
      <c r="D67" s="64" t="s">
        <v>147</v>
      </c>
      <c r="E67" s="60" t="s">
        <v>148</v>
      </c>
      <c r="F67" s="60">
        <v>89.47</v>
      </c>
      <c r="G67" s="61"/>
      <c r="H67" s="51">
        <f>'SHT0014571'!I10</f>
        <v>31.22465</v>
      </c>
      <c r="I67" s="51">
        <f t="shared" si="10"/>
        <v>44.6066428571429</v>
      </c>
      <c r="J67" s="51">
        <f t="shared" si="11"/>
        <v>52.4784033613445</v>
      </c>
      <c r="K67" s="80"/>
      <c r="L67" s="33"/>
    </row>
    <row r="68" s="35" customFormat="1" spans="1:12">
      <c r="A68" s="58">
        <f t="shared" si="2"/>
        <v>63</v>
      </c>
      <c r="B68" s="53"/>
      <c r="C68" s="54"/>
      <c r="D68" s="59" t="s">
        <v>149</v>
      </c>
      <c r="E68" s="60" t="s">
        <v>150</v>
      </c>
      <c r="F68" s="60">
        <v>30.6</v>
      </c>
      <c r="G68" s="61"/>
      <c r="H68" s="51">
        <f>'BPC0010220'!I8</f>
        <v>21.42335</v>
      </c>
      <c r="I68" s="51">
        <f t="shared" ref="I68:I71" si="12">H68/0.7</f>
        <v>30.6047857142857</v>
      </c>
      <c r="J68" s="51">
        <f t="shared" ref="J68:J71" si="13">I68/0.85</f>
        <v>36.0056302521009</v>
      </c>
      <c r="K68" s="80"/>
      <c r="L68" s="33"/>
    </row>
    <row r="69" s="35" customFormat="1" spans="1:12">
      <c r="A69" s="58">
        <f t="shared" si="2"/>
        <v>64</v>
      </c>
      <c r="B69" s="53"/>
      <c r="C69" s="54"/>
      <c r="D69" s="59" t="s">
        <v>151</v>
      </c>
      <c r="E69" s="60" t="s">
        <v>150</v>
      </c>
      <c r="F69" s="60">
        <v>30.84</v>
      </c>
      <c r="G69" s="61"/>
      <c r="H69" s="51">
        <f>'SLT0012023'!I7</f>
        <v>21.58695</v>
      </c>
      <c r="I69" s="51">
        <f t="shared" si="12"/>
        <v>30.8385</v>
      </c>
      <c r="J69" s="51">
        <f t="shared" si="13"/>
        <v>36.2805882352941</v>
      </c>
      <c r="K69" s="80"/>
      <c r="L69" s="33"/>
    </row>
    <row r="70" s="35" customFormat="1" spans="1:12">
      <c r="A70" s="58">
        <f t="shared" si="2"/>
        <v>65</v>
      </c>
      <c r="B70" s="53"/>
      <c r="C70" s="54"/>
      <c r="D70" s="64" t="s">
        <v>152</v>
      </c>
      <c r="E70" s="60" t="s">
        <v>112</v>
      </c>
      <c r="F70" s="60">
        <v>89.39</v>
      </c>
      <c r="G70" s="61"/>
      <c r="H70" s="51">
        <f>'SHT0015241'!I8</f>
        <v>62.57</v>
      </c>
      <c r="I70" s="51">
        <f t="shared" si="12"/>
        <v>89.3857142857143</v>
      </c>
      <c r="J70" s="51">
        <f t="shared" si="13"/>
        <v>105.159663865546</v>
      </c>
      <c r="K70" s="80"/>
      <c r="L70" s="33"/>
    </row>
    <row r="71" s="35" customFormat="1" spans="1:12">
      <c r="A71" s="58">
        <f t="shared" si="2"/>
        <v>66</v>
      </c>
      <c r="B71" s="53"/>
      <c r="C71" s="54"/>
      <c r="D71" s="64" t="s">
        <v>153</v>
      </c>
      <c r="E71" s="60" t="s">
        <v>114</v>
      </c>
      <c r="F71" s="60">
        <v>69.84</v>
      </c>
      <c r="G71" s="61"/>
      <c r="H71" s="51">
        <f>'SHT0015536'!I8</f>
        <v>48.89</v>
      </c>
      <c r="I71" s="51">
        <f t="shared" si="12"/>
        <v>69.8428571428572</v>
      </c>
      <c r="J71" s="51">
        <f t="shared" si="13"/>
        <v>82.1680672268908</v>
      </c>
      <c r="K71" s="80"/>
      <c r="L71" s="33"/>
    </row>
    <row r="72" s="35" customFormat="1" spans="1:12">
      <c r="A72" s="58">
        <f t="shared" si="2"/>
        <v>67</v>
      </c>
      <c r="B72" s="63"/>
      <c r="C72" s="54"/>
      <c r="D72" s="60" t="s">
        <v>154</v>
      </c>
      <c r="E72" s="60" t="s">
        <v>155</v>
      </c>
      <c r="F72" s="60">
        <v>1.48</v>
      </c>
      <c r="G72" s="61"/>
      <c r="H72" s="51">
        <v>1.3325</v>
      </c>
      <c r="I72" s="51">
        <f>H72/0.9</f>
        <v>1.48055555555556</v>
      </c>
      <c r="J72" s="51">
        <f>I72/0.95</f>
        <v>1.55847953216374</v>
      </c>
      <c r="K72" s="80" t="s">
        <v>125</v>
      </c>
      <c r="L72" s="33"/>
    </row>
    <row r="73" s="35" customFormat="1" spans="1:12">
      <c r="A73" s="58">
        <f t="shared" si="2"/>
        <v>68</v>
      </c>
      <c r="B73" s="60" t="s">
        <v>122</v>
      </c>
      <c r="C73" s="54"/>
      <c r="D73" s="59" t="s">
        <v>156</v>
      </c>
      <c r="E73" s="60" t="s">
        <v>157</v>
      </c>
      <c r="F73" s="60">
        <v>50.1</v>
      </c>
      <c r="G73" s="61"/>
      <c r="H73" s="51">
        <f>'SHT0000098'!I15</f>
        <v>34.114328</v>
      </c>
      <c r="I73" s="51">
        <f t="shared" ref="I73:I75" si="14">H73/0.7</f>
        <v>48.7347542857143</v>
      </c>
      <c r="J73" s="51">
        <f t="shared" ref="J73:J75" si="15">I73/0.85</f>
        <v>57.3350050420168</v>
      </c>
      <c r="K73" s="80"/>
      <c r="L73" s="33"/>
    </row>
    <row r="74" s="35" customFormat="1" spans="1:12">
      <c r="A74" s="58">
        <f t="shared" si="2"/>
        <v>69</v>
      </c>
      <c r="B74" s="60" t="s">
        <v>115</v>
      </c>
      <c r="C74" s="54"/>
      <c r="D74" s="59" t="s">
        <v>158</v>
      </c>
      <c r="E74" s="60" t="s">
        <v>159</v>
      </c>
      <c r="F74" s="60">
        <v>15.04</v>
      </c>
      <c r="G74" s="61"/>
      <c r="H74" s="51">
        <f>'SHT0011046'!I10</f>
        <v>8.139878</v>
      </c>
      <c r="I74" s="51">
        <f t="shared" si="14"/>
        <v>11.6283971428571</v>
      </c>
      <c r="J74" s="51">
        <f t="shared" si="15"/>
        <v>13.6804672268908</v>
      </c>
      <c r="K74" s="80"/>
      <c r="L74" s="33"/>
    </row>
    <row r="75" s="35" customFormat="1" spans="1:12">
      <c r="A75" s="58">
        <f t="shared" si="2"/>
        <v>70</v>
      </c>
      <c r="B75" s="53"/>
      <c r="C75" s="54"/>
      <c r="D75" s="59" t="s">
        <v>160</v>
      </c>
      <c r="E75" s="60" t="s">
        <v>161</v>
      </c>
      <c r="F75" s="60">
        <v>36.59</v>
      </c>
      <c r="G75" s="61"/>
      <c r="H75" s="51">
        <f>'SHT0013272'!I22</f>
        <v>20.068866</v>
      </c>
      <c r="I75" s="51">
        <f t="shared" si="14"/>
        <v>28.6698085714286</v>
      </c>
      <c r="J75" s="51">
        <f t="shared" si="15"/>
        <v>33.7291865546219</v>
      </c>
      <c r="K75" s="80"/>
      <c r="L75" s="33"/>
    </row>
    <row r="76" s="35" customFormat="1" spans="1:12">
      <c r="A76" s="58">
        <f t="shared" si="2"/>
        <v>71</v>
      </c>
      <c r="B76" s="53"/>
      <c r="C76" s="54"/>
      <c r="D76" s="60" t="s">
        <v>162</v>
      </c>
      <c r="E76" s="60" t="s">
        <v>117</v>
      </c>
      <c r="F76" s="60">
        <v>25.09</v>
      </c>
      <c r="G76" s="61"/>
      <c r="H76" s="51"/>
      <c r="I76" s="51"/>
      <c r="J76" s="51"/>
      <c r="K76" s="80" t="s">
        <v>163</v>
      </c>
      <c r="L76" s="33"/>
    </row>
    <row r="77" s="35" customFormat="1" spans="1:12">
      <c r="A77" s="58">
        <f t="shared" si="2"/>
        <v>72</v>
      </c>
      <c r="B77" s="53"/>
      <c r="C77" s="54"/>
      <c r="D77" s="60" t="s">
        <v>164</v>
      </c>
      <c r="E77" s="60" t="s">
        <v>119</v>
      </c>
      <c r="F77" s="60">
        <v>25.09</v>
      </c>
      <c r="G77" s="61"/>
      <c r="H77" s="51"/>
      <c r="I77" s="51"/>
      <c r="J77" s="51"/>
      <c r="K77" s="80" t="s">
        <v>163</v>
      </c>
      <c r="L77" s="33"/>
    </row>
    <row r="78" s="35" customFormat="1" spans="1:12">
      <c r="A78" s="58">
        <f t="shared" si="2"/>
        <v>73</v>
      </c>
      <c r="B78" s="53"/>
      <c r="C78" s="54"/>
      <c r="D78" s="60" t="s">
        <v>165</v>
      </c>
      <c r="E78" s="60" t="s">
        <v>121</v>
      </c>
      <c r="F78" s="60">
        <v>11.06</v>
      </c>
      <c r="G78" s="61"/>
      <c r="H78" s="51"/>
      <c r="I78" s="51"/>
      <c r="J78" s="51"/>
      <c r="K78" s="80" t="s">
        <v>163</v>
      </c>
      <c r="L78" s="33"/>
    </row>
    <row r="79" s="35" customFormat="1" spans="1:12">
      <c r="A79" s="58">
        <f t="shared" si="2"/>
        <v>74</v>
      </c>
      <c r="B79" s="63"/>
      <c r="C79" s="54"/>
      <c r="D79" s="59" t="s">
        <v>166</v>
      </c>
      <c r="E79" s="60" t="s">
        <v>159</v>
      </c>
      <c r="F79" s="60">
        <v>14.56</v>
      </c>
      <c r="G79" s="61"/>
      <c r="H79" s="51">
        <f>'SHT0014645'!I10</f>
        <v>9.201808</v>
      </c>
      <c r="I79" s="51">
        <f t="shared" ref="I79:I83" si="16">H79/0.7</f>
        <v>13.14544</v>
      </c>
      <c r="J79" s="51">
        <f t="shared" ref="J79:J83" si="17">I79/0.85</f>
        <v>15.4652235294118</v>
      </c>
      <c r="K79" s="80"/>
      <c r="L79" s="33"/>
    </row>
    <row r="80" s="35" customFormat="1" spans="1:12">
      <c r="A80" s="58">
        <f t="shared" si="2"/>
        <v>75</v>
      </c>
      <c r="B80" s="60" t="s">
        <v>126</v>
      </c>
      <c r="C80" s="54"/>
      <c r="D80" s="59" t="s">
        <v>167</v>
      </c>
      <c r="E80" s="60" t="s">
        <v>168</v>
      </c>
      <c r="F80" s="81" t="s">
        <v>169</v>
      </c>
      <c r="G80" s="61"/>
      <c r="H80" s="51">
        <f>'BEC0010122'!I36</f>
        <v>50.72829</v>
      </c>
      <c r="I80" s="51">
        <f t="shared" si="16"/>
        <v>72.4689857142857</v>
      </c>
      <c r="J80" s="51">
        <f t="shared" si="17"/>
        <v>85.2576302521008</v>
      </c>
      <c r="K80" s="80"/>
      <c r="L80" s="33"/>
    </row>
    <row r="81" s="35" customFormat="1" spans="1:12">
      <c r="A81" s="58">
        <f t="shared" si="2"/>
        <v>76</v>
      </c>
      <c r="B81" s="53"/>
      <c r="C81" s="54"/>
      <c r="D81" s="64" t="s">
        <v>170</v>
      </c>
      <c r="E81" s="60" t="s">
        <v>168</v>
      </c>
      <c r="F81" s="81" t="s">
        <v>169</v>
      </c>
      <c r="G81" s="61"/>
      <c r="H81" s="51">
        <f>BEC0010086、87、39!I36</f>
        <v>50.72829</v>
      </c>
      <c r="I81" s="51">
        <f t="shared" si="16"/>
        <v>72.4689857142857</v>
      </c>
      <c r="J81" s="51">
        <f t="shared" si="17"/>
        <v>85.2576302521009</v>
      </c>
      <c r="K81" s="80"/>
      <c r="L81" s="33"/>
    </row>
    <row r="82" s="35" customFormat="1" spans="1:12">
      <c r="A82" s="58">
        <f t="shared" si="2"/>
        <v>77</v>
      </c>
      <c r="B82" s="53"/>
      <c r="C82" s="54"/>
      <c r="D82" s="64" t="s">
        <v>171</v>
      </c>
      <c r="E82" s="60" t="s">
        <v>168</v>
      </c>
      <c r="F82" s="81" t="s">
        <v>169</v>
      </c>
      <c r="G82" s="61"/>
      <c r="H82" s="51">
        <f>BEC0010086、87、39!I38</f>
        <v>50.72829</v>
      </c>
      <c r="I82" s="51">
        <f t="shared" si="16"/>
        <v>72.4689857142857</v>
      </c>
      <c r="J82" s="51">
        <f t="shared" si="17"/>
        <v>85.2576302521009</v>
      </c>
      <c r="K82" s="80"/>
      <c r="L82" s="33"/>
    </row>
    <row r="83" s="35" customFormat="1" spans="1:12">
      <c r="A83" s="58">
        <f t="shared" si="2"/>
        <v>78</v>
      </c>
      <c r="B83" s="53"/>
      <c r="C83" s="54"/>
      <c r="D83" s="64" t="s">
        <v>172</v>
      </c>
      <c r="E83" s="60" t="s">
        <v>168</v>
      </c>
      <c r="F83" s="81" t="s">
        <v>169</v>
      </c>
      <c r="G83" s="61"/>
      <c r="H83" s="51">
        <f>BEC0010086、87、39!I40</f>
        <v>50.72829</v>
      </c>
      <c r="I83" s="51">
        <f t="shared" si="16"/>
        <v>72.4689857142857</v>
      </c>
      <c r="J83" s="51">
        <f t="shared" si="17"/>
        <v>85.2576302521009</v>
      </c>
      <c r="K83" s="80"/>
      <c r="L83" s="33"/>
    </row>
    <row r="84" s="35" customFormat="1" spans="1:12">
      <c r="A84" s="58">
        <f t="shared" si="2"/>
        <v>79</v>
      </c>
      <c r="B84" s="53"/>
      <c r="C84" s="54"/>
      <c r="D84" s="60" t="s">
        <v>173</v>
      </c>
      <c r="E84" s="60" t="s">
        <v>174</v>
      </c>
      <c r="F84" s="62">
        <v>45.03</v>
      </c>
      <c r="G84" s="61"/>
      <c r="H84" s="51">
        <v>37.829</v>
      </c>
      <c r="I84" s="51">
        <f t="shared" ref="I84:I88" si="18">H84/0.9</f>
        <v>42.0322222222222</v>
      </c>
      <c r="J84" s="51">
        <f t="shared" ref="J84:J88" si="19">I84/0.95</f>
        <v>44.2444444444444</v>
      </c>
      <c r="K84" s="80" t="s">
        <v>125</v>
      </c>
      <c r="L84" s="33"/>
    </row>
    <row r="85" s="36" customFormat="1" spans="1:12">
      <c r="A85" s="58">
        <f t="shared" si="2"/>
        <v>80</v>
      </c>
      <c r="B85" s="53"/>
      <c r="C85" s="54"/>
      <c r="D85" s="60" t="s">
        <v>175</v>
      </c>
      <c r="E85" s="82" t="s">
        <v>176</v>
      </c>
      <c r="F85" s="62">
        <v>66.44</v>
      </c>
      <c r="G85" s="83"/>
      <c r="H85" s="84">
        <v>54.15</v>
      </c>
      <c r="I85" s="51">
        <f t="shared" si="18"/>
        <v>60.1666666666667</v>
      </c>
      <c r="J85" s="51">
        <f t="shared" si="19"/>
        <v>63.3333333333333</v>
      </c>
      <c r="K85" s="80" t="s">
        <v>125</v>
      </c>
      <c r="L85" s="33"/>
    </row>
    <row r="86" s="35" customFormat="1" ht="17.25" spans="1:12">
      <c r="A86" s="58">
        <f t="shared" si="2"/>
        <v>81</v>
      </c>
      <c r="B86" s="53"/>
      <c r="C86" s="54"/>
      <c r="D86" s="60" t="s">
        <v>177</v>
      </c>
      <c r="E86" s="82" t="s">
        <v>176</v>
      </c>
      <c r="F86" s="62">
        <v>44.67</v>
      </c>
      <c r="G86" s="61"/>
      <c r="H86" s="51">
        <v>38.19</v>
      </c>
      <c r="I86" s="51">
        <f t="shared" si="18"/>
        <v>42.4333333333333</v>
      </c>
      <c r="J86" s="51">
        <f t="shared" si="19"/>
        <v>44.6666666666667</v>
      </c>
      <c r="K86" s="80" t="s">
        <v>125</v>
      </c>
      <c r="L86" s="33"/>
    </row>
    <row r="87" s="35" customFormat="1" spans="1:12">
      <c r="A87" s="58">
        <f t="shared" si="2"/>
        <v>82</v>
      </c>
      <c r="B87" s="68" t="s">
        <v>178</v>
      </c>
      <c r="C87" s="69" t="s">
        <v>179</v>
      </c>
      <c r="D87" s="85" t="s">
        <v>180</v>
      </c>
      <c r="E87" s="68" t="s">
        <v>181</v>
      </c>
      <c r="F87" s="86" t="s">
        <v>182</v>
      </c>
      <c r="G87" s="71"/>
      <c r="H87" s="51">
        <f>'SHT0012401'!I23</f>
        <v>156.6468516666</v>
      </c>
      <c r="I87" s="51">
        <f t="shared" si="18"/>
        <v>174.052057407333</v>
      </c>
      <c r="J87" s="51">
        <f t="shared" si="19"/>
        <v>183.212692007719</v>
      </c>
      <c r="K87" s="80"/>
      <c r="L87" s="33"/>
    </row>
    <row r="88" s="35" customFormat="1" ht="17.25" spans="1:12">
      <c r="A88" s="58">
        <f t="shared" si="2"/>
        <v>83</v>
      </c>
      <c r="B88" s="87"/>
      <c r="C88" s="75"/>
      <c r="D88" s="88" t="s">
        <v>183</v>
      </c>
      <c r="E88" s="74" t="s">
        <v>184</v>
      </c>
      <c r="F88" s="74">
        <v>52.91</v>
      </c>
      <c r="G88" s="77"/>
      <c r="H88" s="51">
        <f>'SHT0012393'!I11</f>
        <v>45.16994</v>
      </c>
      <c r="I88" s="51">
        <f t="shared" si="18"/>
        <v>50.1888222222222</v>
      </c>
      <c r="J88" s="51">
        <f t="shared" si="19"/>
        <v>52.8303391812865</v>
      </c>
      <c r="K88" s="80"/>
      <c r="L88" s="33"/>
    </row>
    <row r="89" s="35" customFormat="1" spans="1:12">
      <c r="A89" s="58">
        <f t="shared" si="2"/>
        <v>84</v>
      </c>
      <c r="B89" s="53" t="s">
        <v>129</v>
      </c>
      <c r="C89" s="53" t="s">
        <v>185</v>
      </c>
      <c r="D89" s="89" t="s">
        <v>186</v>
      </c>
      <c r="E89" s="53" t="s">
        <v>187</v>
      </c>
      <c r="F89" s="53">
        <v>61.14</v>
      </c>
      <c r="G89" s="56"/>
      <c r="H89" s="51">
        <f>'SHT0012130'!I27</f>
        <v>23.2493304856</v>
      </c>
      <c r="I89" s="51">
        <f t="shared" ref="I89:I94" si="20">H89/0.7</f>
        <v>33.2133292651429</v>
      </c>
      <c r="J89" s="51">
        <f t="shared" ref="J89:J94" si="21">I89/0.85</f>
        <v>39.0745050178151</v>
      </c>
      <c r="K89" s="80"/>
      <c r="L89" s="33"/>
    </row>
    <row r="90" s="35" customFormat="1" spans="1:12">
      <c r="A90" s="58">
        <f t="shared" si="2"/>
        <v>85</v>
      </c>
      <c r="B90" s="53"/>
      <c r="C90" s="53"/>
      <c r="D90" s="59" t="s">
        <v>188</v>
      </c>
      <c r="E90" s="60" t="s">
        <v>189</v>
      </c>
      <c r="F90" s="60">
        <v>26.87</v>
      </c>
      <c r="G90" s="61"/>
      <c r="H90" s="51">
        <f>'SHT0012131'!I19</f>
        <v>15.90488208</v>
      </c>
      <c r="I90" s="51">
        <f t="shared" si="20"/>
        <v>22.7212601142857</v>
      </c>
      <c r="J90" s="51">
        <f t="shared" si="21"/>
        <v>26.7308942521008</v>
      </c>
      <c r="K90" s="80"/>
      <c r="L90" s="33"/>
    </row>
    <row r="91" s="35" customFormat="1" spans="1:12">
      <c r="A91" s="58">
        <f t="shared" si="2"/>
        <v>86</v>
      </c>
      <c r="B91" s="53"/>
      <c r="C91" s="53"/>
      <c r="D91" s="59" t="s">
        <v>190</v>
      </c>
      <c r="E91" s="65" t="s">
        <v>191</v>
      </c>
      <c r="F91" s="60">
        <v>61.69</v>
      </c>
      <c r="G91" s="61"/>
      <c r="H91" s="51">
        <f>'SHT0013736'!I27</f>
        <v>23.2293304856</v>
      </c>
      <c r="I91" s="51">
        <f t="shared" si="20"/>
        <v>33.1847578365714</v>
      </c>
      <c r="J91" s="51">
        <f t="shared" si="21"/>
        <v>39.040891572437</v>
      </c>
      <c r="K91" s="80"/>
      <c r="L91" s="33"/>
    </row>
    <row r="92" s="35" customFormat="1" spans="1:12">
      <c r="A92" s="58">
        <f t="shared" ref="A92:A155" si="22">ROW()-5</f>
        <v>87</v>
      </c>
      <c r="B92" s="53"/>
      <c r="C92" s="53"/>
      <c r="D92" s="59" t="s">
        <v>133</v>
      </c>
      <c r="E92" s="60" t="s">
        <v>134</v>
      </c>
      <c r="F92" s="60">
        <v>50.19</v>
      </c>
      <c r="G92" s="61"/>
      <c r="H92" s="51">
        <f>'SHT0000144'!I15</f>
        <v>34.025528</v>
      </c>
      <c r="I92" s="51">
        <f t="shared" si="20"/>
        <v>48.6078971428571</v>
      </c>
      <c r="J92" s="51">
        <f t="shared" si="21"/>
        <v>57.1857613445378</v>
      </c>
      <c r="K92" s="80"/>
      <c r="L92" s="33"/>
    </row>
    <row r="93" s="35" customFormat="1" spans="1:12">
      <c r="A93" s="58">
        <f t="shared" si="22"/>
        <v>88</v>
      </c>
      <c r="B93" s="53"/>
      <c r="C93" s="53"/>
      <c r="D93" s="59" t="s">
        <v>192</v>
      </c>
      <c r="E93" s="60" t="s">
        <v>193</v>
      </c>
      <c r="F93" s="60">
        <v>34.92</v>
      </c>
      <c r="G93" s="61"/>
      <c r="H93" s="51">
        <f>'SHT0012989'!I23</f>
        <v>19.7930104856</v>
      </c>
      <c r="I93" s="51">
        <f t="shared" si="20"/>
        <v>28.2757292651429</v>
      </c>
      <c r="J93" s="51">
        <f t="shared" si="21"/>
        <v>33.2655638413445</v>
      </c>
      <c r="K93" s="80"/>
      <c r="L93" s="33"/>
    </row>
    <row r="94" s="35" customFormat="1" spans="1:12">
      <c r="A94" s="58">
        <f t="shared" si="22"/>
        <v>89</v>
      </c>
      <c r="B94" s="53"/>
      <c r="C94" s="53"/>
      <c r="D94" s="59" t="s">
        <v>109</v>
      </c>
      <c r="E94" s="60" t="s">
        <v>110</v>
      </c>
      <c r="F94" s="60">
        <v>69.9</v>
      </c>
      <c r="G94" s="61"/>
      <c r="H94" s="51">
        <f>'SHT0011480'!I10</f>
        <v>27.53075</v>
      </c>
      <c r="I94" s="51">
        <f t="shared" si="20"/>
        <v>39.3296428571429</v>
      </c>
      <c r="J94" s="51">
        <f t="shared" si="21"/>
        <v>46.2701680672269</v>
      </c>
      <c r="K94" s="80"/>
      <c r="L94" s="33"/>
    </row>
    <row r="95" s="35" customFormat="1" spans="1:12">
      <c r="A95" s="58">
        <f t="shared" si="22"/>
        <v>90</v>
      </c>
      <c r="B95" s="53"/>
      <c r="C95" s="53"/>
      <c r="D95" s="59" t="s">
        <v>149</v>
      </c>
      <c r="E95" s="60" t="s">
        <v>150</v>
      </c>
      <c r="F95" s="60">
        <v>30.6</v>
      </c>
      <c r="G95" s="61"/>
      <c r="H95" s="51">
        <f>'BPC0010220'!I8</f>
        <v>21.42335</v>
      </c>
      <c r="I95" s="51">
        <f t="shared" ref="I95:I102" si="23">H95/0.7</f>
        <v>30.6047857142857</v>
      </c>
      <c r="J95" s="51">
        <f t="shared" ref="J95:J102" si="24">I95/0.85</f>
        <v>36.0056302521008</v>
      </c>
      <c r="K95" s="80"/>
      <c r="L95" s="33"/>
    </row>
    <row r="96" s="35" customFormat="1" spans="1:12">
      <c r="A96" s="58">
        <f t="shared" si="22"/>
        <v>91</v>
      </c>
      <c r="B96" s="53"/>
      <c r="C96" s="53"/>
      <c r="D96" s="59" t="s">
        <v>194</v>
      </c>
      <c r="E96" s="60" t="s">
        <v>195</v>
      </c>
      <c r="F96" s="60">
        <v>5.77</v>
      </c>
      <c r="G96" s="61"/>
      <c r="H96" s="51">
        <f>'SHT0014603'!I10</f>
        <v>3.77861</v>
      </c>
      <c r="I96" s="51">
        <f t="shared" si="23"/>
        <v>5.39801428571429</v>
      </c>
      <c r="J96" s="51">
        <f t="shared" si="24"/>
        <v>6.35060504201681</v>
      </c>
      <c r="K96" s="80"/>
      <c r="L96" s="33"/>
    </row>
    <row r="97" s="35" customFormat="1" spans="1:12">
      <c r="A97" s="58">
        <f t="shared" si="22"/>
        <v>92</v>
      </c>
      <c r="B97" s="53"/>
      <c r="C97" s="53"/>
      <c r="D97" s="59" t="s">
        <v>196</v>
      </c>
      <c r="E97" s="60" t="s">
        <v>197</v>
      </c>
      <c r="F97" s="60">
        <v>9.12</v>
      </c>
      <c r="G97" s="61"/>
      <c r="H97" s="51">
        <f>'SHT0017152'!I14</f>
        <v>6.38312</v>
      </c>
      <c r="I97" s="51">
        <f t="shared" si="23"/>
        <v>9.11874285714286</v>
      </c>
      <c r="J97" s="51">
        <f t="shared" si="24"/>
        <v>10.7279327731092</v>
      </c>
      <c r="K97" s="80"/>
      <c r="L97" s="33"/>
    </row>
    <row r="98" s="35" customFormat="1" spans="1:12">
      <c r="A98" s="58">
        <f t="shared" si="22"/>
        <v>93</v>
      </c>
      <c r="B98" s="53"/>
      <c r="C98" s="53"/>
      <c r="D98" s="59" t="s">
        <v>198</v>
      </c>
      <c r="E98" s="60" t="s">
        <v>199</v>
      </c>
      <c r="F98" s="60">
        <v>9.12</v>
      </c>
      <c r="G98" s="61"/>
      <c r="H98" s="51">
        <f>'SHT0017153'!I13</f>
        <v>6.36062</v>
      </c>
      <c r="I98" s="51">
        <f t="shared" si="23"/>
        <v>9.0866</v>
      </c>
      <c r="J98" s="51">
        <f t="shared" si="24"/>
        <v>10.6901176470588</v>
      </c>
      <c r="K98" s="80"/>
      <c r="L98" s="33"/>
    </row>
    <row r="99" s="35" customFormat="1" spans="1:12">
      <c r="A99" s="58">
        <f t="shared" si="22"/>
        <v>94</v>
      </c>
      <c r="B99" s="53"/>
      <c r="C99" s="53"/>
      <c r="D99" s="59" t="s">
        <v>200</v>
      </c>
      <c r="E99" s="60" t="s">
        <v>201</v>
      </c>
      <c r="F99" s="60">
        <v>6.75</v>
      </c>
      <c r="G99" s="61"/>
      <c r="H99" s="51">
        <f>'BPC0010251'!I8</f>
        <v>4.7268</v>
      </c>
      <c r="I99" s="51">
        <f t="shared" si="23"/>
        <v>6.75257142857143</v>
      </c>
      <c r="J99" s="51">
        <f t="shared" si="24"/>
        <v>7.94420168067227</v>
      </c>
      <c r="K99" s="80"/>
      <c r="L99" s="33"/>
    </row>
    <row r="100" s="35" customFormat="1" spans="1:12">
      <c r="A100" s="58">
        <f t="shared" si="22"/>
        <v>95</v>
      </c>
      <c r="B100" s="53"/>
      <c r="C100" s="53"/>
      <c r="D100" s="59" t="s">
        <v>202</v>
      </c>
      <c r="E100" s="60" t="s">
        <v>159</v>
      </c>
      <c r="F100" s="60">
        <v>15.04</v>
      </c>
      <c r="G100" s="61"/>
      <c r="H100" s="51">
        <f>'SHT0013737'!I10</f>
        <v>8.019878</v>
      </c>
      <c r="I100" s="51">
        <f t="shared" si="23"/>
        <v>11.4569685714286</v>
      </c>
      <c r="J100" s="51">
        <f t="shared" si="24"/>
        <v>13.4787865546219</v>
      </c>
      <c r="K100" s="80"/>
      <c r="L100" s="33"/>
    </row>
    <row r="101" s="35" customFormat="1" spans="1:12">
      <c r="A101" s="58">
        <f t="shared" si="22"/>
        <v>96</v>
      </c>
      <c r="B101" s="53"/>
      <c r="C101" s="53"/>
      <c r="D101" s="59" t="s">
        <v>203</v>
      </c>
      <c r="E101" s="60" t="s">
        <v>204</v>
      </c>
      <c r="F101" s="60">
        <v>5.77</v>
      </c>
      <c r="G101" s="61"/>
      <c r="H101" s="51">
        <f>'SHT0013955'!I5</f>
        <v>4.03723</v>
      </c>
      <c r="I101" s="51">
        <f t="shared" si="23"/>
        <v>5.76747142857143</v>
      </c>
      <c r="J101" s="51">
        <f t="shared" si="24"/>
        <v>6.78526050420168</v>
      </c>
      <c r="K101" s="80"/>
      <c r="L101" s="33"/>
    </row>
    <row r="102" s="35" customFormat="1" spans="1:12">
      <c r="A102" s="58">
        <f t="shared" si="22"/>
        <v>97</v>
      </c>
      <c r="B102" s="53"/>
      <c r="C102" s="53"/>
      <c r="D102" s="59" t="s">
        <v>205</v>
      </c>
      <c r="E102" s="60" t="s">
        <v>206</v>
      </c>
      <c r="F102" s="60">
        <v>5.12</v>
      </c>
      <c r="G102" s="61"/>
      <c r="H102" s="51">
        <f>'SHT0014721'!I5</f>
        <v>3.5827</v>
      </c>
      <c r="I102" s="51">
        <f t="shared" si="23"/>
        <v>5.11814285714286</v>
      </c>
      <c r="J102" s="51">
        <f t="shared" si="24"/>
        <v>6.02134453781513</v>
      </c>
      <c r="K102" s="80"/>
      <c r="L102" s="33"/>
    </row>
    <row r="103" s="35" customFormat="1" spans="1:12">
      <c r="A103" s="58">
        <f t="shared" si="22"/>
        <v>98</v>
      </c>
      <c r="B103" s="53"/>
      <c r="C103" s="53"/>
      <c r="D103" s="59" t="s">
        <v>207</v>
      </c>
      <c r="E103" s="60" t="s">
        <v>208</v>
      </c>
      <c r="F103" s="60">
        <v>32.68</v>
      </c>
      <c r="G103" s="61"/>
      <c r="H103" s="51">
        <f>'SHT0014777'!I13</f>
        <v>6.26027</v>
      </c>
      <c r="I103" s="51">
        <f t="shared" ref="I103:I106" si="25">H103/0.7</f>
        <v>8.94324285714286</v>
      </c>
      <c r="J103" s="51">
        <f t="shared" ref="J103:J106" si="26">I103/0.85</f>
        <v>10.521462184874</v>
      </c>
      <c r="K103" s="80"/>
      <c r="L103" s="33"/>
    </row>
    <row r="104" s="35" customFormat="1" spans="1:12">
      <c r="A104" s="58">
        <f t="shared" si="22"/>
        <v>99</v>
      </c>
      <c r="B104" s="53"/>
      <c r="C104" s="53"/>
      <c r="D104" s="59" t="s">
        <v>209</v>
      </c>
      <c r="E104" s="60" t="s">
        <v>210</v>
      </c>
      <c r="F104" s="60">
        <v>27.79</v>
      </c>
      <c r="G104" s="61"/>
      <c r="H104" s="51">
        <f>'SHT0014778'!I19</f>
        <v>16.5321704856</v>
      </c>
      <c r="I104" s="51">
        <f t="shared" si="25"/>
        <v>23.617386408</v>
      </c>
      <c r="J104" s="51">
        <f t="shared" si="26"/>
        <v>27.78516048</v>
      </c>
      <c r="K104" s="80"/>
      <c r="L104" s="33"/>
    </row>
    <row r="105" s="35" customFormat="1" spans="1:12">
      <c r="A105" s="58">
        <f t="shared" si="22"/>
        <v>100</v>
      </c>
      <c r="B105" s="53"/>
      <c r="C105" s="53"/>
      <c r="D105" s="59" t="s">
        <v>211</v>
      </c>
      <c r="E105" s="60" t="s">
        <v>210</v>
      </c>
      <c r="F105" s="60">
        <v>27.11</v>
      </c>
      <c r="G105" s="61"/>
      <c r="H105" s="51">
        <f>'SHT0014790'!I19</f>
        <v>16.14560376</v>
      </c>
      <c r="I105" s="51">
        <f t="shared" si="25"/>
        <v>23.0651482285714</v>
      </c>
      <c r="J105" s="51">
        <f t="shared" si="26"/>
        <v>27.1354685042017</v>
      </c>
      <c r="K105" s="80"/>
      <c r="L105" s="33"/>
    </row>
    <row r="106" s="35" customFormat="1" spans="1:12">
      <c r="A106" s="58">
        <f t="shared" si="22"/>
        <v>101</v>
      </c>
      <c r="B106" s="63"/>
      <c r="C106" s="53"/>
      <c r="D106" s="59" t="s">
        <v>135</v>
      </c>
      <c r="E106" s="60" t="s">
        <v>212</v>
      </c>
      <c r="F106" s="60">
        <v>26.87</v>
      </c>
      <c r="G106" s="61"/>
      <c r="H106" s="51">
        <f>'SHT0012447'!I19</f>
        <v>14.70488208</v>
      </c>
      <c r="I106" s="51">
        <f t="shared" si="25"/>
        <v>21.0069744</v>
      </c>
      <c r="J106" s="51">
        <f t="shared" si="26"/>
        <v>24.7140875294118</v>
      </c>
      <c r="K106" s="80"/>
      <c r="L106" s="33"/>
    </row>
    <row r="107" s="35" customFormat="1" spans="1:12">
      <c r="A107" s="58">
        <f t="shared" si="22"/>
        <v>102</v>
      </c>
      <c r="B107" s="60" t="s">
        <v>115</v>
      </c>
      <c r="C107" s="53"/>
      <c r="D107" s="59" t="s">
        <v>213</v>
      </c>
      <c r="E107" s="60" t="s">
        <v>214</v>
      </c>
      <c r="F107" s="60">
        <v>4.89</v>
      </c>
      <c r="G107" s="61"/>
      <c r="H107" s="51">
        <f>'BPC0010181'!I8</f>
        <v>2.49390352</v>
      </c>
      <c r="I107" s="51">
        <f t="shared" ref="I107:I109" si="27">H107/0.7</f>
        <v>3.56271931428571</v>
      </c>
      <c r="J107" s="51">
        <f t="shared" ref="J107:J109" si="28">I107/0.85</f>
        <v>4.19143448739496</v>
      </c>
      <c r="K107" s="80"/>
      <c r="L107" s="33"/>
    </row>
    <row r="108" s="35" customFormat="1" spans="1:12">
      <c r="A108" s="58">
        <f t="shared" si="22"/>
        <v>103</v>
      </c>
      <c r="B108" s="53"/>
      <c r="C108" s="53"/>
      <c r="D108" s="59" t="s">
        <v>215</v>
      </c>
      <c r="E108" s="60" t="s">
        <v>159</v>
      </c>
      <c r="F108" s="60">
        <v>15.07</v>
      </c>
      <c r="G108" s="61"/>
      <c r="H108" s="51">
        <f>'SHT0001641'!I10</f>
        <v>7.669878</v>
      </c>
      <c r="I108" s="51">
        <f t="shared" si="27"/>
        <v>10.9569685714286</v>
      </c>
      <c r="J108" s="51">
        <f t="shared" si="28"/>
        <v>12.8905512605042</v>
      </c>
      <c r="K108" s="80"/>
      <c r="L108" s="33"/>
    </row>
    <row r="109" s="35" customFormat="1" spans="1:12">
      <c r="A109" s="58">
        <f t="shared" si="22"/>
        <v>104</v>
      </c>
      <c r="B109" s="53"/>
      <c r="C109" s="53"/>
      <c r="D109" s="59" t="s">
        <v>216</v>
      </c>
      <c r="E109" s="60" t="s">
        <v>159</v>
      </c>
      <c r="F109" s="60">
        <v>15.08</v>
      </c>
      <c r="G109" s="61"/>
      <c r="H109" s="51">
        <f>'SHT0012191'!I10</f>
        <v>8.581808</v>
      </c>
      <c r="I109" s="51">
        <f t="shared" si="27"/>
        <v>12.2597257142857</v>
      </c>
      <c r="J109" s="51">
        <f t="shared" si="28"/>
        <v>14.4232067226891</v>
      </c>
      <c r="K109" s="80"/>
      <c r="L109" s="33"/>
    </row>
    <row r="110" s="35" customFormat="1" spans="1:12">
      <c r="A110" s="58">
        <f t="shared" si="22"/>
        <v>105</v>
      </c>
      <c r="B110" s="53"/>
      <c r="C110" s="53"/>
      <c r="D110" s="59" t="s">
        <v>217</v>
      </c>
      <c r="E110" s="60" t="s">
        <v>218</v>
      </c>
      <c r="F110" s="60">
        <v>14.56</v>
      </c>
      <c r="G110" s="61"/>
      <c r="H110" s="51">
        <f>'SHT0012958'!I10</f>
        <v>9.201808</v>
      </c>
      <c r="I110" s="51">
        <f t="shared" ref="I110:I115" si="29">H110/0.7</f>
        <v>13.14544</v>
      </c>
      <c r="J110" s="51">
        <f t="shared" ref="J110:J115" si="30">I110/0.85</f>
        <v>15.4652235294118</v>
      </c>
      <c r="K110" s="80"/>
      <c r="L110" s="33"/>
    </row>
    <row r="111" s="35" customFormat="1" spans="1:12">
      <c r="A111" s="58">
        <f t="shared" si="22"/>
        <v>106</v>
      </c>
      <c r="B111" s="53"/>
      <c r="C111" s="53"/>
      <c r="D111" s="64" t="s">
        <v>160</v>
      </c>
      <c r="E111" s="60" t="s">
        <v>161</v>
      </c>
      <c r="F111" s="60">
        <v>36.59</v>
      </c>
      <c r="G111" s="61"/>
      <c r="H111" s="51">
        <f>'SHT0013272'!I22</f>
        <v>20.068866</v>
      </c>
      <c r="I111" s="51">
        <f t="shared" si="29"/>
        <v>28.6698085714286</v>
      </c>
      <c r="J111" s="51">
        <f t="shared" si="30"/>
        <v>33.7291865546219</v>
      </c>
      <c r="K111" s="80"/>
      <c r="L111" s="33"/>
    </row>
    <row r="112" s="35" customFormat="1" spans="1:12">
      <c r="A112" s="58">
        <f t="shared" si="22"/>
        <v>107</v>
      </c>
      <c r="B112" s="53"/>
      <c r="C112" s="53"/>
      <c r="D112" s="59" t="s">
        <v>219</v>
      </c>
      <c r="E112" s="60" t="s">
        <v>161</v>
      </c>
      <c r="F112" s="78">
        <v>27.8</v>
      </c>
      <c r="G112" s="61"/>
      <c r="H112" s="51">
        <f>'SHT0016487'!I19</f>
        <v>19.4579</v>
      </c>
      <c r="I112" s="51">
        <f t="shared" si="29"/>
        <v>27.797</v>
      </c>
      <c r="J112" s="51">
        <f t="shared" si="30"/>
        <v>32.7023529411765</v>
      </c>
      <c r="K112" s="80"/>
      <c r="L112" s="33"/>
    </row>
    <row r="113" s="35" customFormat="1" spans="1:12">
      <c r="A113" s="58">
        <f t="shared" si="22"/>
        <v>108</v>
      </c>
      <c r="B113" s="53"/>
      <c r="C113" s="53"/>
      <c r="D113" s="59" t="s">
        <v>220</v>
      </c>
      <c r="E113" s="60" t="s">
        <v>221</v>
      </c>
      <c r="F113" s="78">
        <v>27.8</v>
      </c>
      <c r="G113" s="61"/>
      <c r="H113" s="51">
        <f>'SHT0016985'!I19</f>
        <v>19.5479</v>
      </c>
      <c r="I113" s="51">
        <f t="shared" si="29"/>
        <v>27.9255714285714</v>
      </c>
      <c r="J113" s="51">
        <f t="shared" si="30"/>
        <v>32.8536134453781</v>
      </c>
      <c r="K113" s="80"/>
      <c r="L113" s="33"/>
    </row>
    <row r="114" s="35" customFormat="1" spans="1:12">
      <c r="A114" s="58">
        <f t="shared" si="22"/>
        <v>109</v>
      </c>
      <c r="B114" s="63"/>
      <c r="C114" s="53"/>
      <c r="D114" s="59" t="s">
        <v>120</v>
      </c>
      <c r="E114" s="60" t="s">
        <v>121</v>
      </c>
      <c r="F114" s="60">
        <v>15.07</v>
      </c>
      <c r="G114" s="61"/>
      <c r="H114" s="51">
        <f>'SHT0010907'!I8</f>
        <v>7.5595</v>
      </c>
      <c r="I114" s="51">
        <f t="shared" si="29"/>
        <v>10.7992857142857</v>
      </c>
      <c r="J114" s="51">
        <f t="shared" si="30"/>
        <v>12.7050420168067</v>
      </c>
      <c r="K114" s="80"/>
      <c r="L114" s="33"/>
    </row>
    <row r="115" s="35" customFormat="1" spans="1:12">
      <c r="A115" s="58">
        <f t="shared" si="22"/>
        <v>110</v>
      </c>
      <c r="B115" s="60" t="s">
        <v>126</v>
      </c>
      <c r="C115" s="53"/>
      <c r="D115" s="59" t="s">
        <v>172</v>
      </c>
      <c r="E115" s="60" t="s">
        <v>168</v>
      </c>
      <c r="F115" s="81" t="s">
        <v>169</v>
      </c>
      <c r="G115" s="61"/>
      <c r="H115" s="51">
        <f>BEC0010086、87、39!I40</f>
        <v>50.72829</v>
      </c>
      <c r="I115" s="51">
        <f t="shared" si="29"/>
        <v>72.4689857142857</v>
      </c>
      <c r="J115" s="51">
        <f t="shared" si="30"/>
        <v>85.2576302521009</v>
      </c>
      <c r="K115" s="80"/>
      <c r="L115" s="33"/>
    </row>
    <row r="116" s="35" customFormat="1" spans="1:12">
      <c r="A116" s="58">
        <f t="shared" si="22"/>
        <v>111</v>
      </c>
      <c r="B116" s="53"/>
      <c r="C116" s="53"/>
      <c r="D116" s="60" t="s">
        <v>173</v>
      </c>
      <c r="E116" s="60" t="s">
        <v>174</v>
      </c>
      <c r="F116" s="62">
        <v>45.03</v>
      </c>
      <c r="G116" s="61"/>
      <c r="H116" s="51">
        <v>37.829</v>
      </c>
      <c r="I116" s="51">
        <f t="shared" ref="I116:I118" si="31">H116/0.9</f>
        <v>42.0322222222222</v>
      </c>
      <c r="J116" s="51">
        <f t="shared" ref="J116:J118" si="32">I116/0.95</f>
        <v>44.2444444444444</v>
      </c>
      <c r="K116" s="80" t="s">
        <v>125</v>
      </c>
      <c r="L116" s="33"/>
    </row>
    <row r="117" s="35" customFormat="1" spans="1:12">
      <c r="A117" s="58">
        <f t="shared" si="22"/>
        <v>112</v>
      </c>
      <c r="B117" s="63"/>
      <c r="C117" s="53"/>
      <c r="D117" s="60" t="s">
        <v>175</v>
      </c>
      <c r="E117" s="82" t="s">
        <v>176</v>
      </c>
      <c r="F117" s="62">
        <v>66.44</v>
      </c>
      <c r="G117" s="61"/>
      <c r="H117" s="84">
        <v>54.15</v>
      </c>
      <c r="I117" s="51">
        <f t="shared" si="31"/>
        <v>60.1666666666667</v>
      </c>
      <c r="J117" s="51">
        <f t="shared" si="32"/>
        <v>63.3333333333333</v>
      </c>
      <c r="K117" s="80" t="s">
        <v>125</v>
      </c>
      <c r="L117" s="33"/>
    </row>
    <row r="118" s="35" customFormat="1" spans="1:12">
      <c r="A118" s="58">
        <f t="shared" si="22"/>
        <v>113</v>
      </c>
      <c r="B118" s="60" t="s">
        <v>122</v>
      </c>
      <c r="C118" s="53"/>
      <c r="D118" s="60" t="s">
        <v>222</v>
      </c>
      <c r="E118" s="60" t="s">
        <v>223</v>
      </c>
      <c r="F118" s="60">
        <v>1.48</v>
      </c>
      <c r="G118" s="61"/>
      <c r="H118" s="51">
        <v>1.3325</v>
      </c>
      <c r="I118" s="51">
        <f t="shared" si="31"/>
        <v>1.48055555555556</v>
      </c>
      <c r="J118" s="51">
        <f t="shared" si="32"/>
        <v>1.55847953216374</v>
      </c>
      <c r="K118" s="80" t="s">
        <v>125</v>
      </c>
      <c r="L118" s="33"/>
    </row>
    <row r="119" s="35" customFormat="1" spans="1:12">
      <c r="A119" s="58">
        <f t="shared" si="22"/>
        <v>114</v>
      </c>
      <c r="B119" s="60" t="s">
        <v>178</v>
      </c>
      <c r="C119" s="53"/>
      <c r="D119" s="64" t="s">
        <v>180</v>
      </c>
      <c r="E119" s="60" t="s">
        <v>181</v>
      </c>
      <c r="F119" s="81" t="s">
        <v>182</v>
      </c>
      <c r="G119" s="61"/>
      <c r="H119" s="51">
        <f>'SHT0012401'!I23</f>
        <v>156.6468516666</v>
      </c>
      <c r="I119" s="51">
        <f>H119/0.9</f>
        <v>174.052057407333</v>
      </c>
      <c r="J119" s="51">
        <f>I119/0.95</f>
        <v>183.212692007719</v>
      </c>
      <c r="K119" s="80"/>
      <c r="L119" s="33"/>
    </row>
    <row r="120" s="35" customFormat="1" spans="1:12">
      <c r="A120" s="58">
        <f t="shared" si="22"/>
        <v>115</v>
      </c>
      <c r="B120" s="63"/>
      <c r="C120" s="53"/>
      <c r="D120" s="59" t="s">
        <v>183</v>
      </c>
      <c r="E120" s="60" t="s">
        <v>184</v>
      </c>
      <c r="F120" s="60">
        <v>52.91</v>
      </c>
      <c r="G120" s="61"/>
      <c r="H120" s="51">
        <f>'SHT0012393'!I11</f>
        <v>45.16994</v>
      </c>
      <c r="I120" s="51">
        <f>H120/0.9</f>
        <v>50.1888222222222</v>
      </c>
      <c r="J120" s="51">
        <f>I120/0.95</f>
        <v>52.8303391812865</v>
      </c>
      <c r="K120" s="80"/>
      <c r="L120" s="33"/>
    </row>
    <row r="121" s="35" customFormat="1" spans="1:12">
      <c r="A121" s="58">
        <f t="shared" si="22"/>
        <v>116</v>
      </c>
      <c r="B121" s="60" t="s">
        <v>224</v>
      </c>
      <c r="C121" s="53"/>
      <c r="D121" s="64" t="s">
        <v>44</v>
      </c>
      <c r="E121" s="60" t="s">
        <v>45</v>
      </c>
      <c r="F121" s="60">
        <v>54.28</v>
      </c>
      <c r="G121" s="61"/>
      <c r="H121" s="51">
        <f>'SHT0013134'!I11</f>
        <v>29.98253</v>
      </c>
      <c r="I121" s="51">
        <f t="shared" ref="I119:I121" si="33">H121/0.7</f>
        <v>42.8321857142857</v>
      </c>
      <c r="J121" s="51">
        <f t="shared" ref="J119:J121" si="34">I121/0.85</f>
        <v>50.3908067226891</v>
      </c>
      <c r="K121" s="80"/>
      <c r="L121" s="33"/>
    </row>
    <row r="122" s="35" customFormat="1" spans="1:12">
      <c r="A122" s="58">
        <f t="shared" si="22"/>
        <v>117</v>
      </c>
      <c r="B122" s="53"/>
      <c r="C122" s="53"/>
      <c r="D122" s="64" t="s">
        <v>61</v>
      </c>
      <c r="E122" s="60" t="s">
        <v>62</v>
      </c>
      <c r="F122" s="60">
        <v>37.73</v>
      </c>
      <c r="G122" s="61"/>
      <c r="H122" s="51">
        <f>'SHT0012022'!I24</f>
        <v>21.3493467256</v>
      </c>
      <c r="I122" s="51">
        <f t="shared" ref="I122:I124" si="35">H122/0.7</f>
        <v>30.4990667508571</v>
      </c>
      <c r="J122" s="51">
        <f t="shared" ref="J122:J124" si="36">I122/0.85</f>
        <v>35.8812550010084</v>
      </c>
      <c r="K122" s="80"/>
      <c r="L122" s="33"/>
    </row>
    <row r="123" s="35" customFormat="1" spans="1:12">
      <c r="A123" s="58">
        <f t="shared" si="22"/>
        <v>118</v>
      </c>
      <c r="B123" s="53"/>
      <c r="C123" s="53"/>
      <c r="D123" s="59" t="s">
        <v>73</v>
      </c>
      <c r="E123" s="65" t="s">
        <v>74</v>
      </c>
      <c r="F123" s="60">
        <v>36.84</v>
      </c>
      <c r="G123" s="61"/>
      <c r="H123" s="51">
        <f>'SHT0014722'!I16</f>
        <v>24.618119512084</v>
      </c>
      <c r="I123" s="51">
        <f t="shared" si="35"/>
        <v>35.16874216012</v>
      </c>
      <c r="J123" s="51">
        <f t="shared" si="36"/>
        <v>41.3749907766118</v>
      </c>
      <c r="K123" s="80"/>
      <c r="L123" s="33"/>
    </row>
    <row r="124" s="35" customFormat="1" ht="17.25" spans="1:12">
      <c r="A124" s="58">
        <f t="shared" si="22"/>
        <v>119</v>
      </c>
      <c r="B124" s="53"/>
      <c r="C124" s="53"/>
      <c r="D124" s="59" t="s">
        <v>59</v>
      </c>
      <c r="E124" s="60" t="s">
        <v>60</v>
      </c>
      <c r="F124" s="60">
        <v>23.01</v>
      </c>
      <c r="G124" s="61"/>
      <c r="H124" s="51">
        <f>'SHT0012024'!I12</f>
        <v>12.4146616</v>
      </c>
      <c r="I124" s="51">
        <f t="shared" si="35"/>
        <v>17.7352308571429</v>
      </c>
      <c r="J124" s="51">
        <f t="shared" si="36"/>
        <v>20.8649774789916</v>
      </c>
      <c r="K124" s="80"/>
      <c r="L124" s="33"/>
    </row>
    <row r="125" s="35" customFormat="1" spans="1:12">
      <c r="A125" s="58">
        <f t="shared" si="22"/>
        <v>120</v>
      </c>
      <c r="B125" s="68" t="s">
        <v>129</v>
      </c>
      <c r="C125" s="68" t="s">
        <v>225</v>
      </c>
      <c r="D125" s="70" t="s">
        <v>135</v>
      </c>
      <c r="E125" s="68" t="s">
        <v>212</v>
      </c>
      <c r="F125" s="68">
        <v>26.87</v>
      </c>
      <c r="G125" s="71"/>
      <c r="H125" s="51">
        <f>'SHT0012447'!I19</f>
        <v>14.70488208</v>
      </c>
      <c r="I125" s="51">
        <f t="shared" ref="I125:I128" si="37">H125/0.7</f>
        <v>21.0069744</v>
      </c>
      <c r="J125" s="51">
        <f t="shared" ref="J125:J128" si="38">I125/0.85</f>
        <v>24.7140875294118</v>
      </c>
      <c r="K125" s="80"/>
      <c r="L125" s="33"/>
    </row>
    <row r="126" s="35" customFormat="1" spans="1:12">
      <c r="A126" s="58">
        <f t="shared" si="22"/>
        <v>121</v>
      </c>
      <c r="B126" s="53"/>
      <c r="C126" s="53"/>
      <c r="D126" s="59" t="s">
        <v>226</v>
      </c>
      <c r="E126" s="60" t="s">
        <v>212</v>
      </c>
      <c r="F126" s="60">
        <v>28.46</v>
      </c>
      <c r="G126" s="61"/>
      <c r="H126" s="51">
        <f>'SHT0015047'!I21</f>
        <v>15.9014888056</v>
      </c>
      <c r="I126" s="51">
        <f t="shared" si="37"/>
        <v>22.7164125794286</v>
      </c>
      <c r="J126" s="51">
        <f t="shared" si="38"/>
        <v>26.725191269916</v>
      </c>
      <c r="K126" s="80"/>
      <c r="L126" s="33"/>
    </row>
    <row r="127" s="35" customFormat="1" spans="1:12">
      <c r="A127" s="58">
        <f t="shared" si="22"/>
        <v>122</v>
      </c>
      <c r="B127" s="53"/>
      <c r="C127" s="53"/>
      <c r="D127" s="64" t="s">
        <v>227</v>
      </c>
      <c r="E127" s="60" t="s">
        <v>228</v>
      </c>
      <c r="F127" s="60"/>
      <c r="G127" s="61"/>
      <c r="H127" s="51"/>
      <c r="I127" s="51"/>
      <c r="J127" s="51"/>
      <c r="K127" s="80" t="s">
        <v>229</v>
      </c>
      <c r="L127" s="33"/>
    </row>
    <row r="128" s="35" customFormat="1" spans="1:12">
      <c r="A128" s="58">
        <f t="shared" si="22"/>
        <v>123</v>
      </c>
      <c r="B128" s="53"/>
      <c r="C128" s="53"/>
      <c r="D128" s="59" t="s">
        <v>230</v>
      </c>
      <c r="E128" s="60" t="s">
        <v>231</v>
      </c>
      <c r="F128" s="60"/>
      <c r="G128" s="61"/>
      <c r="H128" s="51">
        <f>'SHT0015961'!I12</f>
        <v>7.99078</v>
      </c>
      <c r="I128" s="51">
        <f t="shared" si="37"/>
        <v>11.4154</v>
      </c>
      <c r="J128" s="51">
        <f t="shared" si="38"/>
        <v>13.4298823529412</v>
      </c>
      <c r="K128" s="80"/>
      <c r="L128" s="33"/>
    </row>
    <row r="129" s="35" customFormat="1" spans="1:12">
      <c r="A129" s="58">
        <f t="shared" si="22"/>
        <v>124</v>
      </c>
      <c r="B129" s="53"/>
      <c r="C129" s="53"/>
      <c r="D129" s="59" t="s">
        <v>64</v>
      </c>
      <c r="E129" s="60" t="s">
        <v>65</v>
      </c>
      <c r="F129" s="90">
        <v>38.3</v>
      </c>
      <c r="G129" s="61"/>
      <c r="H129" s="51">
        <f>'SHT0015090'!I24</f>
        <v>21.7528767256</v>
      </c>
      <c r="I129" s="51">
        <f t="shared" ref="I129:I132" si="39">H129/0.7</f>
        <v>31.0755381794286</v>
      </c>
      <c r="J129" s="51">
        <f t="shared" ref="J129:J132" si="40">I129/0.85</f>
        <v>36.5594566816807</v>
      </c>
      <c r="K129" s="80"/>
      <c r="L129" s="33"/>
    </row>
    <row r="130" s="35" customFormat="1" spans="1:12">
      <c r="A130" s="58">
        <f t="shared" si="22"/>
        <v>125</v>
      </c>
      <c r="B130" s="53"/>
      <c r="C130" s="53"/>
      <c r="D130" s="59" t="s">
        <v>158</v>
      </c>
      <c r="E130" s="60" t="s">
        <v>159</v>
      </c>
      <c r="F130" s="60">
        <v>15.04</v>
      </c>
      <c r="G130" s="61"/>
      <c r="H130" s="51">
        <f>'SHT0011046'!I10</f>
        <v>8.139878</v>
      </c>
      <c r="I130" s="51">
        <f t="shared" si="39"/>
        <v>11.6283971428571</v>
      </c>
      <c r="J130" s="51">
        <f t="shared" si="40"/>
        <v>13.6804672268908</v>
      </c>
      <c r="K130" s="80"/>
      <c r="L130" s="33"/>
    </row>
    <row r="131" s="35" customFormat="1" spans="1:12">
      <c r="A131" s="58">
        <f t="shared" si="22"/>
        <v>126</v>
      </c>
      <c r="B131" s="53"/>
      <c r="C131" s="53"/>
      <c r="D131" s="59" t="s">
        <v>217</v>
      </c>
      <c r="E131" s="60" t="s">
        <v>218</v>
      </c>
      <c r="F131" s="60">
        <v>14.56</v>
      </c>
      <c r="G131" s="61"/>
      <c r="H131" s="51">
        <f>'SHT0012958'!I10</f>
        <v>9.201808</v>
      </c>
      <c r="I131" s="51">
        <f t="shared" si="39"/>
        <v>13.14544</v>
      </c>
      <c r="J131" s="51">
        <f t="shared" si="40"/>
        <v>15.4652235294118</v>
      </c>
      <c r="K131" s="80"/>
      <c r="L131" s="33"/>
    </row>
    <row r="132" s="35" customFormat="1" spans="1:12">
      <c r="A132" s="58">
        <f t="shared" si="22"/>
        <v>127</v>
      </c>
      <c r="B132" s="53"/>
      <c r="C132" s="53"/>
      <c r="D132" s="64" t="s">
        <v>160</v>
      </c>
      <c r="E132" s="60" t="s">
        <v>161</v>
      </c>
      <c r="F132" s="60">
        <v>36.59</v>
      </c>
      <c r="G132" s="61"/>
      <c r="H132" s="51">
        <f>'SHT0013272'!I22</f>
        <v>20.068866</v>
      </c>
      <c r="I132" s="51">
        <f t="shared" si="39"/>
        <v>28.6698085714286</v>
      </c>
      <c r="J132" s="51">
        <f t="shared" si="40"/>
        <v>33.7291865546219</v>
      </c>
      <c r="K132" s="80"/>
      <c r="L132" s="33"/>
    </row>
    <row r="133" s="35" customFormat="1" spans="1:12">
      <c r="A133" s="58">
        <f t="shared" si="22"/>
        <v>128</v>
      </c>
      <c r="B133" s="53"/>
      <c r="C133" s="53"/>
      <c r="D133" s="59" t="s">
        <v>219</v>
      </c>
      <c r="E133" s="60" t="s">
        <v>161</v>
      </c>
      <c r="F133" s="78">
        <v>27.8</v>
      </c>
      <c r="G133" s="61"/>
      <c r="H133" s="51">
        <f>'SHT0016487'!I19</f>
        <v>19.4579</v>
      </c>
      <c r="I133" s="51">
        <f t="shared" ref="I133:I138" si="41">H133/0.7</f>
        <v>27.797</v>
      </c>
      <c r="J133" s="51">
        <f t="shared" ref="J133:J138" si="42">I133/0.85</f>
        <v>32.7023529411765</v>
      </c>
      <c r="K133" s="80"/>
      <c r="L133" s="33"/>
    </row>
    <row r="134" s="35" customFormat="1" spans="1:12">
      <c r="A134" s="58">
        <f t="shared" si="22"/>
        <v>129</v>
      </c>
      <c r="B134" s="53"/>
      <c r="C134" s="53"/>
      <c r="D134" s="64" t="s">
        <v>141</v>
      </c>
      <c r="E134" s="60" t="s">
        <v>142</v>
      </c>
      <c r="F134" s="60">
        <v>11</v>
      </c>
      <c r="G134" s="61"/>
      <c r="H134" s="51">
        <f>'BPC0010177'!I16</f>
        <v>6.75983376</v>
      </c>
      <c r="I134" s="51">
        <f t="shared" si="41"/>
        <v>9.65690537142857</v>
      </c>
      <c r="J134" s="51">
        <f t="shared" si="42"/>
        <v>11.3610651428571</v>
      </c>
      <c r="K134" s="80"/>
      <c r="L134" s="33"/>
    </row>
    <row r="135" s="35" customFormat="1" spans="1:12">
      <c r="A135" s="58">
        <f t="shared" si="22"/>
        <v>130</v>
      </c>
      <c r="B135" s="53"/>
      <c r="C135" s="53"/>
      <c r="D135" s="59" t="s">
        <v>194</v>
      </c>
      <c r="E135" s="60" t="s">
        <v>195</v>
      </c>
      <c r="F135" s="60">
        <v>5.77</v>
      </c>
      <c r="G135" s="61"/>
      <c r="H135" s="51">
        <f>'SHT0014603'!I10</f>
        <v>3.77861</v>
      </c>
      <c r="I135" s="51">
        <f t="shared" si="41"/>
        <v>5.39801428571429</v>
      </c>
      <c r="J135" s="51">
        <f t="shared" si="42"/>
        <v>6.35060504201681</v>
      </c>
      <c r="K135" s="80"/>
      <c r="L135" s="33"/>
    </row>
    <row r="136" s="35" customFormat="1" spans="1:12">
      <c r="A136" s="58">
        <f t="shared" si="22"/>
        <v>131</v>
      </c>
      <c r="B136" s="53"/>
      <c r="C136" s="53"/>
      <c r="D136" s="64" t="s">
        <v>200</v>
      </c>
      <c r="E136" s="60" t="s">
        <v>201</v>
      </c>
      <c r="F136" s="60">
        <v>6.75</v>
      </c>
      <c r="G136" s="61"/>
      <c r="H136" s="51">
        <f>'BPC0010251'!I8</f>
        <v>4.7268</v>
      </c>
      <c r="I136" s="51">
        <f t="shared" si="41"/>
        <v>6.75257142857143</v>
      </c>
      <c r="J136" s="51">
        <f t="shared" si="42"/>
        <v>7.94420168067227</v>
      </c>
      <c r="K136" s="80"/>
      <c r="L136" s="33"/>
    </row>
    <row r="137" s="35" customFormat="1" spans="1:12">
      <c r="A137" s="58">
        <f t="shared" si="22"/>
        <v>132</v>
      </c>
      <c r="B137" s="53"/>
      <c r="C137" s="53"/>
      <c r="D137" s="60" t="s">
        <v>232</v>
      </c>
      <c r="E137" s="60" t="s">
        <v>233</v>
      </c>
      <c r="F137" s="60">
        <v>5.77</v>
      </c>
      <c r="G137" s="61"/>
      <c r="H137" s="51"/>
      <c r="I137" s="51"/>
      <c r="J137" s="51"/>
      <c r="K137" s="80" t="s">
        <v>163</v>
      </c>
      <c r="L137" s="33"/>
    </row>
    <row r="138" s="35" customFormat="1" spans="1:12">
      <c r="A138" s="58">
        <f t="shared" si="22"/>
        <v>133</v>
      </c>
      <c r="B138" s="53"/>
      <c r="C138" s="53"/>
      <c r="D138" s="59" t="s">
        <v>213</v>
      </c>
      <c r="E138" s="60" t="s">
        <v>214</v>
      </c>
      <c r="F138" s="60">
        <v>4.89</v>
      </c>
      <c r="G138" s="61"/>
      <c r="H138" s="51">
        <f>'BPC0010181'!I8</f>
        <v>2.49390352</v>
      </c>
      <c r="I138" s="51">
        <f t="shared" si="41"/>
        <v>3.56271931428571</v>
      </c>
      <c r="J138" s="51">
        <f t="shared" si="42"/>
        <v>4.19143448739496</v>
      </c>
      <c r="K138" s="80"/>
      <c r="L138" s="33"/>
    </row>
    <row r="139" s="35" customFormat="1" spans="1:12">
      <c r="A139" s="58">
        <f t="shared" si="22"/>
        <v>134</v>
      </c>
      <c r="B139" s="53"/>
      <c r="C139" s="53"/>
      <c r="D139" s="59" t="s">
        <v>234</v>
      </c>
      <c r="E139" s="60" t="s">
        <v>235</v>
      </c>
      <c r="F139" s="78">
        <v>30.4</v>
      </c>
      <c r="G139" s="61"/>
      <c r="H139" s="51">
        <f>'SHT0016060'!I24</f>
        <v>21.2784667256</v>
      </c>
      <c r="I139" s="51">
        <f t="shared" ref="I139:I145" si="43">H139/0.7</f>
        <v>30.397809608</v>
      </c>
      <c r="J139" s="51">
        <f t="shared" ref="J139:J145" si="44">I139/0.85</f>
        <v>35.7621289505882</v>
      </c>
      <c r="K139" s="80"/>
      <c r="L139" s="33"/>
    </row>
    <row r="140" s="35" customFormat="1" spans="1:12">
      <c r="A140" s="58">
        <f t="shared" si="22"/>
        <v>135</v>
      </c>
      <c r="B140" s="53"/>
      <c r="C140" s="53"/>
      <c r="D140" s="64" t="s">
        <v>149</v>
      </c>
      <c r="E140" s="60" t="s">
        <v>150</v>
      </c>
      <c r="F140" s="78">
        <v>30.6</v>
      </c>
      <c r="G140" s="61"/>
      <c r="H140" s="51">
        <f>'BPC0010220'!I8</f>
        <v>21.42335</v>
      </c>
      <c r="I140" s="51">
        <f t="shared" si="43"/>
        <v>30.6047857142857</v>
      </c>
      <c r="J140" s="51">
        <f t="shared" si="44"/>
        <v>36.0056302521008</v>
      </c>
      <c r="K140" s="80"/>
      <c r="L140" s="33"/>
    </row>
    <row r="141" s="35" customFormat="1" spans="1:12">
      <c r="A141" s="58">
        <f t="shared" si="22"/>
        <v>136</v>
      </c>
      <c r="B141" s="53"/>
      <c r="C141" s="53"/>
      <c r="D141" s="59" t="s">
        <v>236</v>
      </c>
      <c r="E141" s="60" t="s">
        <v>150</v>
      </c>
      <c r="F141" s="60">
        <v>30.6</v>
      </c>
      <c r="G141" s="61"/>
      <c r="H141" s="51">
        <f>'SHT0014570'!I8</f>
        <v>21.32695</v>
      </c>
      <c r="I141" s="51">
        <f t="shared" si="43"/>
        <v>30.4670714285714</v>
      </c>
      <c r="J141" s="51">
        <f t="shared" si="44"/>
        <v>35.8436134453781</v>
      </c>
      <c r="K141" s="80"/>
      <c r="L141" s="33"/>
    </row>
    <row r="142" s="35" customFormat="1" spans="1:12">
      <c r="A142" s="58">
        <f t="shared" si="22"/>
        <v>137</v>
      </c>
      <c r="B142" s="60" t="s">
        <v>126</v>
      </c>
      <c r="C142" s="53"/>
      <c r="D142" s="60" t="s">
        <v>173</v>
      </c>
      <c r="E142" s="60" t="s">
        <v>174</v>
      </c>
      <c r="F142" s="81">
        <v>45.03</v>
      </c>
      <c r="G142" s="61"/>
      <c r="H142" s="51">
        <v>37.829</v>
      </c>
      <c r="I142" s="51">
        <f>H142/0.9</f>
        <v>42.0322222222222</v>
      </c>
      <c r="J142" s="51">
        <f>I142/0.95</f>
        <v>44.2444444444444</v>
      </c>
      <c r="K142" s="80" t="s">
        <v>125</v>
      </c>
      <c r="L142" s="33"/>
    </row>
    <row r="143" s="35" customFormat="1" spans="1:12">
      <c r="A143" s="58">
        <f t="shared" si="22"/>
        <v>138</v>
      </c>
      <c r="B143" s="53"/>
      <c r="C143" s="53"/>
      <c r="D143" s="60" t="s">
        <v>175</v>
      </c>
      <c r="E143" s="82" t="s">
        <v>176</v>
      </c>
      <c r="F143" s="81">
        <v>66.44</v>
      </c>
      <c r="G143" s="61"/>
      <c r="H143" s="84">
        <v>54.15</v>
      </c>
      <c r="I143" s="51">
        <f>H143/0.9</f>
        <v>60.1666666666667</v>
      </c>
      <c r="J143" s="51">
        <f>I143/0.95</f>
        <v>63.3333333333333</v>
      </c>
      <c r="K143" s="80" t="s">
        <v>125</v>
      </c>
      <c r="L143" s="33"/>
    </row>
    <row r="144" s="35" customFormat="1" spans="1:12">
      <c r="A144" s="58">
        <f t="shared" si="22"/>
        <v>139</v>
      </c>
      <c r="B144" s="53"/>
      <c r="C144" s="53"/>
      <c r="D144" s="59" t="s">
        <v>170</v>
      </c>
      <c r="E144" s="82" t="s">
        <v>237</v>
      </c>
      <c r="F144" s="81" t="s">
        <v>169</v>
      </c>
      <c r="G144" s="61"/>
      <c r="H144" s="51">
        <f>BEC0010086、87、39!I36</f>
        <v>50.72829</v>
      </c>
      <c r="I144" s="51">
        <f t="shared" si="43"/>
        <v>72.4689857142857</v>
      </c>
      <c r="J144" s="51">
        <f t="shared" si="44"/>
        <v>85.2576302521009</v>
      </c>
      <c r="K144" s="80"/>
      <c r="L144" s="33"/>
    </row>
    <row r="145" s="35" customFormat="1" spans="1:12">
      <c r="A145" s="58">
        <f t="shared" si="22"/>
        <v>140</v>
      </c>
      <c r="B145" s="53"/>
      <c r="C145" s="53"/>
      <c r="D145" s="64" t="s">
        <v>171</v>
      </c>
      <c r="E145" s="60" t="s">
        <v>168</v>
      </c>
      <c r="F145" s="81" t="s">
        <v>169</v>
      </c>
      <c r="G145" s="61"/>
      <c r="H145" s="51">
        <f>BEC0010086、87、39!I38</f>
        <v>50.72829</v>
      </c>
      <c r="I145" s="51">
        <f t="shared" si="43"/>
        <v>72.4689857142857</v>
      </c>
      <c r="J145" s="51">
        <f t="shared" si="44"/>
        <v>85.2576302521009</v>
      </c>
      <c r="K145" s="80"/>
      <c r="L145" s="33"/>
    </row>
    <row r="146" s="35" customFormat="1" ht="17.25" spans="1:12">
      <c r="A146" s="58">
        <f t="shared" si="22"/>
        <v>141</v>
      </c>
      <c r="B146" s="53"/>
      <c r="C146" s="53"/>
      <c r="D146" s="59" t="s">
        <v>167</v>
      </c>
      <c r="E146" s="60" t="s">
        <v>168</v>
      </c>
      <c r="F146" s="81" t="s">
        <v>169</v>
      </c>
      <c r="G146" s="61"/>
      <c r="H146" s="51">
        <f>'BEC0010122'!I36</f>
        <v>50.72829</v>
      </c>
      <c r="I146" s="51">
        <f t="shared" ref="I146:I148" si="45">H146/0.7</f>
        <v>72.4689857142857</v>
      </c>
      <c r="J146" s="51">
        <f t="shared" ref="J146:J148" si="46">I146/0.85</f>
        <v>85.2576302521008</v>
      </c>
      <c r="K146" s="80"/>
      <c r="L146" s="33"/>
    </row>
    <row r="147" s="35" customFormat="1" spans="1:12">
      <c r="A147" s="58">
        <f t="shared" si="22"/>
        <v>142</v>
      </c>
      <c r="B147" s="68" t="s">
        <v>129</v>
      </c>
      <c r="C147" s="91" t="s">
        <v>238</v>
      </c>
      <c r="D147" s="70" t="s">
        <v>209</v>
      </c>
      <c r="E147" s="68" t="s">
        <v>210</v>
      </c>
      <c r="F147" s="68">
        <v>27.79</v>
      </c>
      <c r="G147" s="92" t="s">
        <v>239</v>
      </c>
      <c r="H147" s="51">
        <f>'SHT0014778'!I19</f>
        <v>16.5321704856</v>
      </c>
      <c r="I147" s="51">
        <f t="shared" si="45"/>
        <v>23.617386408</v>
      </c>
      <c r="J147" s="51">
        <f t="shared" si="46"/>
        <v>27.78516048</v>
      </c>
      <c r="K147" s="80"/>
      <c r="L147" s="33"/>
    </row>
    <row r="148" s="35" customFormat="1" spans="1:12">
      <c r="A148" s="58">
        <f t="shared" si="22"/>
        <v>143</v>
      </c>
      <c r="B148" s="53"/>
      <c r="C148" s="93"/>
      <c r="D148" s="59" t="s">
        <v>211</v>
      </c>
      <c r="E148" s="60" t="s">
        <v>210</v>
      </c>
      <c r="F148" s="60">
        <v>27.11</v>
      </c>
      <c r="G148" s="94"/>
      <c r="H148" s="51">
        <f>'SHT0014790'!I19</f>
        <v>16.14560376</v>
      </c>
      <c r="I148" s="51">
        <f t="shared" si="45"/>
        <v>23.0651482285714</v>
      </c>
      <c r="J148" s="51">
        <f t="shared" si="46"/>
        <v>27.1354685042017</v>
      </c>
      <c r="K148" s="80"/>
      <c r="L148" s="33"/>
    </row>
    <row r="149" s="35" customFormat="1" spans="1:12">
      <c r="A149" s="58">
        <f t="shared" si="22"/>
        <v>144</v>
      </c>
      <c r="B149" s="53"/>
      <c r="C149" s="93"/>
      <c r="D149" s="59" t="s">
        <v>207</v>
      </c>
      <c r="E149" s="60" t="s">
        <v>208</v>
      </c>
      <c r="F149" s="60">
        <v>32.68</v>
      </c>
      <c r="G149" s="94"/>
      <c r="H149" s="51">
        <f>'SHT0014777'!I13</f>
        <v>6.26027</v>
      </c>
      <c r="I149" s="51">
        <f t="shared" ref="I149:I154" si="47">H149/0.7</f>
        <v>8.94324285714286</v>
      </c>
      <c r="J149" s="51">
        <f t="shared" ref="J149:J154" si="48">I149/0.85</f>
        <v>10.521462184874</v>
      </c>
      <c r="K149" s="80"/>
      <c r="L149" s="33"/>
    </row>
    <row r="150" s="35" customFormat="1" spans="1:12">
      <c r="A150" s="58">
        <f t="shared" si="22"/>
        <v>145</v>
      </c>
      <c r="B150" s="53"/>
      <c r="C150" s="93"/>
      <c r="D150" s="59" t="s">
        <v>226</v>
      </c>
      <c r="E150" s="60" t="s">
        <v>212</v>
      </c>
      <c r="F150" s="60">
        <v>28.46</v>
      </c>
      <c r="G150" s="94"/>
      <c r="H150" s="51">
        <f>'SHT0015047'!I21</f>
        <v>15.9014888056</v>
      </c>
      <c r="I150" s="51">
        <f t="shared" si="47"/>
        <v>22.7164125794286</v>
      </c>
      <c r="J150" s="51">
        <f t="shared" si="48"/>
        <v>26.725191269916</v>
      </c>
      <c r="K150" s="80"/>
      <c r="L150" s="33"/>
    </row>
    <row r="151" s="35" customFormat="1" spans="1:12">
      <c r="A151" s="58">
        <f t="shared" si="22"/>
        <v>146</v>
      </c>
      <c r="B151" s="63"/>
      <c r="C151" s="93"/>
      <c r="D151" s="59" t="s">
        <v>234</v>
      </c>
      <c r="E151" s="60" t="s">
        <v>235</v>
      </c>
      <c r="F151" s="78">
        <v>30.4</v>
      </c>
      <c r="G151" s="94"/>
      <c r="H151" s="51">
        <f>'SHT0016060'!I24</f>
        <v>21.2784667256</v>
      </c>
      <c r="I151" s="51">
        <f t="shared" si="47"/>
        <v>30.397809608</v>
      </c>
      <c r="J151" s="51">
        <f t="shared" si="48"/>
        <v>35.7621289505882</v>
      </c>
      <c r="K151" s="80"/>
      <c r="L151" s="33"/>
    </row>
    <row r="152" s="35" customFormat="1" spans="1:12">
      <c r="A152" s="58">
        <f t="shared" si="22"/>
        <v>147</v>
      </c>
      <c r="B152" s="60" t="s">
        <v>115</v>
      </c>
      <c r="C152" s="93"/>
      <c r="D152" s="59" t="s">
        <v>120</v>
      </c>
      <c r="E152" s="60" t="s">
        <v>121</v>
      </c>
      <c r="F152" s="60">
        <v>15.07</v>
      </c>
      <c r="G152" s="94"/>
      <c r="H152" s="51">
        <f>'SHT0010907'!I8</f>
        <v>7.5595</v>
      </c>
      <c r="I152" s="51">
        <f t="shared" si="47"/>
        <v>10.7992857142857</v>
      </c>
      <c r="J152" s="51">
        <f t="shared" si="48"/>
        <v>12.7050420168067</v>
      </c>
      <c r="K152" s="80"/>
      <c r="L152" s="33"/>
    </row>
    <row r="153" s="35" customFormat="1" spans="1:12">
      <c r="A153" s="58">
        <f t="shared" si="22"/>
        <v>148</v>
      </c>
      <c r="B153" s="63"/>
      <c r="C153" s="93"/>
      <c r="D153" s="59" t="s">
        <v>158</v>
      </c>
      <c r="E153" s="60" t="s">
        <v>159</v>
      </c>
      <c r="F153" s="60">
        <v>15.04</v>
      </c>
      <c r="G153" s="94"/>
      <c r="H153" s="51">
        <f>'SHT0011046'!I10</f>
        <v>8.139878</v>
      </c>
      <c r="I153" s="51">
        <f t="shared" si="47"/>
        <v>11.6283971428571</v>
      </c>
      <c r="J153" s="51">
        <f t="shared" si="48"/>
        <v>13.6804672268908</v>
      </c>
      <c r="K153" s="80"/>
      <c r="L153" s="33"/>
    </row>
    <row r="154" s="35" customFormat="1" spans="1:12">
      <c r="A154" s="58">
        <f t="shared" si="22"/>
        <v>149</v>
      </c>
      <c r="B154" s="60" t="s">
        <v>126</v>
      </c>
      <c r="C154" s="93"/>
      <c r="D154" s="59" t="s">
        <v>171</v>
      </c>
      <c r="E154" s="60" t="s">
        <v>240</v>
      </c>
      <c r="F154" s="81" t="s">
        <v>169</v>
      </c>
      <c r="G154" s="94"/>
      <c r="H154" s="51">
        <f>BEC0010086、87、39!I38</f>
        <v>50.72829</v>
      </c>
      <c r="I154" s="51">
        <f t="shared" si="47"/>
        <v>72.4689857142857</v>
      </c>
      <c r="J154" s="51">
        <f t="shared" si="48"/>
        <v>85.2576302521009</v>
      </c>
      <c r="K154" s="80"/>
      <c r="L154" s="33"/>
    </row>
    <row r="155" s="35" customFormat="1" spans="1:12">
      <c r="A155" s="58">
        <f t="shared" si="22"/>
        <v>150</v>
      </c>
      <c r="B155" s="53"/>
      <c r="C155" s="93"/>
      <c r="D155" s="60" t="s">
        <v>173</v>
      </c>
      <c r="E155" s="60" t="s">
        <v>174</v>
      </c>
      <c r="F155" s="62">
        <v>45.03</v>
      </c>
      <c r="G155" s="94"/>
      <c r="H155" s="51">
        <v>37.829</v>
      </c>
      <c r="I155" s="51">
        <f t="shared" ref="I155:I158" si="49">H155/0.9</f>
        <v>42.0322222222222</v>
      </c>
      <c r="J155" s="51">
        <f t="shared" ref="J155:J158" si="50">I155/0.95</f>
        <v>44.2444444444444</v>
      </c>
      <c r="K155" s="80" t="s">
        <v>125</v>
      </c>
      <c r="L155" s="33"/>
    </row>
    <row r="156" s="35" customFormat="1" spans="1:12">
      <c r="A156" s="58">
        <f t="shared" ref="A156:A160" si="51">ROW()-5</f>
        <v>151</v>
      </c>
      <c r="B156" s="63"/>
      <c r="C156" s="93"/>
      <c r="D156" s="60" t="s">
        <v>175</v>
      </c>
      <c r="E156" s="82" t="s">
        <v>176</v>
      </c>
      <c r="F156" s="62">
        <v>66.44</v>
      </c>
      <c r="G156" s="94"/>
      <c r="H156" s="84">
        <v>54.15</v>
      </c>
      <c r="I156" s="51">
        <f t="shared" si="49"/>
        <v>60.1666666666667</v>
      </c>
      <c r="J156" s="51">
        <f t="shared" si="50"/>
        <v>63.3333333333334</v>
      </c>
      <c r="K156" s="80" t="s">
        <v>125</v>
      </c>
      <c r="L156" s="33"/>
    </row>
    <row r="157" s="35" customFormat="1" spans="1:12">
      <c r="A157" s="58">
        <f t="shared" si="51"/>
        <v>152</v>
      </c>
      <c r="B157" s="60" t="s">
        <v>178</v>
      </c>
      <c r="C157" s="93"/>
      <c r="D157" s="59" t="s">
        <v>180</v>
      </c>
      <c r="E157" s="60" t="s">
        <v>181</v>
      </c>
      <c r="F157" s="81" t="s">
        <v>182</v>
      </c>
      <c r="G157" s="94"/>
      <c r="H157" s="51">
        <f>'SHT0012401'!I23</f>
        <v>156.6468516666</v>
      </c>
      <c r="I157" s="51">
        <f t="shared" si="49"/>
        <v>174.052057407333</v>
      </c>
      <c r="J157" s="51">
        <f t="shared" si="50"/>
        <v>183.212692007719</v>
      </c>
      <c r="K157" s="80"/>
      <c r="L157" s="33"/>
    </row>
    <row r="158" s="35" customFormat="1" spans="1:12">
      <c r="A158" s="58">
        <f t="shared" si="51"/>
        <v>153</v>
      </c>
      <c r="B158" s="63"/>
      <c r="C158" s="93"/>
      <c r="D158" s="59" t="s">
        <v>183</v>
      </c>
      <c r="E158" s="60" t="s">
        <v>184</v>
      </c>
      <c r="F158" s="60">
        <v>52.91</v>
      </c>
      <c r="G158" s="94"/>
      <c r="H158" s="51">
        <f>'SHT0012393'!I11</f>
        <v>45.16994</v>
      </c>
      <c r="I158" s="51">
        <f t="shared" si="49"/>
        <v>50.1888222222222</v>
      </c>
      <c r="J158" s="51">
        <f t="shared" si="50"/>
        <v>52.8303391812865</v>
      </c>
      <c r="K158" s="80"/>
      <c r="L158" s="33"/>
    </row>
    <row r="159" s="35" customFormat="1" spans="1:12">
      <c r="A159" s="58">
        <f t="shared" si="51"/>
        <v>154</v>
      </c>
      <c r="B159" s="49" t="s">
        <v>241</v>
      </c>
      <c r="C159" s="95"/>
      <c r="D159" s="50" t="s">
        <v>149</v>
      </c>
      <c r="E159" s="49" t="s">
        <v>150</v>
      </c>
      <c r="F159" s="49">
        <v>30.6</v>
      </c>
      <c r="G159" s="96"/>
      <c r="H159" s="51">
        <f>'BPC0010220'!I8</f>
        <v>21.42335</v>
      </c>
      <c r="I159" s="51">
        <f>H159/0.7</f>
        <v>30.6047857142857</v>
      </c>
      <c r="J159" s="51">
        <f>I159/0.85</f>
        <v>36.0056302521009</v>
      </c>
      <c r="K159" s="80"/>
      <c r="L159" s="33"/>
    </row>
    <row r="160" s="35" customFormat="1" spans="1:12">
      <c r="A160" s="58">
        <f t="shared" si="51"/>
        <v>155</v>
      </c>
      <c r="B160" s="49" t="s">
        <v>241</v>
      </c>
      <c r="C160" s="97" t="s">
        <v>242</v>
      </c>
      <c r="D160" s="59" t="s">
        <v>151</v>
      </c>
      <c r="E160" s="60" t="s">
        <v>150</v>
      </c>
      <c r="F160" s="60">
        <v>30.84</v>
      </c>
      <c r="G160" s="61"/>
      <c r="H160" s="51">
        <f>'SLT0012023'!I7</f>
        <v>21.58695</v>
      </c>
      <c r="I160" s="51">
        <f>H160/0.7</f>
        <v>30.8385</v>
      </c>
      <c r="J160" s="51">
        <f>I160/0.85</f>
        <v>36.2805882352941</v>
      </c>
      <c r="K160" s="80"/>
      <c r="L160" s="33"/>
    </row>
    <row r="161" s="35" customFormat="1" ht="17.25" spans="1:12">
      <c r="A161" s="98" t="s">
        <v>243</v>
      </c>
      <c r="B161" s="99"/>
      <c r="C161" s="99"/>
      <c r="D161" s="99"/>
      <c r="E161" s="99"/>
      <c r="F161" s="74"/>
      <c r="G161" s="77"/>
      <c r="H161" s="51"/>
      <c r="I161" s="51"/>
      <c r="J161" s="51"/>
      <c r="K161" s="80"/>
      <c r="L161" s="33"/>
    </row>
    <row r="162" s="35" customFormat="1" spans="1:12">
      <c r="A162" s="100" t="s">
        <v>244</v>
      </c>
      <c r="B162" s="100"/>
      <c r="C162" s="100"/>
      <c r="D162" s="100"/>
      <c r="E162" s="100"/>
      <c r="F162" s="101"/>
      <c r="G162" s="102"/>
      <c r="H162" s="103"/>
      <c r="I162" s="104"/>
      <c r="J162" s="104"/>
      <c r="L162" s="33"/>
    </row>
    <row r="163" s="35" customFormat="1" ht="14.5" spans="1:10">
      <c r="A163" s="97"/>
      <c r="B163" s="97"/>
      <c r="C163" s="97"/>
      <c r="D163" s="97"/>
      <c r="E163" s="97"/>
      <c r="F163" s="97"/>
      <c r="G163" s="97"/>
      <c r="H163" s="104"/>
      <c r="I163" s="104"/>
      <c r="J163" s="104"/>
    </row>
    <row r="164" s="35" customFormat="1" spans="1:10">
      <c r="A164" s="97"/>
      <c r="B164" s="97"/>
      <c r="C164" s="33"/>
      <c r="D164" s="33"/>
      <c r="E164" s="33"/>
      <c r="F164" s="97"/>
      <c r="G164" s="97"/>
      <c r="H164" s="104"/>
      <c r="I164" s="104"/>
      <c r="J164" s="104"/>
    </row>
    <row r="165" s="35" customFormat="1" spans="1:10">
      <c r="A165" s="97"/>
      <c r="B165" s="97"/>
      <c r="C165" s="33"/>
      <c r="D165" s="33"/>
      <c r="E165" s="33"/>
      <c r="F165" s="97"/>
      <c r="G165" s="97"/>
      <c r="H165" s="104"/>
      <c r="I165" s="104"/>
      <c r="J165" s="104"/>
    </row>
    <row r="166" s="33" customFormat="1" spans="6:10">
      <c r="F166" s="37"/>
      <c r="H166" s="38"/>
      <c r="I166" s="38"/>
      <c r="J166" s="38"/>
    </row>
    <row r="167" s="33" customFormat="1" spans="6:10">
      <c r="F167" s="37"/>
      <c r="H167" s="38"/>
      <c r="I167" s="38"/>
      <c r="J167" s="38"/>
    </row>
  </sheetData>
  <autoFilter ref="A4:K162">
    <extLst/>
  </autoFilter>
  <mergeCells count="48">
    <mergeCell ref="A1:K1"/>
    <mergeCell ref="F2:G2"/>
    <mergeCell ref="A161:E161"/>
    <mergeCell ref="A162:E162"/>
    <mergeCell ref="F162:G162"/>
    <mergeCell ref="A2:A4"/>
    <mergeCell ref="B2:B4"/>
    <mergeCell ref="B5:B15"/>
    <mergeCell ref="B16:B26"/>
    <mergeCell ref="B27:B31"/>
    <mergeCell ref="B32:B41"/>
    <mergeCell ref="B42:B43"/>
    <mergeCell ref="B44:B47"/>
    <mergeCell ref="B50:B53"/>
    <mergeCell ref="B54:B56"/>
    <mergeCell ref="B59:B72"/>
    <mergeCell ref="B74:B79"/>
    <mergeCell ref="B80:B86"/>
    <mergeCell ref="B87:B88"/>
    <mergeCell ref="B89:B106"/>
    <mergeCell ref="B107:B114"/>
    <mergeCell ref="B115:B117"/>
    <mergeCell ref="B119:B120"/>
    <mergeCell ref="B121:B124"/>
    <mergeCell ref="B125:B141"/>
    <mergeCell ref="B142:B146"/>
    <mergeCell ref="B147:B151"/>
    <mergeCell ref="B152:B153"/>
    <mergeCell ref="B154:B156"/>
    <mergeCell ref="B157:B158"/>
    <mergeCell ref="C2:C4"/>
    <mergeCell ref="C5:C15"/>
    <mergeCell ref="C16:C49"/>
    <mergeCell ref="C50:C58"/>
    <mergeCell ref="C59:C86"/>
    <mergeCell ref="C87:C88"/>
    <mergeCell ref="C89:C124"/>
    <mergeCell ref="C125:C146"/>
    <mergeCell ref="C147:C159"/>
    <mergeCell ref="D2:D4"/>
    <mergeCell ref="E2:E4"/>
    <mergeCell ref="F3:F4"/>
    <mergeCell ref="G3:G4"/>
    <mergeCell ref="G147:G159"/>
    <mergeCell ref="H2:H4"/>
    <mergeCell ref="I2:I4"/>
    <mergeCell ref="J2:J4"/>
    <mergeCell ref="K2:K4"/>
  </mergeCells>
  <conditionalFormatting sqref="A2:B2">
    <cfRule type="duplicateValues" dxfId="0" priority="1"/>
  </conditionalFormatting>
  <conditionalFormatting sqref="E2">
    <cfRule type="duplicateValues" dxfId="0" priority="2"/>
  </conditionalFormatting>
  <hyperlinks>
    <hyperlink ref="D38" location="SHT0015973!A1" display="SHT0015973"/>
    <hyperlink ref="D63" location="SHT0016059!A1" display="SHT0016059"/>
    <hyperlink ref="D37" location="SHT0017154!A1" display="SHT0017154"/>
    <hyperlink ref="D46" location="SLT0012154!A1" display="SLT0012154"/>
    <hyperlink ref="D47" location="SLT0012155!A1" display="SLT0012155"/>
    <hyperlink ref="D113" location="SHT0016985!A1" display="SHT0016985"/>
    <hyperlink ref="D98" location="SHT0017153!A1" display="SHT0017153"/>
    <hyperlink ref="D141" location="SHT0014570!A1" display="SHT0014570"/>
    <hyperlink ref="D68" location="BPC0010220!A1" display="BPC0010220"/>
    <hyperlink ref="D95" location="BPC0010220!A1" display="BPC0010220"/>
    <hyperlink ref="D140" location="BPC0010220!A1" display="BPC0010220"/>
    <hyperlink ref="D159" location="BPC0010220!A1" display="BPC0010220"/>
    <hyperlink ref="D99" location="BPC0010251!A1" display="BPC0010251"/>
    <hyperlink ref="D136" location="BPC0010251!A1" display="BPC0010251"/>
    <hyperlink ref="D112" location="SHT0016487!A1" display="SHT0016487"/>
    <hyperlink ref="D133" location="SHT0016487!A1" display="SHT0016487"/>
    <hyperlink ref="D97" location="SHT0017152!A1" display="SHT0017152"/>
    <hyperlink ref="D70" location="SHT0015241!A1" display="SHT0015241"/>
    <hyperlink ref="D71" location="SHT0015536!A1" display="SHT0015536"/>
    <hyperlink ref="D35" location="SHT0016950!A1" display="SHT0016950"/>
    <hyperlink ref="D25" location="SHT0017083!A1" display="SHT0017083"/>
    <hyperlink ref="D36" location="SHT0017132!A1" display="SHT0017132"/>
    <hyperlink ref="D65" location="SHT0017182!A1" display="SHT0017182"/>
    <hyperlink ref="D139" location="SHT0016060!A1" display="SHT0016060"/>
    <hyperlink ref="D151" location="SHT0016060!A1" display="SHT0016060"/>
    <hyperlink ref="D160" location="SLT0012023!A1" display="SLT0012023"/>
    <hyperlink ref="D69" location="SLT0012023!A1" display="SLT0012023"/>
    <hyperlink ref="D5" location="BPC0000046!A1" display="BPC0000046"/>
    <hyperlink ref="D6" location="BPC0010047!A1" display="BPC0010047"/>
    <hyperlink ref="D7" location="BPC0010285!A1" display="BPC0010285"/>
    <hyperlink ref="D8" location="BPC0010077!A1" display="BPC0010077"/>
    <hyperlink ref="D9" location="BPC0010238!A1" display="BPC0010238"/>
    <hyperlink ref="D10" location="BPC0010176!A1" display="BPC0010176"/>
    <hyperlink ref="D11" location="BPC0010229!A1" display="BPC0010229"/>
    <hyperlink ref="D12" location="BPC0010219!A1" display="BPC0010219"/>
    <hyperlink ref="D13" location="BPC0010255!A1" display="BPC0010255"/>
    <hyperlink ref="D14" location="BPC0010199!A1" display="BPC0010199"/>
    <hyperlink ref="D15" location="BPC0010259!A1" display="BPC0010259"/>
    <hyperlink ref="D16" location="SHT0013298!A1" display="SHT0013298"/>
    <hyperlink ref="D17" location="BPC0000008!A1" display="BPC0000008"/>
    <hyperlink ref="D18" location="BPC0000002!A1" display="BPC0000002"/>
    <hyperlink ref="D19" location="BPC0000047!A1" display="BPC0000047"/>
    <hyperlink ref="D20" location="SHT0013134!A1" display="SHT0013134"/>
    <hyperlink ref="D21" location="SHT0013662!A1" display="SHT0013662"/>
    <hyperlink ref="D22" location="SLT0010277!A1" display="SLT0010277"/>
    <hyperlink ref="D23" location="SHT0015934!A1" display="SHT0015934"/>
    <hyperlink ref="D24" location="SHT0016099!A1" display="SHT0016099"/>
    <hyperlink ref="D26" location="SHT0016953!A1" display="SHT0016953"/>
    <hyperlink ref="D27" location="SHT0012024!A1" display="SHT0012024"/>
    <hyperlink ref="D80" location="BEC0010122!A1" display="BEC0010122"/>
    <hyperlink ref="D146" location="BEC0010122!A1" display="BEC0010122"/>
    <hyperlink ref="D122" location="SHT0012022!A1" display="SHT0012022"/>
    <hyperlink ref="D28" location="SHT0012022!A1" display="SHT0012022"/>
    <hyperlink ref="D29" location="SHT0013365!A1" display="SHT0013365"/>
    <hyperlink ref="D129" location="SHT0015090!A1" display="SHT0015090"/>
    <hyperlink ref="D30" location="SHT0015090!A1" display="SHT0015090"/>
    <hyperlink ref="D31" location="SHT0014832!A1" display="SHT0014832"/>
    <hyperlink ref="D32" location="SHT0013655!A1" display="SHT0013655"/>
    <hyperlink ref="D33" location="SHT0014169!A1" display="SHT0014169"/>
    <hyperlink ref="D34" location="SHT0014722!A1" display="SHT0014722"/>
    <hyperlink ref="D39" location="SHT0014831!A1" display="SHT0014831"/>
    <hyperlink ref="D40" location="SHT0016965!A1" display="SHT0016965"/>
    <hyperlink ref="D41" location="SHT0017359!A1" display="SHT0017359"/>
    <hyperlink ref="D42" location="SHT0016966!A1" display="SHT0016966"/>
    <hyperlink ref="D43" location="SHT0016241!A1" display="SHT0016241"/>
    <hyperlink ref="D44" location="BPC0010161!A1" display="BPC0010161"/>
    <hyperlink ref="D45" location="SHT0014803!A1" display="SHT0014803"/>
    <hyperlink ref="D48" location="SHT0010230!A1" display="SHT0010230"/>
    <hyperlink ref="D49" location="SHT0012172!A1" display="SHT0012172"/>
    <hyperlink ref="D50" location="BPC0010060!A1" display="BPC0010060"/>
    <hyperlink ref="D51" location="SHT0011480!A1" display="SHT0011480"/>
    <hyperlink ref="D52" location="SHT0011481!A1" display="SHT0011481"/>
    <hyperlink ref="D53" location="SHT0011506!A1" display="SHT0011506"/>
    <hyperlink ref="D54" location="SHT0010251!A1" display="SHT0010251"/>
    <hyperlink ref="D55" location="SHT0011509!A1" display="SHT0011509"/>
    <hyperlink ref="D56" location="SHT0010907!A1" display="SHT0010907"/>
    <hyperlink ref="D58" location="BEC0010024!A1" display="BEC0010024"/>
    <hyperlink ref="D59" location="SHT0000505!A1" display="SHT0000505"/>
    <hyperlink ref="D60" location="SHT0000144!A1" display="SHT0000144"/>
    <hyperlink ref="D61" location="SHT0012447!A1" display="SHT0012447"/>
    <hyperlink ref="D62" location="SHT0011982!A1" display="SHT0011982"/>
    <hyperlink ref="D64" location="BPC0010177!A1" display="BPC0010177"/>
    <hyperlink ref="D66" location="SHT0014013!A1" display="SHT0014013"/>
    <hyperlink ref="D67" location="SHT0014571!A1" display="SHT0014571"/>
    <hyperlink ref="D73" location="SHT0000098!A1" display="SHT0000098"/>
    <hyperlink ref="D74" location="SHT0011046!A1" display="SHT0011046"/>
    <hyperlink ref="D75" location="SHT0013272!A1" display="SHT0013272"/>
    <hyperlink ref="D79" location="SHT0014645!A1" display="SHT0014645"/>
    <hyperlink ref="D81" location="BEC0010086、87、39!A1" display="BEC0010086"/>
    <hyperlink ref="D82" location="BEC0010086、87、39!A1" display="BEC0010087"/>
    <hyperlink ref="D83" location="BEC0010086、87、39!A1" display="BEC0010039"/>
    <hyperlink ref="D87" location="SHT0012401!A1" display="SHT0012401"/>
    <hyperlink ref="D88" location="SHT0012393!A1" display="SHT0012393"/>
    <hyperlink ref="D89" location="SHT0012130!A1" display="SHT0012130"/>
    <hyperlink ref="D90" location="SHT0012131!A1" display="SHT0012131"/>
    <hyperlink ref="D91" location="SHT0013736!A1" display="SHT0013736"/>
    <hyperlink ref="D92" location="SHT0000144!A1" display="SHT0000144"/>
    <hyperlink ref="D93" location="SHT0012989!A1" display="SHT0012989"/>
    <hyperlink ref="D94" location="SHT0011480!A1" display="SHT0011480"/>
    <hyperlink ref="D96" location="SHT0014603!A1" display="SHT0014603"/>
    <hyperlink ref="D135" location="SHT0014603!A1" display="SHT0014603"/>
    <hyperlink ref="D100" location="SHT0013737!A1" display="SHT0013737"/>
    <hyperlink ref="D101" location="SHT0013955!A1" display="SHT0013955"/>
    <hyperlink ref="D102" location="SHT0014721!A1" display="SHT0014721"/>
    <hyperlink ref="D103" location="SHT0014777!A1" display="SHT0014777"/>
    <hyperlink ref="D149" location="SHT0014777!A1" display="SHT0014777"/>
    <hyperlink ref="D104" location="SHT0014778!A1" display="SHT0014778"/>
    <hyperlink ref="D147" location="SHT0014778!A1" display="SHT0014778"/>
    <hyperlink ref="D105" location="SHT0014790!A1" display="SHT0014790"/>
    <hyperlink ref="D148" location="SHT0014790!A1" display="SHT0014790"/>
    <hyperlink ref="D106" location="SHT0012447!A1" display="SHT0012447"/>
    <hyperlink ref="D125" location="SHT0012447!A1" display="SHT0012447"/>
    <hyperlink ref="D107" location="BPC0010181!A1" display="BPC0010181"/>
    <hyperlink ref="D138" location="BPC0010181!A1" display="BPC0010181"/>
    <hyperlink ref="D108" location="SHT0001641!A1" display="SHT0001641"/>
    <hyperlink ref="D109" location="SHT0012191!A1" display="SHT0012191"/>
    <hyperlink ref="D110" location="SHT0012958!A1" display="SHT0012958"/>
    <hyperlink ref="D131" location="SHT0012958!A1" display="SHT0012958"/>
    <hyperlink ref="D111" location="SHT0013272!A1" display="SHT0013272"/>
    <hyperlink ref="D132" location="SHT0013272!A1" display="SHT0013272"/>
    <hyperlink ref="D114" location="SHT0010907!A1" display="SHT0010907"/>
    <hyperlink ref="D152" location="SHT0010907!A1" display="SHT0010907"/>
    <hyperlink ref="D115" location="BEC0010086、87、39!A1" display="BEC0010039"/>
    <hyperlink ref="D119" location="SHT0012401!A1" display="SHT0012401"/>
    <hyperlink ref="D120" location="SHT0012393!A1" display="SHT0012393"/>
    <hyperlink ref="D121" location="SHT0013134!A1" display="SHT0013134"/>
    <hyperlink ref="D123" location="SHT0014722!A1" display="SHT0014722"/>
    <hyperlink ref="D124" location="SHT0012024!A1" display="SHT0012024"/>
    <hyperlink ref="D126" location="SHT0015047!A1" display="SHT0015047"/>
    <hyperlink ref="D150" location="SHT0015047!A1" display="SHT0015047"/>
    <hyperlink ref="D127" location="SHT0015146!A1" display="SHT0015146"/>
    <hyperlink ref="D128" location="SHT0015961!A1" display="SHT0015961"/>
    <hyperlink ref="D130" location="SHT0011046!A1" display="SHT0011046"/>
    <hyperlink ref="D153" location="SHT0011046!A1" display="SHT0011046"/>
    <hyperlink ref="D134" location="BPC0010177!A1" display="BPC0010177"/>
    <hyperlink ref="D144" location="BEC0010086、87、39!A1" display="BEC0010086"/>
    <hyperlink ref="D145" location="BEC0010086、87、39!A1" display="BEC0010087"/>
    <hyperlink ref="D154" location="BEC0010086、87、39!A1" display="BEC0010087"/>
    <hyperlink ref="D157" location="SHT0012401!A1" display="SHT0012401"/>
    <hyperlink ref="D158" location="SHT0012393!A1" display="SHT0012393"/>
  </hyperlinks>
  <pageMargins left="0.393700787401575" right="0.31496062992126" top="0.15748031496063" bottom="0.15748031496063" header="0.31496062992126" footer="0.31496062992126"/>
  <pageSetup paperSize="9" orientation="landscape" verticalDpi="18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K26" sqref="K26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220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1</v>
      </c>
      <c r="H2" s="6">
        <v>0.05</v>
      </c>
      <c r="I2" s="11">
        <v>0.05</v>
      </c>
      <c r="J2" s="12">
        <v>45317</v>
      </c>
    </row>
    <row r="3" spans="1:10">
      <c r="A3" s="7" t="s">
        <v>220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45317</v>
      </c>
    </row>
    <row r="4" spans="1:10">
      <c r="A4" s="3" t="s">
        <v>220</v>
      </c>
      <c r="B4" s="4" t="s">
        <v>254</v>
      </c>
      <c r="C4" s="4" t="s">
        <v>255</v>
      </c>
      <c r="D4" s="3" t="s">
        <v>262</v>
      </c>
      <c r="E4" s="3" t="s">
        <v>263</v>
      </c>
      <c r="F4" s="4" t="s">
        <v>264</v>
      </c>
      <c r="G4" s="5">
        <v>1</v>
      </c>
      <c r="H4" s="6">
        <v>2.3</v>
      </c>
      <c r="I4" s="11">
        <f t="shared" ref="I4:I11" si="0">H4*G4</f>
        <v>2.3</v>
      </c>
      <c r="J4" s="12">
        <v>45317</v>
      </c>
    </row>
    <row r="5" spans="1:10">
      <c r="A5" s="7" t="s">
        <v>220</v>
      </c>
      <c r="B5" s="8" t="s">
        <v>254</v>
      </c>
      <c r="C5" s="8" t="s">
        <v>255</v>
      </c>
      <c r="D5" s="7" t="s">
        <v>265</v>
      </c>
      <c r="E5" s="7" t="s">
        <v>266</v>
      </c>
      <c r="F5" s="8" t="s">
        <v>267</v>
      </c>
      <c r="G5" s="9">
        <v>1</v>
      </c>
      <c r="H5" s="10">
        <v>0.35</v>
      </c>
      <c r="I5" s="13">
        <v>0.35</v>
      </c>
      <c r="J5" s="14">
        <v>45317</v>
      </c>
    </row>
    <row r="6" spans="1:10">
      <c r="A6" s="3" t="s">
        <v>220</v>
      </c>
      <c r="B6" s="4" t="s">
        <v>254</v>
      </c>
      <c r="C6" s="4" t="s">
        <v>255</v>
      </c>
      <c r="D6" s="3" t="s">
        <v>268</v>
      </c>
      <c r="E6" s="3" t="s">
        <v>269</v>
      </c>
      <c r="F6" s="4" t="s">
        <v>270</v>
      </c>
      <c r="G6" s="5">
        <v>2</v>
      </c>
      <c r="H6" s="6">
        <v>0.1</v>
      </c>
      <c r="I6" s="11">
        <v>0.2</v>
      </c>
      <c r="J6" s="12">
        <v>45317</v>
      </c>
    </row>
    <row r="7" spans="1:10">
      <c r="A7" s="7" t="s">
        <v>220</v>
      </c>
      <c r="B7" s="8" t="s">
        <v>254</v>
      </c>
      <c r="C7" s="8" t="s">
        <v>255</v>
      </c>
      <c r="D7" s="7" t="s">
        <v>271</v>
      </c>
      <c r="E7" s="7" t="s">
        <v>272</v>
      </c>
      <c r="F7" s="8" t="s">
        <v>273</v>
      </c>
      <c r="G7" s="9">
        <v>1</v>
      </c>
      <c r="H7" s="10">
        <v>0.17</v>
      </c>
      <c r="I7" s="13">
        <v>0.17</v>
      </c>
      <c r="J7" s="14">
        <v>45317</v>
      </c>
    </row>
    <row r="8" spans="1:10">
      <c r="A8" s="3" t="s">
        <v>220</v>
      </c>
      <c r="B8" s="4" t="s">
        <v>254</v>
      </c>
      <c r="C8" s="4" t="s">
        <v>255</v>
      </c>
      <c r="D8" s="3" t="s">
        <v>274</v>
      </c>
      <c r="E8" s="3" t="s">
        <v>275</v>
      </c>
      <c r="F8" s="4" t="s">
        <v>264</v>
      </c>
      <c r="G8" s="5">
        <v>1</v>
      </c>
      <c r="H8" s="6">
        <v>0.92</v>
      </c>
      <c r="I8" s="11">
        <f t="shared" si="0"/>
        <v>0.92</v>
      </c>
      <c r="J8" s="12">
        <v>45317</v>
      </c>
    </row>
    <row r="9" spans="1:10">
      <c r="A9" s="7" t="s">
        <v>220</v>
      </c>
      <c r="B9" s="8" t="s">
        <v>254</v>
      </c>
      <c r="C9" s="8" t="s">
        <v>255</v>
      </c>
      <c r="D9" s="7" t="s">
        <v>276</v>
      </c>
      <c r="E9" s="7" t="s">
        <v>277</v>
      </c>
      <c r="F9" s="8" t="s">
        <v>264</v>
      </c>
      <c r="G9" s="9">
        <v>2</v>
      </c>
      <c r="H9" s="10">
        <v>0.71</v>
      </c>
      <c r="I9" s="13">
        <f t="shared" si="0"/>
        <v>1.42</v>
      </c>
      <c r="J9" s="14">
        <v>45317</v>
      </c>
    </row>
    <row r="10" spans="1:10">
      <c r="A10" s="3" t="s">
        <v>220</v>
      </c>
      <c r="B10" s="4" t="s">
        <v>254</v>
      </c>
      <c r="C10" s="4" t="s">
        <v>255</v>
      </c>
      <c r="D10" s="3" t="s">
        <v>278</v>
      </c>
      <c r="E10" s="3" t="s">
        <v>279</v>
      </c>
      <c r="F10" s="4" t="s">
        <v>264</v>
      </c>
      <c r="G10" s="5">
        <v>1</v>
      </c>
      <c r="H10" s="6">
        <v>0.62</v>
      </c>
      <c r="I10" s="11">
        <f t="shared" si="0"/>
        <v>0.62</v>
      </c>
      <c r="J10" s="12">
        <v>45317</v>
      </c>
    </row>
    <row r="11" spans="1:10">
      <c r="A11" s="7" t="s">
        <v>220</v>
      </c>
      <c r="B11" s="8" t="s">
        <v>254</v>
      </c>
      <c r="C11" s="8" t="s">
        <v>255</v>
      </c>
      <c r="D11" s="7" t="s">
        <v>280</v>
      </c>
      <c r="E11" s="7" t="s">
        <v>281</v>
      </c>
      <c r="F11" s="8" t="s">
        <v>264</v>
      </c>
      <c r="G11" s="9">
        <v>1</v>
      </c>
      <c r="H11" s="10">
        <v>0.92</v>
      </c>
      <c r="I11" s="13">
        <f t="shared" si="0"/>
        <v>0.92</v>
      </c>
      <c r="J11" s="14">
        <v>45317</v>
      </c>
    </row>
    <row r="12" spans="1:10">
      <c r="A12" s="3" t="s">
        <v>220</v>
      </c>
      <c r="B12" s="4" t="s">
        <v>254</v>
      </c>
      <c r="C12" s="4" t="s">
        <v>255</v>
      </c>
      <c r="D12" s="3" t="s">
        <v>282</v>
      </c>
      <c r="E12" s="3" t="s">
        <v>283</v>
      </c>
      <c r="F12" s="4" t="s">
        <v>264</v>
      </c>
      <c r="G12" s="5">
        <v>1</v>
      </c>
      <c r="H12" s="6">
        <v>0.4779</v>
      </c>
      <c r="I12" s="11">
        <v>0.4779</v>
      </c>
      <c r="J12" s="12">
        <v>45317</v>
      </c>
    </row>
    <row r="13" spans="1:10">
      <c r="A13" s="7" t="s">
        <v>220</v>
      </c>
      <c r="B13" s="8" t="s">
        <v>254</v>
      </c>
      <c r="C13" s="8" t="s">
        <v>255</v>
      </c>
      <c r="D13" s="7" t="s">
        <v>284</v>
      </c>
      <c r="E13" s="7" t="s">
        <v>285</v>
      </c>
      <c r="F13" s="8" t="s">
        <v>264</v>
      </c>
      <c r="G13" s="9">
        <v>1</v>
      </c>
      <c r="H13" s="10">
        <v>0.65</v>
      </c>
      <c r="I13" s="13">
        <f t="shared" ref="I13:I16" si="1">H13*G13</f>
        <v>0.65</v>
      </c>
      <c r="J13" s="14">
        <v>45317</v>
      </c>
    </row>
    <row r="14" spans="1:10">
      <c r="A14" s="3" t="s">
        <v>220</v>
      </c>
      <c r="B14" s="4" t="s">
        <v>254</v>
      </c>
      <c r="C14" s="4" t="s">
        <v>255</v>
      </c>
      <c r="D14" s="3" t="s">
        <v>286</v>
      </c>
      <c r="E14" s="3" t="s">
        <v>287</v>
      </c>
      <c r="F14" s="4" t="s">
        <v>264</v>
      </c>
      <c r="G14" s="5">
        <v>1</v>
      </c>
      <c r="H14" s="6">
        <v>0.41</v>
      </c>
      <c r="I14" s="11">
        <f t="shared" si="1"/>
        <v>0.41</v>
      </c>
      <c r="J14" s="12">
        <v>45317</v>
      </c>
    </row>
    <row r="15" spans="1:10">
      <c r="A15" s="7" t="s">
        <v>220</v>
      </c>
      <c r="B15" s="8" t="s">
        <v>254</v>
      </c>
      <c r="C15" s="8" t="s">
        <v>255</v>
      </c>
      <c r="D15" s="7" t="s">
        <v>288</v>
      </c>
      <c r="E15" s="7" t="s">
        <v>289</v>
      </c>
      <c r="F15" s="8" t="s">
        <v>290</v>
      </c>
      <c r="G15" s="9">
        <v>1</v>
      </c>
      <c r="H15" s="10">
        <v>3.12</v>
      </c>
      <c r="I15" s="13">
        <f t="shared" si="1"/>
        <v>3.12</v>
      </c>
      <c r="J15" s="14">
        <v>45317</v>
      </c>
    </row>
    <row r="16" spans="1:10">
      <c r="A16" s="3" t="s">
        <v>220</v>
      </c>
      <c r="B16" s="4" t="s">
        <v>254</v>
      </c>
      <c r="C16" s="4" t="s">
        <v>255</v>
      </c>
      <c r="D16" s="3" t="s">
        <v>291</v>
      </c>
      <c r="E16" s="3" t="s">
        <v>292</v>
      </c>
      <c r="F16" s="4" t="s">
        <v>264</v>
      </c>
      <c r="G16" s="5">
        <v>1</v>
      </c>
      <c r="H16" s="6">
        <v>2.3</v>
      </c>
      <c r="I16" s="11">
        <f t="shared" si="1"/>
        <v>2.3</v>
      </c>
      <c r="J16" s="12">
        <v>45317</v>
      </c>
    </row>
    <row r="17" spans="1:10">
      <c r="A17" s="7" t="s">
        <v>220</v>
      </c>
      <c r="B17" s="8" t="s">
        <v>254</v>
      </c>
      <c r="C17" s="8" t="s">
        <v>255</v>
      </c>
      <c r="D17" s="7" t="s">
        <v>293</v>
      </c>
      <c r="E17" s="7" t="s">
        <v>294</v>
      </c>
      <c r="F17" s="8" t="s">
        <v>295</v>
      </c>
      <c r="G17" s="9">
        <v>1</v>
      </c>
      <c r="H17" s="10">
        <v>3.85</v>
      </c>
      <c r="I17" s="13">
        <v>3.85</v>
      </c>
      <c r="J17" s="14">
        <v>45317</v>
      </c>
    </row>
    <row r="18" spans="1:10">
      <c r="A18" s="3" t="s">
        <v>220</v>
      </c>
      <c r="B18" s="4" t="s">
        <v>254</v>
      </c>
      <c r="C18" s="4" t="s">
        <v>255</v>
      </c>
      <c r="D18" s="3" t="s">
        <v>467</v>
      </c>
      <c r="E18" s="3" t="s">
        <v>468</v>
      </c>
      <c r="F18" s="4" t="s">
        <v>469</v>
      </c>
      <c r="G18" s="5">
        <v>1</v>
      </c>
      <c r="H18" s="6">
        <v>1.74</v>
      </c>
      <c r="I18" s="11">
        <f>H18*G18</f>
        <v>1.74</v>
      </c>
      <c r="J18" s="12">
        <v>45317</v>
      </c>
    </row>
    <row r="19" spans="1:10">
      <c r="A19" s="20"/>
      <c r="B19" s="20"/>
      <c r="C19" s="20"/>
      <c r="D19" s="20"/>
      <c r="E19" s="20"/>
      <c r="F19" s="20"/>
      <c r="G19" s="20"/>
      <c r="H19" s="20"/>
      <c r="I19" s="20">
        <f>SUM(I2:I18)</f>
        <v>19.5479</v>
      </c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</sheetData>
  <pageMargins left="0.75" right="0.75" top="1" bottom="1" header="0.5" footer="0.5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13" sqref="I13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230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45126</v>
      </c>
    </row>
    <row r="3" spans="1:10">
      <c r="A3" s="7" t="s">
        <v>230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0.39</v>
      </c>
      <c r="H3" s="10">
        <v>0.589</v>
      </c>
      <c r="I3" s="13">
        <v>0.22971</v>
      </c>
      <c r="J3" s="14">
        <v>45126</v>
      </c>
    </row>
    <row r="4" spans="1:10">
      <c r="A4" s="3" t="s">
        <v>230</v>
      </c>
      <c r="B4" s="4" t="s">
        <v>254</v>
      </c>
      <c r="C4" s="4" t="s">
        <v>255</v>
      </c>
      <c r="D4" s="3" t="s">
        <v>301</v>
      </c>
      <c r="E4" s="3" t="s">
        <v>302</v>
      </c>
      <c r="F4" s="4" t="s">
        <v>303</v>
      </c>
      <c r="G4" s="5">
        <v>1</v>
      </c>
      <c r="H4" s="6">
        <v>0.23</v>
      </c>
      <c r="I4" s="11">
        <f>H4*G4</f>
        <v>0.23</v>
      </c>
      <c r="J4" s="12">
        <v>45126</v>
      </c>
    </row>
    <row r="5" spans="1:10">
      <c r="A5" s="7" t="s">
        <v>230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2</v>
      </c>
      <c r="H5" s="10">
        <v>0.09</v>
      </c>
      <c r="I5" s="13">
        <f>H5*G5</f>
        <v>0.18</v>
      </c>
      <c r="J5" s="14">
        <v>45126</v>
      </c>
    </row>
    <row r="6" spans="1:10">
      <c r="A6" s="3" t="s">
        <v>230</v>
      </c>
      <c r="B6" s="4" t="s">
        <v>254</v>
      </c>
      <c r="C6" s="4" t="s">
        <v>255</v>
      </c>
      <c r="D6" s="3" t="s">
        <v>348</v>
      </c>
      <c r="E6" s="3" t="s">
        <v>349</v>
      </c>
      <c r="F6" s="4" t="s">
        <v>314</v>
      </c>
      <c r="G6" s="5">
        <v>0.84</v>
      </c>
      <c r="H6" s="6">
        <v>1.6814</v>
      </c>
      <c r="I6" s="11">
        <v>1.41238</v>
      </c>
      <c r="J6" s="12">
        <v>45126</v>
      </c>
    </row>
    <row r="7" spans="1:10">
      <c r="A7" s="7" t="s">
        <v>230</v>
      </c>
      <c r="B7" s="8" t="s">
        <v>254</v>
      </c>
      <c r="C7" s="8" t="s">
        <v>255</v>
      </c>
      <c r="D7" s="7" t="s">
        <v>309</v>
      </c>
      <c r="E7" s="7" t="s">
        <v>310</v>
      </c>
      <c r="F7" s="8" t="s">
        <v>311</v>
      </c>
      <c r="G7" s="9">
        <v>0.84</v>
      </c>
      <c r="H7" s="10">
        <v>1.7257</v>
      </c>
      <c r="I7" s="13">
        <v>1.44959</v>
      </c>
      <c r="J7" s="14">
        <v>45126</v>
      </c>
    </row>
    <row r="8" spans="1:10">
      <c r="A8" s="3" t="s">
        <v>230</v>
      </c>
      <c r="B8" s="4" t="s">
        <v>254</v>
      </c>
      <c r="C8" s="4" t="s">
        <v>255</v>
      </c>
      <c r="D8" s="3" t="s">
        <v>315</v>
      </c>
      <c r="E8" s="3" t="s">
        <v>316</v>
      </c>
      <c r="F8" s="4" t="s">
        <v>264</v>
      </c>
      <c r="G8" s="5">
        <v>1</v>
      </c>
      <c r="H8" s="6">
        <v>0.13</v>
      </c>
      <c r="I8" s="11">
        <f>H8*G8</f>
        <v>0.13</v>
      </c>
      <c r="J8" s="12">
        <v>45138</v>
      </c>
    </row>
    <row r="9" spans="1:10">
      <c r="A9" s="7" t="s">
        <v>230</v>
      </c>
      <c r="B9" s="8" t="s">
        <v>254</v>
      </c>
      <c r="C9" s="8" t="s">
        <v>255</v>
      </c>
      <c r="D9" s="7" t="s">
        <v>26</v>
      </c>
      <c r="E9" s="7" t="s">
        <v>27</v>
      </c>
      <c r="F9" s="8" t="s">
        <v>264</v>
      </c>
      <c r="G9" s="9">
        <v>1</v>
      </c>
      <c r="H9" s="10">
        <f>I19</f>
        <v>3.4855</v>
      </c>
      <c r="I9" s="13">
        <f>H9*G9</f>
        <v>3.4855</v>
      </c>
      <c r="J9" s="14">
        <v>45126</v>
      </c>
    </row>
    <row r="10" spans="1:10">
      <c r="A10" s="3" t="s">
        <v>230</v>
      </c>
      <c r="B10" s="4" t="s">
        <v>254</v>
      </c>
      <c r="C10" s="4" t="s">
        <v>255</v>
      </c>
      <c r="D10" s="3" t="s">
        <v>317</v>
      </c>
      <c r="E10" s="3" t="s">
        <v>318</v>
      </c>
      <c r="F10" s="4" t="s">
        <v>319</v>
      </c>
      <c r="G10" s="5">
        <v>1</v>
      </c>
      <c r="H10" s="6">
        <v>0.4036</v>
      </c>
      <c r="I10" s="11">
        <v>0.4036</v>
      </c>
      <c r="J10" s="12">
        <v>45126</v>
      </c>
    </row>
    <row r="11" spans="1:10">
      <c r="A11" s="7" t="s">
        <v>230</v>
      </c>
      <c r="B11" s="8" t="s">
        <v>254</v>
      </c>
      <c r="C11" s="8" t="s">
        <v>255</v>
      </c>
      <c r="D11" s="7" t="s">
        <v>323</v>
      </c>
      <c r="E11" s="7" t="s">
        <v>324</v>
      </c>
      <c r="F11" s="8" t="s">
        <v>325</v>
      </c>
      <c r="G11" s="9">
        <v>1</v>
      </c>
      <c r="H11" s="10">
        <v>0.37</v>
      </c>
      <c r="I11" s="13">
        <v>0.37</v>
      </c>
      <c r="J11" s="14">
        <v>45126</v>
      </c>
    </row>
    <row r="12" spans="9:9">
      <c r="I12">
        <f>SUM(I2:I11)</f>
        <v>7.99078</v>
      </c>
    </row>
    <row r="15" spans="1:10">
      <c r="A15" s="1" t="s">
        <v>245</v>
      </c>
      <c r="B15" s="1" t="s">
        <v>246</v>
      </c>
      <c r="C15" s="1" t="s">
        <v>247</v>
      </c>
      <c r="D15" s="1" t="s">
        <v>248</v>
      </c>
      <c r="E15" s="1" t="s">
        <v>249</v>
      </c>
      <c r="F15" s="1" t="s">
        <v>249</v>
      </c>
      <c r="G15" s="2" t="s">
        <v>250</v>
      </c>
      <c r="H15" s="2" t="s">
        <v>251</v>
      </c>
      <c r="I15" s="2" t="s">
        <v>252</v>
      </c>
      <c r="J15" s="2" t="s">
        <v>253</v>
      </c>
    </row>
    <row r="16" spans="1:10">
      <c r="A16" s="3" t="s">
        <v>26</v>
      </c>
      <c r="B16" s="4" t="s">
        <v>254</v>
      </c>
      <c r="C16" s="4" t="s">
        <v>255</v>
      </c>
      <c r="D16" s="3" t="s">
        <v>329</v>
      </c>
      <c r="E16" s="3" t="s">
        <v>330</v>
      </c>
      <c r="F16" s="4" t="s">
        <v>264</v>
      </c>
      <c r="G16" s="5">
        <v>1</v>
      </c>
      <c r="H16" s="6">
        <v>0.22</v>
      </c>
      <c r="I16" s="11">
        <f>H16*G16</f>
        <v>0.22</v>
      </c>
      <c r="J16" s="12">
        <v>44835</v>
      </c>
    </row>
    <row r="17" spans="1:10">
      <c r="A17" s="7" t="s">
        <v>26</v>
      </c>
      <c r="B17" s="8" t="s">
        <v>254</v>
      </c>
      <c r="C17" s="8" t="s">
        <v>255</v>
      </c>
      <c r="D17" s="7" t="s">
        <v>331</v>
      </c>
      <c r="E17" s="7" t="s">
        <v>332</v>
      </c>
      <c r="F17" s="8" t="s">
        <v>264</v>
      </c>
      <c r="G17" s="9">
        <v>1</v>
      </c>
      <c r="H17" s="10">
        <v>3</v>
      </c>
      <c r="I17" s="13">
        <v>3</v>
      </c>
      <c r="J17" s="14">
        <v>44835</v>
      </c>
    </row>
    <row r="18" spans="1:10">
      <c r="A18" s="3" t="s">
        <v>26</v>
      </c>
      <c r="B18" s="4" t="s">
        <v>254</v>
      </c>
      <c r="C18" s="4" t="s">
        <v>255</v>
      </c>
      <c r="D18" s="3" t="s">
        <v>333</v>
      </c>
      <c r="E18" s="3" t="s">
        <v>334</v>
      </c>
      <c r="F18" s="4" t="s">
        <v>335</v>
      </c>
      <c r="G18" s="5">
        <v>1</v>
      </c>
      <c r="H18" s="6">
        <v>0.2655</v>
      </c>
      <c r="I18" s="11">
        <v>0.2655</v>
      </c>
      <c r="J18" s="12">
        <v>44835</v>
      </c>
    </row>
    <row r="19" spans="9:9">
      <c r="I19">
        <f>SUM(I16:I18)</f>
        <v>3.4855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5" workbookViewId="0">
      <selection activeCell="A22" sqref="A22:J37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236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44927</v>
      </c>
    </row>
    <row r="3" spans="1:10">
      <c r="A3" s="7" t="s">
        <v>236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f>I19</f>
        <v>19.50695</v>
      </c>
      <c r="I3" s="13">
        <f t="shared" ref="I3:I7" si="0">H3*G3</f>
        <v>19.50695</v>
      </c>
      <c r="J3" s="14">
        <v>45265</v>
      </c>
    </row>
    <row r="4" spans="1:10">
      <c r="A4" s="3" t="s">
        <v>236</v>
      </c>
      <c r="B4" s="4" t="s">
        <v>254</v>
      </c>
      <c r="C4" s="4" t="s">
        <v>255</v>
      </c>
      <c r="D4" s="3" t="s">
        <v>471</v>
      </c>
      <c r="E4" s="3" t="s">
        <v>472</v>
      </c>
      <c r="F4" s="4" t="s">
        <v>473</v>
      </c>
      <c r="G4" s="5">
        <v>1</v>
      </c>
      <c r="H4" s="6">
        <v>0.59</v>
      </c>
      <c r="I4" s="11">
        <f t="shared" si="0"/>
        <v>0.59</v>
      </c>
      <c r="J4" s="12">
        <v>44927</v>
      </c>
    </row>
    <row r="5" spans="1:10">
      <c r="A5" s="7" t="s">
        <v>236</v>
      </c>
      <c r="B5" s="8" t="s">
        <v>254</v>
      </c>
      <c r="C5" s="8" t="s">
        <v>255</v>
      </c>
      <c r="D5" s="7" t="s">
        <v>474</v>
      </c>
      <c r="E5" s="7" t="s">
        <v>475</v>
      </c>
      <c r="F5" s="8" t="s">
        <v>473</v>
      </c>
      <c r="G5" s="9">
        <v>1</v>
      </c>
      <c r="H5" s="10">
        <v>0.19</v>
      </c>
      <c r="I5" s="13">
        <f t="shared" si="0"/>
        <v>0.19</v>
      </c>
      <c r="J5" s="14">
        <v>44927</v>
      </c>
    </row>
    <row r="6" spans="1:10">
      <c r="A6" s="3" t="s">
        <v>236</v>
      </c>
      <c r="B6" s="4" t="s">
        <v>254</v>
      </c>
      <c r="C6" s="4" t="s">
        <v>255</v>
      </c>
      <c r="D6" s="3" t="s">
        <v>476</v>
      </c>
      <c r="E6" s="3" t="s">
        <v>477</v>
      </c>
      <c r="F6" s="4" t="s">
        <v>264</v>
      </c>
      <c r="G6" s="5">
        <v>1</v>
      </c>
      <c r="H6" s="6">
        <v>0.47</v>
      </c>
      <c r="I6" s="11">
        <f t="shared" si="0"/>
        <v>0.47</v>
      </c>
      <c r="J6" s="12">
        <v>44927</v>
      </c>
    </row>
    <row r="7" spans="1:10">
      <c r="A7" s="7" t="s">
        <v>236</v>
      </c>
      <c r="B7" s="8" t="s">
        <v>254</v>
      </c>
      <c r="C7" s="8" t="s">
        <v>255</v>
      </c>
      <c r="D7" s="7" t="s">
        <v>478</v>
      </c>
      <c r="E7" s="7" t="s">
        <v>479</v>
      </c>
      <c r="F7" s="8" t="s">
        <v>264</v>
      </c>
      <c r="G7" s="9">
        <v>1</v>
      </c>
      <c r="H7" s="10">
        <v>0.47</v>
      </c>
      <c r="I7" s="13">
        <f t="shared" si="0"/>
        <v>0.47</v>
      </c>
      <c r="J7" s="14">
        <v>44927</v>
      </c>
    </row>
    <row r="8" spans="1:10">
      <c r="A8" s="20"/>
      <c r="B8" s="20"/>
      <c r="C8" s="20"/>
      <c r="D8" s="20"/>
      <c r="E8" s="20"/>
      <c r="F8" s="20"/>
      <c r="G8" s="20"/>
      <c r="H8" s="20"/>
      <c r="I8" s="20">
        <f>SUM(I2:I7)</f>
        <v>21.32695</v>
      </c>
      <c r="J8" s="20"/>
    </row>
    <row r="9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0">
      <c r="A11" s="1" t="s">
        <v>245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249</v>
      </c>
      <c r="G11" s="2" t="s">
        <v>250</v>
      </c>
      <c r="H11" s="2" t="s">
        <v>251</v>
      </c>
      <c r="I11" s="2" t="s">
        <v>252</v>
      </c>
      <c r="J11" s="2" t="s">
        <v>253</v>
      </c>
    </row>
    <row r="12" spans="1:10">
      <c r="A12" s="3" t="s">
        <v>30</v>
      </c>
      <c r="B12" s="4" t="s">
        <v>254</v>
      </c>
      <c r="C12" s="4" t="s">
        <v>255</v>
      </c>
      <c r="D12" s="3" t="s">
        <v>354</v>
      </c>
      <c r="E12" s="3" t="s">
        <v>355</v>
      </c>
      <c r="F12" s="4" t="s">
        <v>356</v>
      </c>
      <c r="G12" s="5">
        <v>1</v>
      </c>
      <c r="H12" s="6">
        <v>0.05</v>
      </c>
      <c r="I12" s="11">
        <v>0.05</v>
      </c>
      <c r="J12" s="12">
        <v>45196</v>
      </c>
    </row>
    <row r="13" spans="1:10">
      <c r="A13" s="7" t="s">
        <v>30</v>
      </c>
      <c r="B13" s="8" t="s">
        <v>254</v>
      </c>
      <c r="C13" s="8" t="s">
        <v>255</v>
      </c>
      <c r="D13" s="7" t="s">
        <v>480</v>
      </c>
      <c r="E13" s="7" t="s">
        <v>300</v>
      </c>
      <c r="F13" s="8" t="s">
        <v>481</v>
      </c>
      <c r="G13" s="9">
        <v>2</v>
      </c>
      <c r="H13" s="10">
        <v>0.05</v>
      </c>
      <c r="I13" s="13">
        <v>0.1</v>
      </c>
      <c r="J13" s="14">
        <v>45196</v>
      </c>
    </row>
    <row r="14" spans="1:10">
      <c r="A14" s="3" t="s">
        <v>30</v>
      </c>
      <c r="B14" s="4" t="s">
        <v>254</v>
      </c>
      <c r="C14" s="4" t="s">
        <v>255</v>
      </c>
      <c r="D14" s="3" t="s">
        <v>482</v>
      </c>
      <c r="E14" s="3" t="s">
        <v>483</v>
      </c>
      <c r="F14" s="4" t="s">
        <v>264</v>
      </c>
      <c r="G14" s="5">
        <v>1</v>
      </c>
      <c r="H14" s="6">
        <v>0.6346</v>
      </c>
      <c r="I14" s="11">
        <v>0.6346</v>
      </c>
      <c r="J14" s="12">
        <v>44866</v>
      </c>
    </row>
    <row r="15" spans="1:10">
      <c r="A15" s="7" t="s">
        <v>30</v>
      </c>
      <c r="B15" s="8" t="s">
        <v>254</v>
      </c>
      <c r="C15" s="8" t="s">
        <v>255</v>
      </c>
      <c r="D15" s="7" t="s">
        <v>484</v>
      </c>
      <c r="E15" s="7" t="s">
        <v>485</v>
      </c>
      <c r="F15" s="8" t="s">
        <v>264</v>
      </c>
      <c r="G15" s="9">
        <v>4</v>
      </c>
      <c r="H15" s="10">
        <v>0.2</v>
      </c>
      <c r="I15" s="13">
        <f>H15*G15</f>
        <v>0.8</v>
      </c>
      <c r="J15" s="14">
        <v>44866</v>
      </c>
    </row>
    <row r="16" spans="1:10">
      <c r="A16" s="3" t="s">
        <v>30</v>
      </c>
      <c r="B16" s="4" t="s">
        <v>254</v>
      </c>
      <c r="C16" s="4" t="s">
        <v>255</v>
      </c>
      <c r="D16" s="3" t="s">
        <v>28</v>
      </c>
      <c r="E16" s="3" t="s">
        <v>29</v>
      </c>
      <c r="F16" s="4" t="s">
        <v>264</v>
      </c>
      <c r="G16" s="5">
        <v>2</v>
      </c>
      <c r="H16" s="6">
        <f>I37</f>
        <v>8.6448</v>
      </c>
      <c r="I16" s="11">
        <f>H16*G16</f>
        <v>17.2896</v>
      </c>
      <c r="J16" s="12">
        <v>45196</v>
      </c>
    </row>
    <row r="17" spans="1:10">
      <c r="A17" s="7" t="s">
        <v>30</v>
      </c>
      <c r="B17" s="8" t="s">
        <v>254</v>
      </c>
      <c r="C17" s="8" t="s">
        <v>255</v>
      </c>
      <c r="D17" s="7" t="s">
        <v>486</v>
      </c>
      <c r="E17" s="7" t="s">
        <v>487</v>
      </c>
      <c r="F17" s="8" t="s">
        <v>264</v>
      </c>
      <c r="G17" s="9">
        <v>1</v>
      </c>
      <c r="H17" s="10">
        <v>0.5</v>
      </c>
      <c r="I17" s="13">
        <v>0.5</v>
      </c>
      <c r="J17" s="14">
        <v>45261</v>
      </c>
    </row>
    <row r="18" spans="1:10">
      <c r="A18" s="3" t="s">
        <v>30</v>
      </c>
      <c r="B18" s="4" t="s">
        <v>254</v>
      </c>
      <c r="C18" s="4" t="s">
        <v>255</v>
      </c>
      <c r="D18" s="3" t="s">
        <v>488</v>
      </c>
      <c r="E18" s="3" t="s">
        <v>489</v>
      </c>
      <c r="F18" s="4" t="s">
        <v>490</v>
      </c>
      <c r="G18" s="5">
        <v>3</v>
      </c>
      <c r="H18" s="6">
        <v>0.04425</v>
      </c>
      <c r="I18" s="11">
        <v>0.13275</v>
      </c>
      <c r="J18" s="12">
        <v>45383</v>
      </c>
    </row>
    <row r="19" spans="1:10">
      <c r="A19" s="20"/>
      <c r="B19" s="20"/>
      <c r="C19" s="20"/>
      <c r="D19" s="20"/>
      <c r="E19" s="20"/>
      <c r="F19" s="20"/>
      <c r="G19" s="20"/>
      <c r="H19" s="20"/>
      <c r="I19" s="20">
        <f>SUM(I12:I18)</f>
        <v>19.50695</v>
      </c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28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44866</v>
      </c>
    </row>
    <row r="24" spans="1:10">
      <c r="A24" s="7" t="s">
        <v>28</v>
      </c>
      <c r="B24" s="8" t="s">
        <v>254</v>
      </c>
      <c r="C24" s="8" t="s">
        <v>255</v>
      </c>
      <c r="D24" s="7" t="s">
        <v>371</v>
      </c>
      <c r="E24" s="7" t="s">
        <v>372</v>
      </c>
      <c r="F24" s="8" t="s">
        <v>373</v>
      </c>
      <c r="G24" s="9">
        <v>4</v>
      </c>
      <c r="H24" s="10">
        <v>0.1196</v>
      </c>
      <c r="I24" s="13">
        <f>H24*G24</f>
        <v>0.4784</v>
      </c>
      <c r="J24" s="14">
        <v>44866</v>
      </c>
    </row>
    <row r="25" spans="1:10">
      <c r="A25" s="3" t="s">
        <v>28</v>
      </c>
      <c r="B25" s="4" t="s">
        <v>254</v>
      </c>
      <c r="C25" s="4" t="s">
        <v>255</v>
      </c>
      <c r="D25" s="3" t="s">
        <v>491</v>
      </c>
      <c r="E25" s="3" t="s">
        <v>492</v>
      </c>
      <c r="F25" s="4" t="s">
        <v>264</v>
      </c>
      <c r="G25" s="5">
        <v>1</v>
      </c>
      <c r="H25" s="6">
        <v>1.7885</v>
      </c>
      <c r="I25" s="11">
        <v>1.7885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493</v>
      </c>
      <c r="E26" s="7" t="s">
        <v>494</v>
      </c>
      <c r="F26" s="8" t="s">
        <v>264</v>
      </c>
      <c r="G26" s="9">
        <v>2</v>
      </c>
      <c r="H26" s="10">
        <v>0.5758</v>
      </c>
      <c r="I26" s="13">
        <v>1.1516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495</v>
      </c>
      <c r="E27" s="3" t="s">
        <v>432</v>
      </c>
      <c r="F27" s="4" t="s">
        <v>264</v>
      </c>
      <c r="G27" s="5">
        <v>1</v>
      </c>
      <c r="H27" s="6">
        <v>0.7228</v>
      </c>
      <c r="I27" s="11">
        <v>0.7228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496</v>
      </c>
      <c r="E28" s="7" t="s">
        <v>497</v>
      </c>
      <c r="F28" s="8" t="s">
        <v>264</v>
      </c>
      <c r="G28" s="9">
        <v>1</v>
      </c>
      <c r="H28" s="10">
        <v>0.19</v>
      </c>
      <c r="I28" s="13">
        <f t="shared" ref="I28:I35" si="1">H28*G28</f>
        <v>0.19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498</v>
      </c>
      <c r="E29" s="3" t="s">
        <v>499</v>
      </c>
      <c r="F29" s="4" t="s">
        <v>264</v>
      </c>
      <c r="G29" s="5">
        <v>1</v>
      </c>
      <c r="H29" s="6">
        <v>0.5839</v>
      </c>
      <c r="I29" s="11">
        <v>0.5839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500</v>
      </c>
      <c r="E30" s="7" t="s">
        <v>501</v>
      </c>
      <c r="F30" s="8" t="s">
        <v>264</v>
      </c>
      <c r="G30" s="9">
        <v>1</v>
      </c>
      <c r="H30" s="10">
        <v>0.5839</v>
      </c>
      <c r="I30" s="13">
        <v>0.5839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502</v>
      </c>
      <c r="E31" s="3" t="s">
        <v>464</v>
      </c>
      <c r="F31" s="4" t="s">
        <v>264</v>
      </c>
      <c r="G31" s="5">
        <v>4</v>
      </c>
      <c r="H31" s="6">
        <v>0.5268</v>
      </c>
      <c r="I31" s="11">
        <v>2.1072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503</v>
      </c>
      <c r="E32" s="7" t="s">
        <v>504</v>
      </c>
      <c r="F32" s="8" t="s">
        <v>264</v>
      </c>
      <c r="G32" s="9">
        <v>1</v>
      </c>
      <c r="H32" s="10">
        <v>0.0531</v>
      </c>
      <c r="I32" s="13">
        <f t="shared" si="1"/>
        <v>0.0531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505</v>
      </c>
      <c r="E33" s="3" t="s">
        <v>506</v>
      </c>
      <c r="F33" s="4" t="s">
        <v>507</v>
      </c>
      <c r="G33" s="5">
        <v>2</v>
      </c>
      <c r="H33" s="6">
        <v>0.12</v>
      </c>
      <c r="I33" s="11">
        <f t="shared" si="1"/>
        <v>0.24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508</v>
      </c>
      <c r="E34" s="7" t="s">
        <v>509</v>
      </c>
      <c r="F34" s="8" t="s">
        <v>510</v>
      </c>
      <c r="G34" s="9">
        <v>1</v>
      </c>
      <c r="H34" s="10">
        <v>0.12</v>
      </c>
      <c r="I34" s="13">
        <f t="shared" si="1"/>
        <v>0.12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442</v>
      </c>
      <c r="E35" s="3" t="s">
        <v>443</v>
      </c>
      <c r="F35" s="4" t="s">
        <v>264</v>
      </c>
      <c r="G35" s="5">
        <v>2</v>
      </c>
      <c r="H35" s="6">
        <v>0.2</v>
      </c>
      <c r="I35" s="11">
        <f t="shared" si="1"/>
        <v>0.4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457</v>
      </c>
      <c r="E36" s="7" t="s">
        <v>458</v>
      </c>
      <c r="F36" s="8" t="s">
        <v>459</v>
      </c>
      <c r="G36" s="9">
        <v>2</v>
      </c>
      <c r="H36" s="10">
        <v>0.0627</v>
      </c>
      <c r="I36" s="13">
        <v>0.1254</v>
      </c>
      <c r="J36" s="14">
        <v>44866</v>
      </c>
    </row>
    <row r="37" spans="1:10">
      <c r="A37" s="20"/>
      <c r="B37" s="20"/>
      <c r="C37" s="20"/>
      <c r="D37" s="20"/>
      <c r="E37" s="20"/>
      <c r="F37" s="20"/>
      <c r="G37" s="20"/>
      <c r="H37" s="20"/>
      <c r="I37" s="20">
        <f>SUM(I23:I36)</f>
        <v>8.6448</v>
      </c>
      <c r="J37" s="20"/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A1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7" t="s">
        <v>149</v>
      </c>
      <c r="B2" s="8" t="s">
        <v>254</v>
      </c>
      <c r="C2" s="8" t="s">
        <v>255</v>
      </c>
      <c r="D2" s="7" t="s">
        <v>299</v>
      </c>
      <c r="E2" s="7" t="s">
        <v>300</v>
      </c>
      <c r="F2" s="8" t="s">
        <v>264</v>
      </c>
      <c r="G2" s="9">
        <v>2</v>
      </c>
      <c r="H2" s="10">
        <v>0.05</v>
      </c>
      <c r="I2" s="13">
        <v>0.1</v>
      </c>
      <c r="J2" s="14">
        <v>45230</v>
      </c>
    </row>
    <row r="3" spans="1:10">
      <c r="A3" s="7" t="s">
        <v>149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f>I19</f>
        <v>19.84335</v>
      </c>
      <c r="I3" s="13">
        <f>G3*H3</f>
        <v>19.84335</v>
      </c>
      <c r="J3" s="14">
        <v>45230</v>
      </c>
    </row>
    <row r="4" spans="1:10">
      <c r="A4" s="7" t="s">
        <v>149</v>
      </c>
      <c r="B4" s="8" t="s">
        <v>254</v>
      </c>
      <c r="C4" s="8" t="s">
        <v>255</v>
      </c>
      <c r="D4" s="7" t="s">
        <v>511</v>
      </c>
      <c r="E4" s="7" t="s">
        <v>512</v>
      </c>
      <c r="F4" s="8" t="s">
        <v>264</v>
      </c>
      <c r="G4" s="9">
        <v>1</v>
      </c>
      <c r="H4" s="10">
        <v>0.44</v>
      </c>
      <c r="I4" s="13">
        <v>0.44</v>
      </c>
      <c r="J4" s="14">
        <v>45265</v>
      </c>
    </row>
    <row r="5" spans="1:10">
      <c r="A5" s="7" t="s">
        <v>149</v>
      </c>
      <c r="B5" s="8" t="s">
        <v>254</v>
      </c>
      <c r="C5" s="8" t="s">
        <v>255</v>
      </c>
      <c r="D5" s="7" t="s">
        <v>513</v>
      </c>
      <c r="E5" s="7" t="s">
        <v>514</v>
      </c>
      <c r="F5" s="8" t="s">
        <v>264</v>
      </c>
      <c r="G5" s="9">
        <v>1</v>
      </c>
      <c r="H5" s="10">
        <v>0.44</v>
      </c>
      <c r="I5" s="13">
        <v>0.44</v>
      </c>
      <c r="J5" s="14">
        <v>45265</v>
      </c>
    </row>
    <row r="6" spans="1:10">
      <c r="A6" s="7" t="s">
        <v>149</v>
      </c>
      <c r="B6" s="8" t="s">
        <v>254</v>
      </c>
      <c r="C6" s="8" t="s">
        <v>255</v>
      </c>
      <c r="D6" s="7" t="s">
        <v>515</v>
      </c>
      <c r="E6" s="7" t="s">
        <v>318</v>
      </c>
      <c r="F6" s="8" t="s">
        <v>264</v>
      </c>
      <c r="G6" s="9">
        <v>1</v>
      </c>
      <c r="H6" s="10">
        <v>0.43</v>
      </c>
      <c r="I6" s="13">
        <v>0.43</v>
      </c>
      <c r="J6" s="14">
        <v>45230</v>
      </c>
    </row>
    <row r="7" spans="1:10">
      <c r="A7" s="7" t="s">
        <v>149</v>
      </c>
      <c r="B7" s="8" t="s">
        <v>254</v>
      </c>
      <c r="C7" s="8" t="s">
        <v>255</v>
      </c>
      <c r="D7" s="7" t="s">
        <v>516</v>
      </c>
      <c r="E7" s="7" t="s">
        <v>517</v>
      </c>
      <c r="F7" s="8" t="s">
        <v>264</v>
      </c>
      <c r="G7" s="9">
        <v>1</v>
      </c>
      <c r="H7" s="10">
        <v>0.17</v>
      </c>
      <c r="I7" s="13">
        <v>0.17</v>
      </c>
      <c r="J7" s="14">
        <v>45230</v>
      </c>
    </row>
    <row r="8" spans="1:10">
      <c r="A8" s="17"/>
      <c r="B8" s="17"/>
      <c r="C8" s="17"/>
      <c r="D8" s="17"/>
      <c r="E8" s="17"/>
      <c r="F8" s="17"/>
      <c r="G8" s="17"/>
      <c r="H8" s="17"/>
      <c r="I8" s="17">
        <f>SUM(I2:I7)</f>
        <v>21.42335</v>
      </c>
      <c r="J8" s="17"/>
    </row>
    <row r="9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0">
      <c r="A11" s="1" t="s">
        <v>245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249</v>
      </c>
      <c r="G11" s="2" t="s">
        <v>250</v>
      </c>
      <c r="H11" s="2" t="s">
        <v>251</v>
      </c>
      <c r="I11" s="2" t="s">
        <v>252</v>
      </c>
      <c r="J11" s="2" t="s">
        <v>253</v>
      </c>
    </row>
    <row r="12" spans="1:10">
      <c r="A12" s="3" t="s">
        <v>30</v>
      </c>
      <c r="B12" s="4" t="s">
        <v>254</v>
      </c>
      <c r="C12" s="4" t="s">
        <v>255</v>
      </c>
      <c r="D12" s="3" t="s">
        <v>354</v>
      </c>
      <c r="E12" s="3" t="s">
        <v>355</v>
      </c>
      <c r="F12" s="4" t="s">
        <v>356</v>
      </c>
      <c r="G12" s="5">
        <v>1</v>
      </c>
      <c r="H12" s="6">
        <v>0.05</v>
      </c>
      <c r="I12" s="11">
        <v>0.05</v>
      </c>
      <c r="J12" s="12">
        <v>45196</v>
      </c>
    </row>
    <row r="13" spans="1:10">
      <c r="A13" s="7" t="s">
        <v>30</v>
      </c>
      <c r="B13" s="8" t="s">
        <v>254</v>
      </c>
      <c r="C13" s="8" t="s">
        <v>255</v>
      </c>
      <c r="D13" s="7" t="s">
        <v>480</v>
      </c>
      <c r="E13" s="7" t="s">
        <v>300</v>
      </c>
      <c r="F13" s="8" t="s">
        <v>481</v>
      </c>
      <c r="G13" s="9">
        <v>2</v>
      </c>
      <c r="H13" s="10">
        <v>0.05</v>
      </c>
      <c r="I13" s="13">
        <v>0.1</v>
      </c>
      <c r="J13" s="14">
        <v>45196</v>
      </c>
    </row>
    <row r="14" spans="1:10">
      <c r="A14" s="3" t="s">
        <v>30</v>
      </c>
      <c r="B14" s="4" t="s">
        <v>254</v>
      </c>
      <c r="C14" s="4" t="s">
        <v>255</v>
      </c>
      <c r="D14" s="3" t="s">
        <v>482</v>
      </c>
      <c r="E14" s="3" t="s">
        <v>483</v>
      </c>
      <c r="F14" s="4" t="s">
        <v>264</v>
      </c>
      <c r="G14" s="5">
        <v>1</v>
      </c>
      <c r="H14" s="6">
        <v>0.6346</v>
      </c>
      <c r="I14" s="11">
        <v>0.6346</v>
      </c>
      <c r="J14" s="12">
        <v>44866</v>
      </c>
    </row>
    <row r="15" spans="1:10">
      <c r="A15" s="7" t="s">
        <v>30</v>
      </c>
      <c r="B15" s="8" t="s">
        <v>254</v>
      </c>
      <c r="C15" s="8" t="s">
        <v>255</v>
      </c>
      <c r="D15" s="7" t="s">
        <v>484</v>
      </c>
      <c r="E15" s="7" t="s">
        <v>485</v>
      </c>
      <c r="F15" s="8" t="s">
        <v>264</v>
      </c>
      <c r="G15" s="9">
        <v>4</v>
      </c>
      <c r="H15" s="10">
        <v>0.2</v>
      </c>
      <c r="I15" s="13">
        <v>1.0864</v>
      </c>
      <c r="J15" s="14">
        <v>44866</v>
      </c>
    </row>
    <row r="16" spans="1:10">
      <c r="A16" s="3" t="s">
        <v>30</v>
      </c>
      <c r="B16" s="4" t="s">
        <v>254</v>
      </c>
      <c r="C16" s="4" t="s">
        <v>255</v>
      </c>
      <c r="D16" s="3" t="s">
        <v>28</v>
      </c>
      <c r="E16" s="3" t="s">
        <v>29</v>
      </c>
      <c r="F16" s="4" t="s">
        <v>264</v>
      </c>
      <c r="G16" s="5">
        <v>2</v>
      </c>
      <c r="H16" s="6">
        <f>I37</f>
        <v>8.6448</v>
      </c>
      <c r="I16" s="11">
        <f>G16*H16</f>
        <v>17.2896</v>
      </c>
      <c r="J16" s="12">
        <v>45196</v>
      </c>
    </row>
    <row r="17" spans="1:10">
      <c r="A17" s="7" t="s">
        <v>30</v>
      </c>
      <c r="B17" s="8" t="s">
        <v>254</v>
      </c>
      <c r="C17" s="8" t="s">
        <v>255</v>
      </c>
      <c r="D17" s="7" t="s">
        <v>486</v>
      </c>
      <c r="E17" s="7" t="s">
        <v>487</v>
      </c>
      <c r="F17" s="8" t="s">
        <v>264</v>
      </c>
      <c r="G17" s="9">
        <v>1</v>
      </c>
      <c r="H17" s="10">
        <v>0.5</v>
      </c>
      <c r="I17" s="13">
        <v>0.55</v>
      </c>
      <c r="J17" s="14">
        <v>45261</v>
      </c>
    </row>
    <row r="18" spans="1:10">
      <c r="A18" s="3" t="s">
        <v>30</v>
      </c>
      <c r="B18" s="4" t="s">
        <v>254</v>
      </c>
      <c r="C18" s="4" t="s">
        <v>255</v>
      </c>
      <c r="D18" s="3" t="s">
        <v>488</v>
      </c>
      <c r="E18" s="3" t="s">
        <v>489</v>
      </c>
      <c r="F18" s="4" t="s">
        <v>490</v>
      </c>
      <c r="G18" s="5">
        <v>3</v>
      </c>
      <c r="H18" s="6">
        <v>0.04425</v>
      </c>
      <c r="I18" s="11">
        <v>0.13275</v>
      </c>
      <c r="J18" s="12">
        <v>45383</v>
      </c>
    </row>
    <row r="19" spans="1:10">
      <c r="A19" s="20"/>
      <c r="B19" s="20"/>
      <c r="C19" s="20"/>
      <c r="D19" s="20"/>
      <c r="E19" s="20"/>
      <c r="F19" s="20"/>
      <c r="G19" s="20"/>
      <c r="H19" s="20"/>
      <c r="I19" s="20">
        <f>SUM(I12:I18)</f>
        <v>19.84335</v>
      </c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28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44866</v>
      </c>
    </row>
    <row r="24" spans="1:10">
      <c r="A24" s="7" t="s">
        <v>28</v>
      </c>
      <c r="B24" s="8" t="s">
        <v>254</v>
      </c>
      <c r="C24" s="8" t="s">
        <v>255</v>
      </c>
      <c r="D24" s="7" t="s">
        <v>371</v>
      </c>
      <c r="E24" s="7" t="s">
        <v>372</v>
      </c>
      <c r="F24" s="8" t="s">
        <v>373</v>
      </c>
      <c r="G24" s="9">
        <v>4</v>
      </c>
      <c r="H24" s="10">
        <v>0.1196</v>
      </c>
      <c r="I24" s="13">
        <f>G24*H24</f>
        <v>0.4784</v>
      </c>
      <c r="J24" s="14">
        <v>44866</v>
      </c>
    </row>
    <row r="25" spans="1:10">
      <c r="A25" s="3" t="s">
        <v>28</v>
      </c>
      <c r="B25" s="4" t="s">
        <v>254</v>
      </c>
      <c r="C25" s="4" t="s">
        <v>255</v>
      </c>
      <c r="D25" s="3" t="s">
        <v>491</v>
      </c>
      <c r="E25" s="3" t="s">
        <v>492</v>
      </c>
      <c r="F25" s="4" t="s">
        <v>264</v>
      </c>
      <c r="G25" s="5">
        <v>1</v>
      </c>
      <c r="H25" s="6">
        <v>1.7885</v>
      </c>
      <c r="I25" s="11">
        <v>1.7885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493</v>
      </c>
      <c r="E26" s="7" t="s">
        <v>494</v>
      </c>
      <c r="F26" s="8" t="s">
        <v>264</v>
      </c>
      <c r="G26" s="9">
        <v>2</v>
      </c>
      <c r="H26" s="10">
        <v>0.5758</v>
      </c>
      <c r="I26" s="13">
        <v>1.1516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495</v>
      </c>
      <c r="E27" s="3" t="s">
        <v>432</v>
      </c>
      <c r="F27" s="4" t="s">
        <v>264</v>
      </c>
      <c r="G27" s="5">
        <v>1</v>
      </c>
      <c r="H27" s="6">
        <v>0.7228</v>
      </c>
      <c r="I27" s="11">
        <v>0.7228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496</v>
      </c>
      <c r="E28" s="7" t="s">
        <v>497</v>
      </c>
      <c r="F28" s="8" t="s">
        <v>264</v>
      </c>
      <c r="G28" s="9">
        <v>1</v>
      </c>
      <c r="H28" s="10">
        <v>0.19</v>
      </c>
      <c r="I28" s="13">
        <f>G28*H28</f>
        <v>0.19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498</v>
      </c>
      <c r="E29" s="3" t="s">
        <v>499</v>
      </c>
      <c r="F29" s="4" t="s">
        <v>264</v>
      </c>
      <c r="G29" s="5">
        <v>1</v>
      </c>
      <c r="H29" s="6">
        <v>0.5839</v>
      </c>
      <c r="I29" s="11">
        <v>0.5839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500</v>
      </c>
      <c r="E30" s="7" t="s">
        <v>501</v>
      </c>
      <c r="F30" s="8" t="s">
        <v>264</v>
      </c>
      <c r="G30" s="9">
        <v>1</v>
      </c>
      <c r="H30" s="10">
        <v>0.5839</v>
      </c>
      <c r="I30" s="13">
        <v>0.5839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502</v>
      </c>
      <c r="E31" s="3" t="s">
        <v>464</v>
      </c>
      <c r="F31" s="4" t="s">
        <v>264</v>
      </c>
      <c r="G31" s="5">
        <v>4</v>
      </c>
      <c r="H31" s="6">
        <v>0.5268</v>
      </c>
      <c r="I31" s="11">
        <v>2.1072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503</v>
      </c>
      <c r="E32" s="7" t="s">
        <v>504</v>
      </c>
      <c r="F32" s="8" t="s">
        <v>264</v>
      </c>
      <c r="G32" s="9">
        <v>1</v>
      </c>
      <c r="H32" s="10">
        <v>0.0531</v>
      </c>
      <c r="I32" s="13">
        <f t="shared" ref="I32:I35" si="0">G32*H32</f>
        <v>0.0531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505</v>
      </c>
      <c r="E33" s="3" t="s">
        <v>506</v>
      </c>
      <c r="F33" s="4" t="s">
        <v>507</v>
      </c>
      <c r="G33" s="5">
        <v>2</v>
      </c>
      <c r="H33" s="6">
        <v>0.12</v>
      </c>
      <c r="I33" s="11">
        <f>H33*G33</f>
        <v>0.24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508</v>
      </c>
      <c r="E34" s="7" t="s">
        <v>509</v>
      </c>
      <c r="F34" s="8" t="s">
        <v>510</v>
      </c>
      <c r="G34" s="9">
        <v>1</v>
      </c>
      <c r="H34" s="10">
        <v>0.12</v>
      </c>
      <c r="I34" s="13">
        <f t="shared" si="0"/>
        <v>0.12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442</v>
      </c>
      <c r="E35" s="3" t="s">
        <v>443</v>
      </c>
      <c r="F35" s="4" t="s">
        <v>264</v>
      </c>
      <c r="G35" s="5">
        <v>2</v>
      </c>
      <c r="H35" s="6">
        <v>0.2</v>
      </c>
      <c r="I35" s="11">
        <f t="shared" si="0"/>
        <v>0.4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457</v>
      </c>
      <c r="E36" s="7" t="s">
        <v>458</v>
      </c>
      <c r="F36" s="8" t="s">
        <v>459</v>
      </c>
      <c r="G36" s="9">
        <v>2</v>
      </c>
      <c r="H36" s="10">
        <v>0.0627</v>
      </c>
      <c r="I36" s="13">
        <v>0.1254</v>
      </c>
      <c r="J36" s="14">
        <v>44866</v>
      </c>
    </row>
    <row r="37" spans="1:10">
      <c r="A37" s="20"/>
      <c r="B37" s="20"/>
      <c r="C37" s="20"/>
      <c r="D37" s="20"/>
      <c r="E37" s="20"/>
      <c r="F37" s="20"/>
      <c r="G37" s="20"/>
      <c r="H37" s="20"/>
      <c r="I37" s="20">
        <f>SUM(I23:I36)</f>
        <v>8.6448</v>
      </c>
      <c r="J37" s="20"/>
    </row>
    <row r="38" spans="1:10">
      <c r="A38" s="20"/>
      <c r="B38" s="20"/>
      <c r="C38" s="20"/>
      <c r="D38" s="20"/>
      <c r="E38" s="20"/>
      <c r="F38" s="20"/>
      <c r="G38" s="20"/>
      <c r="H38" s="20"/>
      <c r="I38" s="20"/>
      <c r="J38" s="20"/>
    </row>
    <row r="39" spans="1:10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2" sqref="A2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200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44835</v>
      </c>
    </row>
    <row r="3" spans="1:10">
      <c r="A3" s="7" t="s">
        <v>200</v>
      </c>
      <c r="B3" s="8" t="s">
        <v>254</v>
      </c>
      <c r="C3" s="8" t="s">
        <v>255</v>
      </c>
      <c r="D3" s="7" t="s">
        <v>301</v>
      </c>
      <c r="E3" s="7" t="s">
        <v>302</v>
      </c>
      <c r="F3" s="8" t="s">
        <v>303</v>
      </c>
      <c r="G3" s="9">
        <v>1</v>
      </c>
      <c r="H3" s="10">
        <v>0.2377</v>
      </c>
      <c r="I3" s="13">
        <v>0.2377</v>
      </c>
      <c r="J3" s="14">
        <v>44835</v>
      </c>
    </row>
    <row r="4" spans="1:10">
      <c r="A4" s="3" t="s">
        <v>200</v>
      </c>
      <c r="B4" s="4" t="s">
        <v>254</v>
      </c>
      <c r="C4" s="4" t="s">
        <v>255</v>
      </c>
      <c r="D4" s="3" t="s">
        <v>315</v>
      </c>
      <c r="E4" s="3" t="s">
        <v>316</v>
      </c>
      <c r="F4" s="4" t="s">
        <v>264</v>
      </c>
      <c r="G4" s="5">
        <v>1</v>
      </c>
      <c r="H4" s="6">
        <v>0.13</v>
      </c>
      <c r="I4" s="11">
        <f>G4*H4</f>
        <v>0.13</v>
      </c>
      <c r="J4" s="12">
        <v>44835</v>
      </c>
    </row>
    <row r="5" spans="1:10">
      <c r="A5" s="7" t="s">
        <v>200</v>
      </c>
      <c r="B5" s="8" t="s">
        <v>254</v>
      </c>
      <c r="C5" s="8" t="s">
        <v>255</v>
      </c>
      <c r="D5" s="7" t="s">
        <v>26</v>
      </c>
      <c r="E5" s="7" t="s">
        <v>27</v>
      </c>
      <c r="F5" s="8" t="s">
        <v>264</v>
      </c>
      <c r="G5" s="9">
        <v>1</v>
      </c>
      <c r="H5" s="10">
        <f>I15</f>
        <v>3.4855</v>
      </c>
      <c r="I5" s="13">
        <f>G5*H5</f>
        <v>3.4855</v>
      </c>
      <c r="J5" s="14">
        <v>44835</v>
      </c>
    </row>
    <row r="6" spans="1:10">
      <c r="A6" s="3" t="s">
        <v>200</v>
      </c>
      <c r="B6" s="4" t="s">
        <v>254</v>
      </c>
      <c r="C6" s="4" t="s">
        <v>255</v>
      </c>
      <c r="D6" s="3" t="s">
        <v>317</v>
      </c>
      <c r="E6" s="3" t="s">
        <v>318</v>
      </c>
      <c r="F6" s="4" t="s">
        <v>319</v>
      </c>
      <c r="G6" s="5">
        <v>1</v>
      </c>
      <c r="H6" s="6">
        <v>0.4036</v>
      </c>
      <c r="I6" s="11">
        <v>0.4036</v>
      </c>
      <c r="J6" s="12">
        <v>44835</v>
      </c>
    </row>
    <row r="7" spans="1:10">
      <c r="A7" s="7" t="s">
        <v>200</v>
      </c>
      <c r="B7" s="8" t="s">
        <v>254</v>
      </c>
      <c r="C7" s="8" t="s">
        <v>255</v>
      </c>
      <c r="D7" s="7" t="s">
        <v>323</v>
      </c>
      <c r="E7" s="7" t="s">
        <v>324</v>
      </c>
      <c r="F7" s="8" t="s">
        <v>325</v>
      </c>
      <c r="G7" s="9">
        <v>1</v>
      </c>
      <c r="H7" s="10">
        <v>0.37</v>
      </c>
      <c r="I7" s="13">
        <v>0.37</v>
      </c>
      <c r="J7" s="14">
        <v>44835</v>
      </c>
    </row>
    <row r="8" spans="1:10">
      <c r="A8" s="20"/>
      <c r="B8" s="20"/>
      <c r="C8" s="20"/>
      <c r="D8" s="20"/>
      <c r="E8" s="20"/>
      <c r="F8" s="20"/>
      <c r="G8" s="20"/>
      <c r="H8" s="20"/>
      <c r="I8" s="20">
        <f>SUM(I2:I7)</f>
        <v>4.7268</v>
      </c>
      <c r="J8" s="20"/>
    </row>
    <row r="9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0">
      <c r="A11" s="1" t="s">
        <v>245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249</v>
      </c>
      <c r="G11" s="2" t="s">
        <v>250</v>
      </c>
      <c r="H11" s="2" t="s">
        <v>251</v>
      </c>
      <c r="I11" s="2" t="s">
        <v>252</v>
      </c>
      <c r="J11" s="2" t="s">
        <v>253</v>
      </c>
    </row>
    <row r="12" spans="1:10">
      <c r="A12" s="3" t="s">
        <v>26</v>
      </c>
      <c r="B12" s="4" t="s">
        <v>254</v>
      </c>
      <c r="C12" s="4" t="s">
        <v>255</v>
      </c>
      <c r="D12" s="3" t="s">
        <v>329</v>
      </c>
      <c r="E12" s="3" t="s">
        <v>330</v>
      </c>
      <c r="F12" s="4" t="s">
        <v>264</v>
      </c>
      <c r="G12" s="5">
        <v>1</v>
      </c>
      <c r="H12" s="6">
        <v>0.22</v>
      </c>
      <c r="I12" s="11">
        <f>H12*G12</f>
        <v>0.22</v>
      </c>
      <c r="J12" s="12">
        <v>44835</v>
      </c>
    </row>
    <row r="13" spans="1:10">
      <c r="A13" s="7" t="s">
        <v>26</v>
      </c>
      <c r="B13" s="8" t="s">
        <v>254</v>
      </c>
      <c r="C13" s="8" t="s">
        <v>255</v>
      </c>
      <c r="D13" s="7" t="s">
        <v>331</v>
      </c>
      <c r="E13" s="7" t="s">
        <v>332</v>
      </c>
      <c r="F13" s="8" t="s">
        <v>264</v>
      </c>
      <c r="G13" s="9">
        <v>1</v>
      </c>
      <c r="H13" s="10">
        <v>3</v>
      </c>
      <c r="I13" s="13">
        <v>3</v>
      </c>
      <c r="J13" s="14">
        <v>44835</v>
      </c>
    </row>
    <row r="14" spans="1:10">
      <c r="A14" s="3" t="s">
        <v>26</v>
      </c>
      <c r="B14" s="4" t="s">
        <v>254</v>
      </c>
      <c r="C14" s="4" t="s">
        <v>255</v>
      </c>
      <c r="D14" s="3" t="s">
        <v>333</v>
      </c>
      <c r="E14" s="3" t="s">
        <v>334</v>
      </c>
      <c r="F14" s="4" t="s">
        <v>335</v>
      </c>
      <c r="G14" s="5">
        <v>1</v>
      </c>
      <c r="H14" s="6">
        <v>0.2655</v>
      </c>
      <c r="I14" s="11">
        <v>0.2655</v>
      </c>
      <c r="J14" s="12">
        <v>44835</v>
      </c>
    </row>
    <row r="15" spans="1:10">
      <c r="A15" s="20"/>
      <c r="B15" s="20"/>
      <c r="C15" s="20"/>
      <c r="D15" s="20"/>
      <c r="E15" s="20"/>
      <c r="F15" s="20"/>
      <c r="G15" s="20"/>
      <c r="H15" s="20"/>
      <c r="I15" s="20">
        <f>SUM(I12:I14)</f>
        <v>3.4855</v>
      </c>
      <c r="J15" s="20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"/>
    </sheetView>
  </sheetViews>
  <sheetFormatPr defaultColWidth="8.66666666666667" defaultRowHeight="15" outlineLevelRow="7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152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3</v>
      </c>
      <c r="H2" s="6">
        <v>0.05</v>
      </c>
      <c r="I2" s="11">
        <v>0.15</v>
      </c>
      <c r="J2" s="12">
        <v>45096</v>
      </c>
    </row>
    <row r="3" spans="1:10">
      <c r="A3" s="7" t="s">
        <v>152</v>
      </c>
      <c r="B3" s="8" t="s">
        <v>254</v>
      </c>
      <c r="C3" s="8" t="s">
        <v>255</v>
      </c>
      <c r="D3" s="7" t="s">
        <v>518</v>
      </c>
      <c r="E3" s="7" t="s">
        <v>519</v>
      </c>
      <c r="F3" s="8" t="s">
        <v>264</v>
      </c>
      <c r="G3" s="9">
        <v>1</v>
      </c>
      <c r="H3" s="10">
        <v>60.33</v>
      </c>
      <c r="I3" s="13">
        <v>60.33</v>
      </c>
      <c r="J3" s="14">
        <v>45096</v>
      </c>
    </row>
    <row r="4" spans="1:10">
      <c r="A4" s="3" t="s">
        <v>152</v>
      </c>
      <c r="B4" s="4" t="s">
        <v>254</v>
      </c>
      <c r="C4" s="4" t="s">
        <v>255</v>
      </c>
      <c r="D4" s="3" t="s">
        <v>520</v>
      </c>
      <c r="E4" s="3" t="s">
        <v>521</v>
      </c>
      <c r="F4" s="4" t="s">
        <v>264</v>
      </c>
      <c r="G4" s="5">
        <v>1</v>
      </c>
      <c r="H4" s="6">
        <v>0.5</v>
      </c>
      <c r="I4" s="11">
        <v>0.5</v>
      </c>
      <c r="J4" s="12">
        <v>45096</v>
      </c>
    </row>
    <row r="5" spans="1:10">
      <c r="A5" s="7" t="s">
        <v>152</v>
      </c>
      <c r="B5" s="8" t="s">
        <v>254</v>
      </c>
      <c r="C5" s="8" t="s">
        <v>255</v>
      </c>
      <c r="D5" s="7" t="s">
        <v>522</v>
      </c>
      <c r="E5" s="7" t="s">
        <v>523</v>
      </c>
      <c r="F5" s="8" t="s">
        <v>264</v>
      </c>
      <c r="G5" s="9">
        <v>1</v>
      </c>
      <c r="H5" s="10">
        <v>0.5</v>
      </c>
      <c r="I5" s="13">
        <v>0.5</v>
      </c>
      <c r="J5" s="14">
        <v>45096</v>
      </c>
    </row>
    <row r="6" spans="1:10">
      <c r="A6" s="3" t="s">
        <v>152</v>
      </c>
      <c r="B6" s="4" t="s">
        <v>254</v>
      </c>
      <c r="C6" s="4" t="s">
        <v>255</v>
      </c>
      <c r="D6" s="3" t="s">
        <v>524</v>
      </c>
      <c r="E6" s="3" t="s">
        <v>525</v>
      </c>
      <c r="F6" s="4" t="s">
        <v>264</v>
      </c>
      <c r="G6" s="5">
        <v>1</v>
      </c>
      <c r="H6" s="6">
        <v>0.5</v>
      </c>
      <c r="I6" s="11">
        <v>0.5</v>
      </c>
      <c r="J6" s="12">
        <v>45096</v>
      </c>
    </row>
    <row r="7" spans="1:10">
      <c r="A7" s="7" t="s">
        <v>152</v>
      </c>
      <c r="B7" s="8" t="s">
        <v>254</v>
      </c>
      <c r="C7" s="8" t="s">
        <v>255</v>
      </c>
      <c r="D7" s="7" t="s">
        <v>526</v>
      </c>
      <c r="E7" s="7" t="s">
        <v>472</v>
      </c>
      <c r="F7" s="8" t="s">
        <v>264</v>
      </c>
      <c r="G7" s="9">
        <v>1</v>
      </c>
      <c r="H7" s="10">
        <v>0.59</v>
      </c>
      <c r="I7" s="13">
        <v>0.59</v>
      </c>
      <c r="J7" s="14">
        <v>45096</v>
      </c>
    </row>
    <row r="8" spans="1:10">
      <c r="A8" s="20"/>
      <c r="B8" s="20"/>
      <c r="C8" s="20"/>
      <c r="D8" s="20"/>
      <c r="E8" s="20"/>
      <c r="F8" s="20"/>
      <c r="G8" s="20"/>
      <c r="H8" s="20"/>
      <c r="I8" s="20">
        <f>SUM(I2:I7)</f>
        <v>62.57</v>
      </c>
      <c r="J8" s="20"/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D3" sqref="D3"/>
    </sheetView>
  </sheetViews>
  <sheetFormatPr defaultColWidth="8.66666666666667" defaultRowHeight="15" outlineLevelRow="7"/>
  <cols>
    <col min="5" max="5" width="17.33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153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45096</v>
      </c>
    </row>
    <row r="3" spans="1:10">
      <c r="A3" s="7" t="s">
        <v>153</v>
      </c>
      <c r="B3" s="8" t="s">
        <v>254</v>
      </c>
      <c r="C3" s="8" t="s">
        <v>255</v>
      </c>
      <c r="D3" s="7" t="s">
        <v>527</v>
      </c>
      <c r="E3" s="7" t="s">
        <v>528</v>
      </c>
      <c r="F3" s="8" t="s">
        <v>473</v>
      </c>
      <c r="G3" s="9">
        <v>1</v>
      </c>
      <c r="H3" s="10">
        <v>47.2</v>
      </c>
      <c r="I3" s="13">
        <v>47.2</v>
      </c>
      <c r="J3" s="14">
        <v>45096</v>
      </c>
    </row>
    <row r="4" spans="1:10">
      <c r="A4" s="3" t="s">
        <v>153</v>
      </c>
      <c r="B4" s="4" t="s">
        <v>254</v>
      </c>
      <c r="C4" s="4" t="s">
        <v>255</v>
      </c>
      <c r="D4" s="3" t="s">
        <v>520</v>
      </c>
      <c r="E4" s="3" t="s">
        <v>521</v>
      </c>
      <c r="F4" s="4" t="s">
        <v>264</v>
      </c>
      <c r="G4" s="5">
        <v>1</v>
      </c>
      <c r="H4" s="6">
        <v>0.5</v>
      </c>
      <c r="I4" s="11">
        <v>0.5</v>
      </c>
      <c r="J4" s="12">
        <v>45096</v>
      </c>
    </row>
    <row r="5" spans="1:10">
      <c r="A5" s="7" t="s">
        <v>153</v>
      </c>
      <c r="B5" s="8" t="s">
        <v>254</v>
      </c>
      <c r="C5" s="8" t="s">
        <v>255</v>
      </c>
      <c r="D5" s="7" t="s">
        <v>522</v>
      </c>
      <c r="E5" s="7" t="s">
        <v>523</v>
      </c>
      <c r="F5" s="8" t="s">
        <v>264</v>
      </c>
      <c r="G5" s="9">
        <v>1</v>
      </c>
      <c r="H5" s="10">
        <v>0.5</v>
      </c>
      <c r="I5" s="13">
        <v>0.5</v>
      </c>
      <c r="J5" s="14">
        <v>45096</v>
      </c>
    </row>
    <row r="6" spans="1:10">
      <c r="A6" s="3" t="s">
        <v>153</v>
      </c>
      <c r="B6" s="4" t="s">
        <v>254</v>
      </c>
      <c r="C6" s="4" t="s">
        <v>255</v>
      </c>
      <c r="D6" s="3" t="s">
        <v>529</v>
      </c>
      <c r="E6" s="3" t="s">
        <v>475</v>
      </c>
      <c r="F6" s="4" t="s">
        <v>264</v>
      </c>
      <c r="G6" s="5">
        <v>1</v>
      </c>
      <c r="H6" s="6">
        <v>0</v>
      </c>
      <c r="I6" s="11">
        <v>0</v>
      </c>
      <c r="J6" s="12">
        <v>45096</v>
      </c>
    </row>
    <row r="7" spans="1:10">
      <c r="A7" s="7" t="s">
        <v>153</v>
      </c>
      <c r="B7" s="8" t="s">
        <v>254</v>
      </c>
      <c r="C7" s="8" t="s">
        <v>255</v>
      </c>
      <c r="D7" s="7" t="s">
        <v>526</v>
      </c>
      <c r="E7" s="7" t="s">
        <v>472</v>
      </c>
      <c r="F7" s="8" t="s">
        <v>264</v>
      </c>
      <c r="G7" s="9">
        <v>1</v>
      </c>
      <c r="H7" s="10">
        <v>0.59</v>
      </c>
      <c r="I7" s="13">
        <v>0.59</v>
      </c>
      <c r="J7" s="14">
        <v>45096</v>
      </c>
    </row>
    <row r="8" spans="1:10">
      <c r="A8" s="20"/>
      <c r="B8" s="20"/>
      <c r="C8" s="20"/>
      <c r="D8" s="20"/>
      <c r="E8" s="20"/>
      <c r="F8" s="20"/>
      <c r="G8" s="20"/>
      <c r="H8" s="20"/>
      <c r="I8" s="20">
        <f>SUM(I2:I7)</f>
        <v>48.89</v>
      </c>
      <c r="J8" s="20"/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P27" sqref="P27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75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0.07</v>
      </c>
      <c r="I2" s="11">
        <v>0.07</v>
      </c>
      <c r="J2" s="12">
        <v>45308</v>
      </c>
    </row>
    <row r="3" spans="1:10">
      <c r="A3" s="7" t="s">
        <v>75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0.12</v>
      </c>
      <c r="H3" s="10">
        <v>0.2831858407</v>
      </c>
      <c r="I3" s="13">
        <f t="shared" ref="I3:I8" si="0">H3*G3</f>
        <v>0.033982300884</v>
      </c>
      <c r="J3" s="14">
        <v>45417</v>
      </c>
    </row>
    <row r="4" spans="1:10">
      <c r="A4" s="3" t="s">
        <v>75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1</v>
      </c>
      <c r="H4" s="6">
        <v>0.18</v>
      </c>
      <c r="I4" s="11">
        <v>0.18</v>
      </c>
      <c r="J4" s="12">
        <v>45308</v>
      </c>
    </row>
    <row r="5" spans="1:10">
      <c r="A5" s="7" t="s">
        <v>75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4</v>
      </c>
      <c r="H5" s="10">
        <v>0.09</v>
      </c>
      <c r="I5" s="13">
        <f t="shared" si="0"/>
        <v>0.36</v>
      </c>
      <c r="J5" s="14">
        <v>45308</v>
      </c>
    </row>
    <row r="6" spans="1:10">
      <c r="A6" s="3" t="s">
        <v>75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45417</v>
      </c>
    </row>
    <row r="7" spans="1:10">
      <c r="A7" s="7" t="s">
        <v>75</v>
      </c>
      <c r="B7" s="8" t="s">
        <v>254</v>
      </c>
      <c r="C7" s="8" t="s">
        <v>255</v>
      </c>
      <c r="D7" s="7" t="s">
        <v>18</v>
      </c>
      <c r="E7" s="7" t="s">
        <v>19</v>
      </c>
      <c r="F7" s="8" t="s">
        <v>264</v>
      </c>
      <c r="G7" s="9">
        <v>1</v>
      </c>
      <c r="H7" s="10">
        <f>I34</f>
        <v>17.1177</v>
      </c>
      <c r="I7" s="13">
        <f t="shared" si="0"/>
        <v>17.1177</v>
      </c>
      <c r="J7" s="14">
        <v>45308</v>
      </c>
    </row>
    <row r="8" spans="1:10">
      <c r="A8" s="3" t="s">
        <v>75</v>
      </c>
      <c r="B8" s="4" t="s">
        <v>254</v>
      </c>
      <c r="C8" s="4" t="s">
        <v>255</v>
      </c>
      <c r="D8" s="3" t="s">
        <v>394</v>
      </c>
      <c r="E8" s="3" t="s">
        <v>395</v>
      </c>
      <c r="F8" s="4" t="s">
        <v>264</v>
      </c>
      <c r="G8" s="5">
        <v>1</v>
      </c>
      <c r="H8" s="6">
        <v>1.21</v>
      </c>
      <c r="I8" s="11">
        <f t="shared" si="0"/>
        <v>1.21</v>
      </c>
      <c r="J8" s="12">
        <v>45417</v>
      </c>
    </row>
    <row r="9" spans="1:10">
      <c r="A9" s="7" t="s">
        <v>75</v>
      </c>
      <c r="B9" s="8" t="s">
        <v>254</v>
      </c>
      <c r="C9" s="8" t="s">
        <v>255</v>
      </c>
      <c r="D9" s="7" t="s">
        <v>396</v>
      </c>
      <c r="E9" s="7" t="s">
        <v>351</v>
      </c>
      <c r="F9" s="8" t="s">
        <v>264</v>
      </c>
      <c r="G9" s="9">
        <v>1</v>
      </c>
      <c r="H9" s="10">
        <v>0.779</v>
      </c>
      <c r="I9" s="13">
        <v>0.779</v>
      </c>
      <c r="J9" s="14">
        <v>45417</v>
      </c>
    </row>
    <row r="10" spans="1:10">
      <c r="A10" s="3" t="s">
        <v>75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1</v>
      </c>
      <c r="H10" s="6">
        <v>0.2</v>
      </c>
      <c r="I10" s="11">
        <v>0.2</v>
      </c>
      <c r="J10" s="12">
        <v>45308</v>
      </c>
    </row>
    <row r="11" spans="1:10">
      <c r="A11" s="7" t="s">
        <v>75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0.25</v>
      </c>
      <c r="H11" s="10">
        <v>1.7257</v>
      </c>
      <c r="I11" s="13">
        <v>0.43143</v>
      </c>
      <c r="J11" s="14">
        <v>45324</v>
      </c>
    </row>
    <row r="12" spans="1:10">
      <c r="A12" s="3" t="s">
        <v>75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0.87</v>
      </c>
      <c r="H12" s="6">
        <v>1.6814</v>
      </c>
      <c r="I12" s="11">
        <v>1.46282</v>
      </c>
      <c r="J12" s="12">
        <v>45324</v>
      </c>
    </row>
    <row r="13" spans="1:10">
      <c r="A13" s="7" t="s">
        <v>75</v>
      </c>
      <c r="B13" s="8" t="s">
        <v>254</v>
      </c>
      <c r="C13" s="8" t="s">
        <v>255</v>
      </c>
      <c r="D13" s="7" t="s">
        <v>397</v>
      </c>
      <c r="E13" s="7" t="s">
        <v>398</v>
      </c>
      <c r="F13" s="8" t="s">
        <v>264</v>
      </c>
      <c r="G13" s="9">
        <v>1</v>
      </c>
      <c r="H13" s="10">
        <v>0.53</v>
      </c>
      <c r="I13" s="13">
        <v>0.53</v>
      </c>
      <c r="J13" s="14">
        <v>45308</v>
      </c>
    </row>
    <row r="14" spans="1:10">
      <c r="A14" s="3" t="s">
        <v>75</v>
      </c>
      <c r="B14" s="4" t="s">
        <v>254</v>
      </c>
      <c r="C14" s="4" t="s">
        <v>255</v>
      </c>
      <c r="D14" s="3" t="s">
        <v>399</v>
      </c>
      <c r="E14" s="3" t="s">
        <v>400</v>
      </c>
      <c r="F14" s="4" t="s">
        <v>401</v>
      </c>
      <c r="G14" s="5">
        <v>3</v>
      </c>
      <c r="H14" s="6">
        <v>0.1422</v>
      </c>
      <c r="I14" s="11">
        <v>0.4266</v>
      </c>
      <c r="J14" s="12">
        <v>45308</v>
      </c>
    </row>
    <row r="15" spans="1:10">
      <c r="A15" s="7" t="s">
        <v>75</v>
      </c>
      <c r="B15" s="8" t="s">
        <v>254</v>
      </c>
      <c r="C15" s="8" t="s">
        <v>255</v>
      </c>
      <c r="D15" s="7" t="s">
        <v>530</v>
      </c>
      <c r="E15" s="7" t="s">
        <v>531</v>
      </c>
      <c r="F15" s="8" t="s">
        <v>532</v>
      </c>
      <c r="G15" s="9">
        <v>1</v>
      </c>
      <c r="H15" s="10">
        <v>0.33</v>
      </c>
      <c r="I15" s="13">
        <v>0.33</v>
      </c>
      <c r="J15" s="14">
        <v>45417</v>
      </c>
    </row>
    <row r="16" spans="1:10">
      <c r="A16" s="20"/>
      <c r="B16" s="20"/>
      <c r="C16" s="20"/>
      <c r="D16" s="20"/>
      <c r="E16" s="20"/>
      <c r="F16" s="20"/>
      <c r="G16" s="20"/>
      <c r="H16" s="20"/>
      <c r="I16" s="20">
        <f>SUM(I2:I15)</f>
        <v>23.431532300884</v>
      </c>
      <c r="J16" s="20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18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18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18</v>
      </c>
      <c r="B22" s="4" t="s">
        <v>254</v>
      </c>
      <c r="C22" s="4" t="s">
        <v>255</v>
      </c>
      <c r="D22" s="3" t="s">
        <v>407</v>
      </c>
      <c r="E22" s="3" t="s">
        <v>408</v>
      </c>
      <c r="F22" s="4" t="s">
        <v>264</v>
      </c>
      <c r="G22" s="5">
        <v>1</v>
      </c>
      <c r="H22" s="6">
        <v>1.23</v>
      </c>
      <c r="I22" s="11">
        <f t="shared" ref="I22:I25" si="1">H22*G22</f>
        <v>1.23</v>
      </c>
      <c r="J22" s="12">
        <v>44327</v>
      </c>
    </row>
    <row r="23" spans="1:10">
      <c r="A23" s="7" t="s">
        <v>18</v>
      </c>
      <c r="B23" s="8" t="s">
        <v>254</v>
      </c>
      <c r="C23" s="8" t="s">
        <v>255</v>
      </c>
      <c r="D23" s="7" t="s">
        <v>409</v>
      </c>
      <c r="E23" s="7" t="s">
        <v>410</v>
      </c>
      <c r="F23" s="8" t="s">
        <v>411</v>
      </c>
      <c r="G23" s="9">
        <v>1</v>
      </c>
      <c r="H23" s="10">
        <v>0.73</v>
      </c>
      <c r="I23" s="13">
        <f t="shared" si="1"/>
        <v>0.73</v>
      </c>
      <c r="J23" s="14">
        <v>44327</v>
      </c>
    </row>
    <row r="24" spans="1:10">
      <c r="A24" s="3" t="s">
        <v>18</v>
      </c>
      <c r="B24" s="4" t="s">
        <v>254</v>
      </c>
      <c r="C24" s="4" t="s">
        <v>255</v>
      </c>
      <c r="D24" s="3" t="s">
        <v>412</v>
      </c>
      <c r="E24" s="3" t="s">
        <v>413</v>
      </c>
      <c r="F24" s="4" t="s">
        <v>414</v>
      </c>
      <c r="G24" s="5">
        <v>1</v>
      </c>
      <c r="H24" s="6">
        <v>0.72</v>
      </c>
      <c r="I24" s="11">
        <f t="shared" si="1"/>
        <v>0.72</v>
      </c>
      <c r="J24" s="12">
        <v>44327</v>
      </c>
    </row>
    <row r="25" spans="1:10">
      <c r="A25" s="7" t="s">
        <v>18</v>
      </c>
      <c r="B25" s="8" t="s">
        <v>254</v>
      </c>
      <c r="C25" s="8" t="s">
        <v>255</v>
      </c>
      <c r="D25" s="7" t="s">
        <v>415</v>
      </c>
      <c r="E25" s="7" t="s">
        <v>416</v>
      </c>
      <c r="F25" s="8" t="s">
        <v>417</v>
      </c>
      <c r="G25" s="9">
        <v>1</v>
      </c>
      <c r="H25" s="10">
        <v>0.74</v>
      </c>
      <c r="I25" s="13">
        <f t="shared" si="1"/>
        <v>0.74</v>
      </c>
      <c r="J25" s="14">
        <v>44327</v>
      </c>
    </row>
    <row r="26" spans="1:10">
      <c r="A26" s="3" t="s">
        <v>18</v>
      </c>
      <c r="B26" s="4" t="s">
        <v>254</v>
      </c>
      <c r="C26" s="4" t="s">
        <v>255</v>
      </c>
      <c r="D26" s="3" t="s">
        <v>418</v>
      </c>
      <c r="E26" s="3" t="s">
        <v>419</v>
      </c>
      <c r="F26" s="4" t="s">
        <v>264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18</v>
      </c>
      <c r="B27" s="8" t="s">
        <v>254</v>
      </c>
      <c r="C27" s="8" t="s">
        <v>255</v>
      </c>
      <c r="D27" s="7" t="s">
        <v>420</v>
      </c>
      <c r="E27" s="7" t="s">
        <v>421</v>
      </c>
      <c r="F27" s="8" t="s">
        <v>264</v>
      </c>
      <c r="G27" s="9">
        <v>1</v>
      </c>
      <c r="H27" s="10">
        <v>1.14</v>
      </c>
      <c r="I27" s="13">
        <f t="shared" ref="I27:I32" si="2">H27*G27</f>
        <v>1.14</v>
      </c>
      <c r="J27" s="14">
        <v>44327</v>
      </c>
    </row>
    <row r="28" spans="1:10">
      <c r="A28" s="3" t="s">
        <v>18</v>
      </c>
      <c r="B28" s="4" t="s">
        <v>254</v>
      </c>
      <c r="C28" s="4" t="s">
        <v>255</v>
      </c>
      <c r="D28" s="3" t="s">
        <v>422</v>
      </c>
      <c r="E28" s="3" t="s">
        <v>423</v>
      </c>
      <c r="F28" s="4" t="s">
        <v>424</v>
      </c>
      <c r="G28" s="5">
        <v>1</v>
      </c>
      <c r="H28" s="6">
        <v>0.31</v>
      </c>
      <c r="I28" s="11">
        <f t="shared" si="2"/>
        <v>0.31</v>
      </c>
      <c r="J28" s="12">
        <v>44327</v>
      </c>
    </row>
    <row r="29" spans="1:10">
      <c r="A29" s="7" t="s">
        <v>18</v>
      </c>
      <c r="B29" s="8" t="s">
        <v>254</v>
      </c>
      <c r="C29" s="8" t="s">
        <v>255</v>
      </c>
      <c r="D29" s="7" t="s">
        <v>425</v>
      </c>
      <c r="E29" s="7" t="s">
        <v>426</v>
      </c>
      <c r="F29" s="8" t="s">
        <v>264</v>
      </c>
      <c r="G29" s="9">
        <v>2</v>
      </c>
      <c r="H29" s="10">
        <v>0.1204</v>
      </c>
      <c r="I29" s="13">
        <f t="shared" si="2"/>
        <v>0.2408</v>
      </c>
      <c r="J29" s="14">
        <v>44327</v>
      </c>
    </row>
    <row r="30" spans="1:10">
      <c r="A30" s="3" t="s">
        <v>18</v>
      </c>
      <c r="B30" s="4" t="s">
        <v>254</v>
      </c>
      <c r="C30" s="4" t="s">
        <v>255</v>
      </c>
      <c r="D30" s="3" t="s">
        <v>427</v>
      </c>
      <c r="E30" s="3" t="s">
        <v>428</v>
      </c>
      <c r="F30" s="4" t="s">
        <v>264</v>
      </c>
      <c r="G30" s="5">
        <v>1</v>
      </c>
      <c r="H30" s="6">
        <v>0.26</v>
      </c>
      <c r="I30" s="11">
        <f t="shared" si="2"/>
        <v>0.26</v>
      </c>
      <c r="J30" s="12">
        <v>44327</v>
      </c>
    </row>
    <row r="31" spans="1:10">
      <c r="A31" s="7" t="s">
        <v>18</v>
      </c>
      <c r="B31" s="8" t="s">
        <v>254</v>
      </c>
      <c r="C31" s="8" t="s">
        <v>255</v>
      </c>
      <c r="D31" s="7" t="s">
        <v>429</v>
      </c>
      <c r="E31" s="7" t="s">
        <v>430</v>
      </c>
      <c r="F31" s="8" t="s">
        <v>264</v>
      </c>
      <c r="G31" s="9">
        <v>1</v>
      </c>
      <c r="H31" s="10">
        <v>0.22</v>
      </c>
      <c r="I31" s="13">
        <f t="shared" si="2"/>
        <v>0.22</v>
      </c>
      <c r="J31" s="14">
        <v>44327</v>
      </c>
    </row>
    <row r="32" spans="1:10">
      <c r="A32" s="3" t="s">
        <v>18</v>
      </c>
      <c r="B32" s="4" t="s">
        <v>254</v>
      </c>
      <c r="C32" s="4" t="s">
        <v>255</v>
      </c>
      <c r="D32" s="3" t="s">
        <v>431</v>
      </c>
      <c r="E32" s="3" t="s">
        <v>432</v>
      </c>
      <c r="F32" s="4" t="s">
        <v>264</v>
      </c>
      <c r="G32" s="5">
        <v>2</v>
      </c>
      <c r="H32" s="6">
        <v>0.15</v>
      </c>
      <c r="I32" s="11">
        <f t="shared" si="2"/>
        <v>0.3</v>
      </c>
      <c r="J32" s="12">
        <v>44327</v>
      </c>
    </row>
    <row r="33" spans="1:10">
      <c r="A33" s="7" t="s">
        <v>18</v>
      </c>
      <c r="B33" s="8" t="s">
        <v>254</v>
      </c>
      <c r="C33" s="8" t="s">
        <v>255</v>
      </c>
      <c r="D33" s="7" t="s">
        <v>433</v>
      </c>
      <c r="E33" s="7" t="s">
        <v>434</v>
      </c>
      <c r="F33" s="8" t="s">
        <v>435</v>
      </c>
      <c r="G33" s="9">
        <v>2</v>
      </c>
      <c r="H33" s="10">
        <v>2.1947</v>
      </c>
      <c r="I33" s="13">
        <v>4.3894</v>
      </c>
      <c r="J33" s="14">
        <v>44327</v>
      </c>
    </row>
    <row r="34" spans="1:10">
      <c r="A34" s="20"/>
      <c r="B34" s="20"/>
      <c r="C34" s="20"/>
      <c r="D34" s="20"/>
      <c r="E34" s="20"/>
      <c r="F34" s="20"/>
      <c r="G34" s="20"/>
      <c r="H34" s="20"/>
      <c r="I34" s="20">
        <f>SUM(I20:I33)</f>
        <v>17.1177</v>
      </c>
      <c r="J34" s="20"/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O28" sqref="O28"/>
    </sheetView>
  </sheetViews>
  <sheetFormatPr defaultColWidth="8.66666666666667" defaultRowHeight="15"/>
  <sheetData>
    <row r="1" spans="1:11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  <c r="K1" s="20"/>
    </row>
    <row r="2" spans="1:11">
      <c r="A2" s="3" t="s">
        <v>54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 t="shared" ref="I2:I6" si="0">H2*G2</f>
        <v>0.09</v>
      </c>
      <c r="J2" s="12">
        <v>45324</v>
      </c>
      <c r="K2" s="20"/>
    </row>
    <row r="3" spans="1:11">
      <c r="A3" s="7" t="s">
        <v>54</v>
      </c>
      <c r="B3" s="8" t="s">
        <v>254</v>
      </c>
      <c r="C3" s="8" t="s">
        <v>255</v>
      </c>
      <c r="D3" s="7" t="s">
        <v>336</v>
      </c>
      <c r="E3" s="7" t="s">
        <v>337</v>
      </c>
      <c r="F3" s="8" t="s">
        <v>311</v>
      </c>
      <c r="G3" s="9">
        <v>0.23</v>
      </c>
      <c r="H3" s="10">
        <v>1.7257</v>
      </c>
      <c r="I3" s="13">
        <v>0.39691</v>
      </c>
      <c r="J3" s="14">
        <v>45324</v>
      </c>
      <c r="K3" s="20"/>
    </row>
    <row r="4" spans="1:11">
      <c r="A4" s="3" t="s">
        <v>54</v>
      </c>
      <c r="B4" s="4" t="s">
        <v>254</v>
      </c>
      <c r="C4" s="4" t="s">
        <v>255</v>
      </c>
      <c r="D4" s="3" t="s">
        <v>533</v>
      </c>
      <c r="E4" s="3" t="s">
        <v>534</v>
      </c>
      <c r="F4" s="4" t="s">
        <v>264</v>
      </c>
      <c r="G4" s="5">
        <v>1</v>
      </c>
      <c r="H4" s="6">
        <v>1.4159</v>
      </c>
      <c r="I4" s="11">
        <f t="shared" si="0"/>
        <v>1.4159</v>
      </c>
      <c r="J4" s="12">
        <v>45324</v>
      </c>
      <c r="K4" s="20"/>
    </row>
    <row r="5" spans="1:11">
      <c r="A5" s="7" t="s">
        <v>54</v>
      </c>
      <c r="B5" s="8" t="s">
        <v>254</v>
      </c>
      <c r="C5" s="8" t="s">
        <v>255</v>
      </c>
      <c r="D5" s="7" t="s">
        <v>535</v>
      </c>
      <c r="E5" s="7" t="s">
        <v>536</v>
      </c>
      <c r="F5" s="8" t="s">
        <v>264</v>
      </c>
      <c r="G5" s="9">
        <v>1</v>
      </c>
      <c r="H5" s="10">
        <v>4.13</v>
      </c>
      <c r="I5" s="13">
        <f t="shared" si="0"/>
        <v>4.13</v>
      </c>
      <c r="J5" s="14">
        <v>45324</v>
      </c>
      <c r="K5" s="20"/>
    </row>
    <row r="6" spans="1:11">
      <c r="A6" s="3" t="s">
        <v>54</v>
      </c>
      <c r="B6" s="4" t="s">
        <v>254</v>
      </c>
      <c r="C6" s="4" t="s">
        <v>255</v>
      </c>
      <c r="D6" s="3" t="s">
        <v>537</v>
      </c>
      <c r="E6" s="3" t="s">
        <v>538</v>
      </c>
      <c r="F6" s="4" t="s">
        <v>264</v>
      </c>
      <c r="G6" s="5">
        <v>1</v>
      </c>
      <c r="H6" s="6">
        <v>3.28</v>
      </c>
      <c r="I6" s="11">
        <f t="shared" si="0"/>
        <v>3.28</v>
      </c>
      <c r="J6" s="12">
        <v>45324</v>
      </c>
      <c r="K6" s="20"/>
    </row>
    <row r="7" spans="1:11">
      <c r="A7" s="7" t="s">
        <v>54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45324</v>
      </c>
      <c r="K7" s="20"/>
    </row>
    <row r="8" spans="1:11">
      <c r="A8" s="3" t="s">
        <v>54</v>
      </c>
      <c r="B8" s="4" t="s">
        <v>254</v>
      </c>
      <c r="C8" s="4" t="s">
        <v>255</v>
      </c>
      <c r="D8" s="3" t="s">
        <v>542</v>
      </c>
      <c r="E8" s="3" t="s">
        <v>543</v>
      </c>
      <c r="F8" s="4" t="s">
        <v>264</v>
      </c>
      <c r="G8" s="5">
        <v>1</v>
      </c>
      <c r="H8" s="6">
        <v>11.51</v>
      </c>
      <c r="I8" s="11">
        <f>H8*G8</f>
        <v>11.51</v>
      </c>
      <c r="J8" s="12">
        <v>45324</v>
      </c>
      <c r="K8" s="20"/>
    </row>
    <row r="9" spans="1:11">
      <c r="A9" s="20"/>
      <c r="B9" s="20"/>
      <c r="C9" s="20"/>
      <c r="D9" s="20"/>
      <c r="E9" s="20"/>
      <c r="F9" s="20"/>
      <c r="G9" s="20"/>
      <c r="H9" s="20"/>
      <c r="I9" s="20">
        <f>SUM(I2:I8)</f>
        <v>23.58281</v>
      </c>
      <c r="J9" s="20"/>
      <c r="K9" s="20"/>
    </row>
    <row r="10" spans="1:1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A9" sqref="A9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77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0.07</v>
      </c>
      <c r="I2" s="11">
        <v>0.07</v>
      </c>
      <c r="J2" s="12">
        <v>45365</v>
      </c>
    </row>
    <row r="3" spans="1:10">
      <c r="A3" s="7" t="s">
        <v>77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0.52</v>
      </c>
      <c r="H3" s="10">
        <v>0.2831858407</v>
      </c>
      <c r="I3" s="13">
        <f t="shared" ref="I3:I8" si="0">H3*G3</f>
        <v>0.147256637164</v>
      </c>
      <c r="J3" s="14">
        <v>45365</v>
      </c>
    </row>
    <row r="4" spans="1:10">
      <c r="A4" s="3" t="s">
        <v>77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0.18</v>
      </c>
      <c r="I4" s="11">
        <v>0.36</v>
      </c>
      <c r="J4" s="12">
        <v>45365</v>
      </c>
    </row>
    <row r="5" spans="1:10">
      <c r="A5" s="7" t="s">
        <v>77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 t="shared" si="0"/>
        <v>0.54</v>
      </c>
      <c r="J5" s="14">
        <v>45365</v>
      </c>
    </row>
    <row r="6" spans="1:10">
      <c r="A6" s="3" t="s">
        <v>77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45417</v>
      </c>
    </row>
    <row r="7" spans="1:10">
      <c r="A7" s="7" t="s">
        <v>77</v>
      </c>
      <c r="B7" s="8" t="s">
        <v>254</v>
      </c>
      <c r="C7" s="8" t="s">
        <v>255</v>
      </c>
      <c r="D7" s="7" t="s">
        <v>18</v>
      </c>
      <c r="E7" s="7" t="s">
        <v>19</v>
      </c>
      <c r="F7" s="8" t="s">
        <v>264</v>
      </c>
      <c r="G7" s="9">
        <v>1</v>
      </c>
      <c r="H7" s="10">
        <f>I33</f>
        <v>17.1177</v>
      </c>
      <c r="I7" s="13">
        <f t="shared" si="0"/>
        <v>17.1177</v>
      </c>
      <c r="J7" s="14">
        <v>45365</v>
      </c>
    </row>
    <row r="8" spans="1:10">
      <c r="A8" s="3" t="s">
        <v>77</v>
      </c>
      <c r="B8" s="4" t="s">
        <v>254</v>
      </c>
      <c r="C8" s="4" t="s">
        <v>255</v>
      </c>
      <c r="D8" s="3" t="s">
        <v>394</v>
      </c>
      <c r="E8" s="3" t="s">
        <v>395</v>
      </c>
      <c r="F8" s="4" t="s">
        <v>264</v>
      </c>
      <c r="G8" s="5">
        <v>1</v>
      </c>
      <c r="H8" s="6">
        <v>1.21</v>
      </c>
      <c r="I8" s="11">
        <f t="shared" si="0"/>
        <v>1.21</v>
      </c>
      <c r="J8" s="12">
        <v>45417</v>
      </c>
    </row>
    <row r="9" spans="1:10">
      <c r="A9" s="7" t="s">
        <v>77</v>
      </c>
      <c r="B9" s="8" t="s">
        <v>254</v>
      </c>
      <c r="C9" s="8" t="s">
        <v>255</v>
      </c>
      <c r="D9" s="7" t="s">
        <v>396</v>
      </c>
      <c r="E9" s="7" t="s">
        <v>351</v>
      </c>
      <c r="F9" s="8" t="s">
        <v>264</v>
      </c>
      <c r="G9" s="9">
        <v>1</v>
      </c>
      <c r="H9" s="10">
        <v>0.779</v>
      </c>
      <c r="I9" s="13">
        <v>0.779</v>
      </c>
      <c r="J9" s="14">
        <v>45417</v>
      </c>
    </row>
    <row r="10" spans="1:10">
      <c r="A10" s="3" t="s">
        <v>77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1</v>
      </c>
      <c r="H10" s="6">
        <v>0.2</v>
      </c>
      <c r="I10" s="11">
        <f>H10*G10</f>
        <v>0.2</v>
      </c>
      <c r="J10" s="12">
        <v>45365</v>
      </c>
    </row>
    <row r="11" spans="1:10">
      <c r="A11" s="7" t="s">
        <v>77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0.22</v>
      </c>
      <c r="H11" s="10">
        <v>1.7257</v>
      </c>
      <c r="I11" s="13">
        <v>0.37965</v>
      </c>
      <c r="J11" s="14">
        <v>45365</v>
      </c>
    </row>
    <row r="12" spans="1:10">
      <c r="A12" s="3" t="s">
        <v>77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1.39</v>
      </c>
      <c r="H12" s="6">
        <v>1.6814</v>
      </c>
      <c r="I12" s="11">
        <v>2.33715</v>
      </c>
      <c r="J12" s="12">
        <v>45365</v>
      </c>
    </row>
    <row r="13" spans="1:10">
      <c r="A13" s="7" t="s">
        <v>77</v>
      </c>
      <c r="B13" s="8" t="s">
        <v>254</v>
      </c>
      <c r="C13" s="8" t="s">
        <v>255</v>
      </c>
      <c r="D13" s="7" t="s">
        <v>397</v>
      </c>
      <c r="E13" s="7" t="s">
        <v>398</v>
      </c>
      <c r="F13" s="8" t="s">
        <v>264</v>
      </c>
      <c r="G13" s="9">
        <v>1</v>
      </c>
      <c r="H13" s="10">
        <v>0.53</v>
      </c>
      <c r="I13" s="13">
        <v>0.53</v>
      </c>
      <c r="J13" s="14">
        <v>45365</v>
      </c>
    </row>
    <row r="14" spans="1:10">
      <c r="A14" s="3" t="s">
        <v>77</v>
      </c>
      <c r="B14" s="4" t="s">
        <v>254</v>
      </c>
      <c r="C14" s="4" t="s">
        <v>255</v>
      </c>
      <c r="D14" s="3" t="s">
        <v>399</v>
      </c>
      <c r="E14" s="3" t="s">
        <v>400</v>
      </c>
      <c r="F14" s="4" t="s">
        <v>401</v>
      </c>
      <c r="G14" s="5">
        <v>3</v>
      </c>
      <c r="H14" s="6">
        <v>0.1422</v>
      </c>
      <c r="I14" s="11">
        <v>0.4266</v>
      </c>
      <c r="J14" s="12">
        <v>45365</v>
      </c>
    </row>
    <row r="15" spans="1:10">
      <c r="A15" s="20"/>
      <c r="B15" s="20"/>
      <c r="C15" s="20"/>
      <c r="D15" s="20"/>
      <c r="E15" s="20"/>
      <c r="F15" s="20"/>
      <c r="G15" s="20"/>
      <c r="H15" s="20"/>
      <c r="I15" s="20">
        <f>SUM(I2:I14)</f>
        <v>24.397356637164</v>
      </c>
      <c r="J15" s="20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1" t="s">
        <v>245</v>
      </c>
      <c r="B18" s="1" t="s">
        <v>246</v>
      </c>
      <c r="C18" s="1" t="s">
        <v>247</v>
      </c>
      <c r="D18" s="1" t="s">
        <v>248</v>
      </c>
      <c r="E18" s="1" t="s">
        <v>249</v>
      </c>
      <c r="F18" s="1" t="s">
        <v>249</v>
      </c>
      <c r="G18" s="2" t="s">
        <v>250</v>
      </c>
      <c r="H18" s="2" t="s">
        <v>251</v>
      </c>
      <c r="I18" s="2" t="s">
        <v>252</v>
      </c>
      <c r="J18" s="2" t="s">
        <v>253</v>
      </c>
    </row>
    <row r="19" spans="1:10">
      <c r="A19" s="3" t="s">
        <v>18</v>
      </c>
      <c r="B19" s="4" t="s">
        <v>254</v>
      </c>
      <c r="C19" s="4" t="s">
        <v>255</v>
      </c>
      <c r="D19" s="3" t="s">
        <v>402</v>
      </c>
      <c r="E19" s="3" t="s">
        <v>403</v>
      </c>
      <c r="F19" s="4" t="s">
        <v>264</v>
      </c>
      <c r="G19" s="5">
        <v>3</v>
      </c>
      <c r="H19" s="6">
        <v>0.1327</v>
      </c>
      <c r="I19" s="11">
        <v>0.3981</v>
      </c>
      <c r="J19" s="12">
        <v>44327</v>
      </c>
    </row>
    <row r="20" spans="1:10">
      <c r="A20" s="7" t="s">
        <v>18</v>
      </c>
      <c r="B20" s="8" t="s">
        <v>254</v>
      </c>
      <c r="C20" s="8" t="s">
        <v>255</v>
      </c>
      <c r="D20" s="7" t="s">
        <v>404</v>
      </c>
      <c r="E20" s="7" t="s">
        <v>405</v>
      </c>
      <c r="F20" s="8" t="s">
        <v>406</v>
      </c>
      <c r="G20" s="9">
        <v>1</v>
      </c>
      <c r="H20" s="10">
        <v>2.3894</v>
      </c>
      <c r="I20" s="13">
        <v>2.3894</v>
      </c>
      <c r="J20" s="14">
        <v>44328</v>
      </c>
    </row>
    <row r="21" spans="1:10">
      <c r="A21" s="3" t="s">
        <v>18</v>
      </c>
      <c r="B21" s="4" t="s">
        <v>254</v>
      </c>
      <c r="C21" s="4" t="s">
        <v>255</v>
      </c>
      <c r="D21" s="3" t="s">
        <v>407</v>
      </c>
      <c r="E21" s="3" t="s">
        <v>408</v>
      </c>
      <c r="F21" s="4" t="s">
        <v>264</v>
      </c>
      <c r="G21" s="5">
        <v>1</v>
      </c>
      <c r="H21" s="6">
        <v>1.23</v>
      </c>
      <c r="I21" s="11">
        <f t="shared" ref="I21:I24" si="1">H21*G21</f>
        <v>1.23</v>
      </c>
      <c r="J21" s="12">
        <v>44327</v>
      </c>
    </row>
    <row r="22" spans="1:10">
      <c r="A22" s="7" t="s">
        <v>18</v>
      </c>
      <c r="B22" s="8" t="s">
        <v>254</v>
      </c>
      <c r="C22" s="8" t="s">
        <v>255</v>
      </c>
      <c r="D22" s="7" t="s">
        <v>409</v>
      </c>
      <c r="E22" s="7" t="s">
        <v>410</v>
      </c>
      <c r="F22" s="8" t="s">
        <v>411</v>
      </c>
      <c r="G22" s="9">
        <v>1</v>
      </c>
      <c r="H22" s="10">
        <v>0.73</v>
      </c>
      <c r="I22" s="13">
        <f t="shared" si="1"/>
        <v>0.73</v>
      </c>
      <c r="J22" s="14">
        <v>44327</v>
      </c>
    </row>
    <row r="23" spans="1:10">
      <c r="A23" s="3" t="s">
        <v>18</v>
      </c>
      <c r="B23" s="4" t="s">
        <v>254</v>
      </c>
      <c r="C23" s="4" t="s">
        <v>255</v>
      </c>
      <c r="D23" s="3" t="s">
        <v>412</v>
      </c>
      <c r="E23" s="3" t="s">
        <v>413</v>
      </c>
      <c r="F23" s="4" t="s">
        <v>414</v>
      </c>
      <c r="G23" s="5">
        <v>1</v>
      </c>
      <c r="H23" s="6">
        <v>0.72</v>
      </c>
      <c r="I23" s="11">
        <f t="shared" si="1"/>
        <v>0.72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415</v>
      </c>
      <c r="E24" s="7" t="s">
        <v>416</v>
      </c>
      <c r="F24" s="8" t="s">
        <v>417</v>
      </c>
      <c r="G24" s="9">
        <v>1</v>
      </c>
      <c r="H24" s="10">
        <v>0.74</v>
      </c>
      <c r="I24" s="13">
        <f t="shared" si="1"/>
        <v>0.74</v>
      </c>
      <c r="J24" s="14">
        <v>44327</v>
      </c>
    </row>
    <row r="25" spans="1:10">
      <c r="A25" s="3" t="s">
        <v>18</v>
      </c>
      <c r="B25" s="4" t="s">
        <v>254</v>
      </c>
      <c r="C25" s="4" t="s">
        <v>255</v>
      </c>
      <c r="D25" s="3" t="s">
        <v>418</v>
      </c>
      <c r="E25" s="3" t="s">
        <v>419</v>
      </c>
      <c r="F25" s="4" t="s">
        <v>264</v>
      </c>
      <c r="G25" s="5">
        <v>1</v>
      </c>
      <c r="H25" s="6">
        <v>4.05</v>
      </c>
      <c r="I25" s="11">
        <v>4.05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420</v>
      </c>
      <c r="E26" s="7" t="s">
        <v>421</v>
      </c>
      <c r="F26" s="8" t="s">
        <v>264</v>
      </c>
      <c r="G26" s="9">
        <v>1</v>
      </c>
      <c r="H26" s="10">
        <v>1.14</v>
      </c>
      <c r="I26" s="13">
        <f t="shared" ref="I26:I31" si="2">H26*G26</f>
        <v>1.14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422</v>
      </c>
      <c r="E27" s="3" t="s">
        <v>423</v>
      </c>
      <c r="F27" s="4" t="s">
        <v>424</v>
      </c>
      <c r="G27" s="5">
        <v>1</v>
      </c>
      <c r="H27" s="6">
        <v>0.31</v>
      </c>
      <c r="I27" s="11">
        <f t="shared" si="2"/>
        <v>0.31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425</v>
      </c>
      <c r="E28" s="7" t="s">
        <v>426</v>
      </c>
      <c r="F28" s="8" t="s">
        <v>264</v>
      </c>
      <c r="G28" s="9">
        <v>2</v>
      </c>
      <c r="H28" s="10">
        <v>0.1204</v>
      </c>
      <c r="I28" s="13">
        <f t="shared" si="2"/>
        <v>0.2408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427</v>
      </c>
      <c r="E29" s="3" t="s">
        <v>428</v>
      </c>
      <c r="F29" s="4" t="s">
        <v>264</v>
      </c>
      <c r="G29" s="5">
        <v>1</v>
      </c>
      <c r="H29" s="6">
        <v>0.26</v>
      </c>
      <c r="I29" s="11">
        <f t="shared" si="2"/>
        <v>0.26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429</v>
      </c>
      <c r="E30" s="7" t="s">
        <v>430</v>
      </c>
      <c r="F30" s="8" t="s">
        <v>264</v>
      </c>
      <c r="G30" s="9">
        <v>1</v>
      </c>
      <c r="H30" s="10">
        <v>0.22</v>
      </c>
      <c r="I30" s="13">
        <f t="shared" si="2"/>
        <v>0.22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431</v>
      </c>
      <c r="E31" s="3" t="s">
        <v>432</v>
      </c>
      <c r="F31" s="4" t="s">
        <v>264</v>
      </c>
      <c r="G31" s="5">
        <v>2</v>
      </c>
      <c r="H31" s="6">
        <v>0.15</v>
      </c>
      <c r="I31" s="11">
        <f t="shared" si="2"/>
        <v>0.3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433</v>
      </c>
      <c r="E32" s="7" t="s">
        <v>434</v>
      </c>
      <c r="F32" s="8" t="s">
        <v>435</v>
      </c>
      <c r="G32" s="9">
        <v>2</v>
      </c>
      <c r="H32" s="10">
        <v>2.1947</v>
      </c>
      <c r="I32" s="13">
        <v>4.3894</v>
      </c>
      <c r="J32" s="14">
        <v>44327</v>
      </c>
    </row>
    <row r="33" spans="1:10">
      <c r="A33" s="20"/>
      <c r="B33" s="20"/>
      <c r="C33" s="20"/>
      <c r="D33" s="20"/>
      <c r="E33" s="20"/>
      <c r="F33" s="20"/>
      <c r="G33" s="20"/>
      <c r="H33" s="20"/>
      <c r="I33" s="20">
        <f>SUM(I19:I32)</f>
        <v>17.1177</v>
      </c>
      <c r="J33" s="20"/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12" sqref="D12"/>
    </sheetView>
  </sheetViews>
  <sheetFormatPr defaultColWidth="8.66666666666667" defaultRowHeight="15"/>
  <sheetData>
    <row r="1" spans="1:11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  <c r="K1" s="20"/>
    </row>
    <row r="2" spans="1:11">
      <c r="A2" s="3" t="s">
        <v>143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4</v>
      </c>
      <c r="H2" s="6">
        <v>0.09</v>
      </c>
      <c r="I2" s="11">
        <f t="shared" ref="I2:I8" si="0">H2*G2</f>
        <v>0.36</v>
      </c>
      <c r="J2" s="12">
        <v>45383</v>
      </c>
      <c r="K2" s="20"/>
    </row>
    <row r="3" spans="1:11">
      <c r="A3" s="7" t="s">
        <v>143</v>
      </c>
      <c r="B3" s="8" t="s">
        <v>254</v>
      </c>
      <c r="C3" s="8" t="s">
        <v>255</v>
      </c>
      <c r="D3" s="7" t="s">
        <v>544</v>
      </c>
      <c r="E3" s="7" t="s">
        <v>545</v>
      </c>
      <c r="F3" s="8" t="s">
        <v>473</v>
      </c>
      <c r="G3" s="9">
        <v>1</v>
      </c>
      <c r="H3" s="10">
        <v>0.7</v>
      </c>
      <c r="I3" s="13">
        <f t="shared" si="0"/>
        <v>0.7</v>
      </c>
      <c r="J3" s="14">
        <v>45383</v>
      </c>
      <c r="K3" s="20"/>
    </row>
    <row r="4" spans="1:11">
      <c r="A4" s="3" t="s">
        <v>143</v>
      </c>
      <c r="B4" s="4" t="s">
        <v>254</v>
      </c>
      <c r="C4" s="4" t="s">
        <v>255</v>
      </c>
      <c r="D4" s="3" t="s">
        <v>546</v>
      </c>
      <c r="E4" s="3" t="s">
        <v>547</v>
      </c>
      <c r="F4" s="4" t="s">
        <v>264</v>
      </c>
      <c r="G4" s="5">
        <v>1</v>
      </c>
      <c r="H4" s="6">
        <v>0.31</v>
      </c>
      <c r="I4" s="11">
        <f t="shared" si="0"/>
        <v>0.31</v>
      </c>
      <c r="J4" s="12">
        <v>45383</v>
      </c>
      <c r="K4" s="20"/>
    </row>
    <row r="5" spans="1:11">
      <c r="A5" s="7" t="s">
        <v>143</v>
      </c>
      <c r="B5" s="8" t="s">
        <v>254</v>
      </c>
      <c r="C5" s="8" t="s">
        <v>255</v>
      </c>
      <c r="D5" s="7" t="s">
        <v>548</v>
      </c>
      <c r="E5" s="7" t="s">
        <v>549</v>
      </c>
      <c r="F5" s="8" t="s">
        <v>264</v>
      </c>
      <c r="G5" s="9">
        <v>1</v>
      </c>
      <c r="H5" s="10">
        <v>0.29</v>
      </c>
      <c r="I5" s="13">
        <f t="shared" si="0"/>
        <v>0.29</v>
      </c>
      <c r="J5" s="14">
        <v>45383</v>
      </c>
      <c r="K5" s="20"/>
    </row>
    <row r="6" spans="1:11">
      <c r="A6" s="3" t="s">
        <v>143</v>
      </c>
      <c r="B6" s="4" t="s">
        <v>254</v>
      </c>
      <c r="C6" s="4" t="s">
        <v>255</v>
      </c>
      <c r="D6" s="3" t="s">
        <v>550</v>
      </c>
      <c r="E6" s="3" t="s">
        <v>485</v>
      </c>
      <c r="F6" s="4" t="s">
        <v>473</v>
      </c>
      <c r="G6" s="5">
        <v>1</v>
      </c>
      <c r="H6" s="6">
        <v>0.18</v>
      </c>
      <c r="I6" s="11">
        <v>0.18</v>
      </c>
      <c r="J6" s="12">
        <v>45383</v>
      </c>
      <c r="K6" s="20"/>
    </row>
    <row r="7" spans="1:11">
      <c r="A7" s="7" t="s">
        <v>143</v>
      </c>
      <c r="B7" s="8" t="s">
        <v>254</v>
      </c>
      <c r="C7" s="8" t="s">
        <v>255</v>
      </c>
      <c r="D7" s="7" t="s">
        <v>551</v>
      </c>
      <c r="E7" s="7" t="s">
        <v>552</v>
      </c>
      <c r="F7" s="8" t="s">
        <v>473</v>
      </c>
      <c r="G7" s="9">
        <v>1</v>
      </c>
      <c r="H7" s="10">
        <v>0.5</v>
      </c>
      <c r="I7" s="13">
        <f t="shared" si="0"/>
        <v>0.5</v>
      </c>
      <c r="J7" s="14">
        <v>45383</v>
      </c>
      <c r="K7" s="20"/>
    </row>
    <row r="8" spans="1:11">
      <c r="A8" s="3" t="s">
        <v>143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0.2</v>
      </c>
      <c r="I8" s="11">
        <f t="shared" si="0"/>
        <v>0.4</v>
      </c>
      <c r="J8" s="12">
        <v>45383</v>
      </c>
      <c r="K8" s="20"/>
    </row>
    <row r="9" spans="1:11">
      <c r="A9" s="7" t="s">
        <v>143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0.26</v>
      </c>
      <c r="H9" s="10">
        <v>1.7257</v>
      </c>
      <c r="I9" s="13">
        <v>0.44868</v>
      </c>
      <c r="J9" s="14">
        <v>45383</v>
      </c>
      <c r="K9" s="20"/>
    </row>
    <row r="10" spans="1:11">
      <c r="A10" s="3" t="s">
        <v>143</v>
      </c>
      <c r="B10" s="4" t="s">
        <v>254</v>
      </c>
      <c r="C10" s="4" t="s">
        <v>255</v>
      </c>
      <c r="D10" s="3" t="s">
        <v>312</v>
      </c>
      <c r="E10" s="3" t="s">
        <v>313</v>
      </c>
      <c r="F10" s="4" t="s">
        <v>314</v>
      </c>
      <c r="G10" s="5">
        <v>0.265</v>
      </c>
      <c r="H10" s="6">
        <v>1.6814</v>
      </c>
      <c r="I10" s="11">
        <v>0.44557</v>
      </c>
      <c r="J10" s="12">
        <v>45383</v>
      </c>
      <c r="K10" s="20"/>
    </row>
    <row r="11" spans="1:11">
      <c r="A11" s="7" t="s">
        <v>143</v>
      </c>
      <c r="B11" s="8" t="s">
        <v>254</v>
      </c>
      <c r="C11" s="8" t="s">
        <v>255</v>
      </c>
      <c r="D11" s="7" t="s">
        <v>350</v>
      </c>
      <c r="E11" s="7" t="s">
        <v>351</v>
      </c>
      <c r="F11" s="8" t="s">
        <v>264</v>
      </c>
      <c r="G11" s="9">
        <v>1</v>
      </c>
      <c r="H11" s="10">
        <v>0.2655</v>
      </c>
      <c r="I11" s="13">
        <v>0.2655</v>
      </c>
      <c r="J11" s="14">
        <v>45383</v>
      </c>
      <c r="K11" s="20"/>
    </row>
    <row r="12" spans="1:11">
      <c r="A12" s="3" t="s">
        <v>143</v>
      </c>
      <c r="B12" s="4" t="s">
        <v>254</v>
      </c>
      <c r="C12" s="4" t="s">
        <v>255</v>
      </c>
      <c r="D12" s="3" t="s">
        <v>22</v>
      </c>
      <c r="E12" s="3" t="s">
        <v>553</v>
      </c>
      <c r="F12" s="4" t="s">
        <v>264</v>
      </c>
      <c r="G12" s="5">
        <v>1</v>
      </c>
      <c r="H12" s="6">
        <f>I24</f>
        <v>2.19</v>
      </c>
      <c r="I12" s="11">
        <f>G12*H12</f>
        <v>2.19</v>
      </c>
      <c r="J12" s="12">
        <v>45383</v>
      </c>
      <c r="K12" s="20"/>
    </row>
    <row r="13" spans="1:11">
      <c r="A13" s="7" t="s">
        <v>143</v>
      </c>
      <c r="B13" s="8" t="s">
        <v>254</v>
      </c>
      <c r="C13" s="8" t="s">
        <v>255</v>
      </c>
      <c r="D13" s="7" t="s">
        <v>554</v>
      </c>
      <c r="E13" s="7" t="s">
        <v>555</v>
      </c>
      <c r="F13" s="8" t="s">
        <v>264</v>
      </c>
      <c r="G13" s="9">
        <v>0.1</v>
      </c>
      <c r="H13" s="10">
        <v>0.6195</v>
      </c>
      <c r="I13" s="13">
        <v>0.06195</v>
      </c>
      <c r="J13" s="14">
        <v>45383</v>
      </c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>
        <f>SUM(I2:I13)</f>
        <v>6.1517</v>
      </c>
      <c r="J14" s="20"/>
      <c r="K14" s="20"/>
    </row>
    <row r="15" spans="1:1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>
      <c r="A17" s="1" t="s">
        <v>245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249</v>
      </c>
      <c r="G17" s="2" t="s">
        <v>250</v>
      </c>
      <c r="H17" s="2" t="s">
        <v>251</v>
      </c>
      <c r="I17" s="2" t="s">
        <v>252</v>
      </c>
      <c r="J17" s="2" t="s">
        <v>253</v>
      </c>
      <c r="K17" s="20"/>
    </row>
    <row r="18" spans="1:11">
      <c r="A18" s="3" t="s">
        <v>22</v>
      </c>
      <c r="B18" s="4" t="s">
        <v>254</v>
      </c>
      <c r="C18" s="4" t="s">
        <v>255</v>
      </c>
      <c r="D18" s="3" t="s">
        <v>556</v>
      </c>
      <c r="E18" s="3" t="s">
        <v>408</v>
      </c>
      <c r="F18" s="4" t="s">
        <v>264</v>
      </c>
      <c r="G18" s="5">
        <v>1</v>
      </c>
      <c r="H18" s="6">
        <v>0.95</v>
      </c>
      <c r="I18" s="11">
        <f t="shared" ref="I18:I21" si="1">H18*G18</f>
        <v>0.95</v>
      </c>
      <c r="J18" s="12">
        <v>44295</v>
      </c>
      <c r="K18" s="20"/>
    </row>
    <row r="19" spans="1:11">
      <c r="A19" s="7" t="s">
        <v>22</v>
      </c>
      <c r="B19" s="8" t="s">
        <v>254</v>
      </c>
      <c r="C19" s="8" t="s">
        <v>255</v>
      </c>
      <c r="D19" s="7" t="s">
        <v>557</v>
      </c>
      <c r="E19" s="7" t="s">
        <v>558</v>
      </c>
      <c r="F19" s="8" t="s">
        <v>264</v>
      </c>
      <c r="G19" s="9">
        <v>2</v>
      </c>
      <c r="H19" s="10">
        <v>0.18</v>
      </c>
      <c r="I19" s="13">
        <f t="shared" si="1"/>
        <v>0.36</v>
      </c>
      <c r="J19" s="14">
        <v>44295</v>
      </c>
      <c r="K19" s="20"/>
    </row>
    <row r="20" spans="1:11">
      <c r="A20" s="3" t="s">
        <v>22</v>
      </c>
      <c r="B20" s="4" t="s">
        <v>254</v>
      </c>
      <c r="C20" s="4" t="s">
        <v>255</v>
      </c>
      <c r="D20" s="3" t="s">
        <v>559</v>
      </c>
      <c r="E20" s="3" t="s">
        <v>419</v>
      </c>
      <c r="F20" s="4" t="s">
        <v>264</v>
      </c>
      <c r="G20" s="5">
        <v>1</v>
      </c>
      <c r="H20" s="6">
        <v>0.14</v>
      </c>
      <c r="I20" s="11">
        <f t="shared" si="1"/>
        <v>0.14</v>
      </c>
      <c r="J20" s="12">
        <v>44295</v>
      </c>
      <c r="K20" s="20"/>
    </row>
    <row r="21" spans="1:11">
      <c r="A21" s="7" t="s">
        <v>22</v>
      </c>
      <c r="B21" s="8" t="s">
        <v>254</v>
      </c>
      <c r="C21" s="8" t="s">
        <v>255</v>
      </c>
      <c r="D21" s="7" t="s">
        <v>460</v>
      </c>
      <c r="E21" s="7" t="s">
        <v>461</v>
      </c>
      <c r="F21" s="8" t="s">
        <v>264</v>
      </c>
      <c r="G21" s="9">
        <v>1</v>
      </c>
      <c r="H21" s="10">
        <v>0.1</v>
      </c>
      <c r="I21" s="13">
        <f t="shared" si="1"/>
        <v>0.1</v>
      </c>
      <c r="J21" s="14">
        <v>44295</v>
      </c>
      <c r="K21" s="20"/>
    </row>
    <row r="22" spans="1:11">
      <c r="A22" s="3" t="s">
        <v>22</v>
      </c>
      <c r="B22" s="4" t="s">
        <v>254</v>
      </c>
      <c r="C22" s="4" t="s">
        <v>255</v>
      </c>
      <c r="D22" s="3" t="s">
        <v>439</v>
      </c>
      <c r="E22" s="3" t="s">
        <v>440</v>
      </c>
      <c r="F22" s="4" t="s">
        <v>264</v>
      </c>
      <c r="G22" s="5">
        <v>3</v>
      </c>
      <c r="H22" s="6">
        <v>0.15</v>
      </c>
      <c r="I22" s="11">
        <v>0.45</v>
      </c>
      <c r="J22" s="12">
        <v>44295</v>
      </c>
      <c r="K22" s="20"/>
    </row>
    <row r="23" spans="1:11">
      <c r="A23" s="7" t="s">
        <v>22</v>
      </c>
      <c r="B23" s="8" t="s">
        <v>254</v>
      </c>
      <c r="C23" s="8" t="s">
        <v>255</v>
      </c>
      <c r="D23" s="7" t="s">
        <v>560</v>
      </c>
      <c r="E23" s="7" t="s">
        <v>561</v>
      </c>
      <c r="F23" s="8" t="s">
        <v>264</v>
      </c>
      <c r="G23" s="9">
        <v>1</v>
      </c>
      <c r="H23" s="10">
        <v>0.19</v>
      </c>
      <c r="I23" s="13">
        <v>0.19</v>
      </c>
      <c r="J23" s="14">
        <v>44295</v>
      </c>
      <c r="K23" s="20"/>
    </row>
    <row r="24" spans="1:11">
      <c r="A24" s="20"/>
      <c r="B24" s="20"/>
      <c r="C24" s="20"/>
      <c r="D24" s="20"/>
      <c r="E24" s="20"/>
      <c r="F24" s="20"/>
      <c r="G24" s="20"/>
      <c r="H24" s="20"/>
      <c r="I24" s="20">
        <f>SUM(I18:I23)</f>
        <v>2.19</v>
      </c>
      <c r="J24" s="20"/>
      <c r="K24" s="20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3" sqref="I3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219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1</v>
      </c>
      <c r="H2" s="6">
        <v>0.05</v>
      </c>
      <c r="I2" s="11">
        <v>0.05</v>
      </c>
      <c r="J2" s="12">
        <v>45296</v>
      </c>
    </row>
    <row r="3" spans="1:10">
      <c r="A3" s="7" t="s">
        <v>219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45296</v>
      </c>
    </row>
    <row r="4" spans="1:10">
      <c r="A4" s="3" t="s">
        <v>219</v>
      </c>
      <c r="B4" s="4" t="s">
        <v>254</v>
      </c>
      <c r="C4" s="4" t="s">
        <v>255</v>
      </c>
      <c r="D4" s="3" t="s">
        <v>262</v>
      </c>
      <c r="E4" s="3" t="s">
        <v>263</v>
      </c>
      <c r="F4" s="4" t="s">
        <v>264</v>
      </c>
      <c r="G4" s="5">
        <v>1</v>
      </c>
      <c r="H4" s="6">
        <v>2.3</v>
      </c>
      <c r="I4" s="11">
        <f>G4*H4</f>
        <v>2.3</v>
      </c>
      <c r="J4" s="12">
        <v>45296</v>
      </c>
    </row>
    <row r="5" spans="1:10">
      <c r="A5" s="7" t="s">
        <v>219</v>
      </c>
      <c r="B5" s="8" t="s">
        <v>254</v>
      </c>
      <c r="C5" s="8" t="s">
        <v>255</v>
      </c>
      <c r="D5" s="7" t="s">
        <v>265</v>
      </c>
      <c r="E5" s="7" t="s">
        <v>266</v>
      </c>
      <c r="F5" s="8" t="s">
        <v>267</v>
      </c>
      <c r="G5" s="9">
        <v>1</v>
      </c>
      <c r="H5" s="10">
        <v>0.35</v>
      </c>
      <c r="I5" s="13">
        <v>0.35</v>
      </c>
      <c r="J5" s="14">
        <v>45296</v>
      </c>
    </row>
    <row r="6" spans="1:10">
      <c r="A6" s="3" t="s">
        <v>219</v>
      </c>
      <c r="B6" s="4" t="s">
        <v>254</v>
      </c>
      <c r="C6" s="4" t="s">
        <v>255</v>
      </c>
      <c r="D6" s="3" t="s">
        <v>268</v>
      </c>
      <c r="E6" s="3" t="s">
        <v>269</v>
      </c>
      <c r="F6" s="4" t="s">
        <v>270</v>
      </c>
      <c r="G6" s="5">
        <v>2</v>
      </c>
      <c r="H6" s="6">
        <v>0.1</v>
      </c>
      <c r="I6" s="11">
        <v>0.2</v>
      </c>
      <c r="J6" s="12">
        <v>45296</v>
      </c>
    </row>
    <row r="7" spans="1:10">
      <c r="A7" s="7" t="s">
        <v>219</v>
      </c>
      <c r="B7" s="8" t="s">
        <v>254</v>
      </c>
      <c r="C7" s="8" t="s">
        <v>255</v>
      </c>
      <c r="D7" s="7" t="s">
        <v>271</v>
      </c>
      <c r="E7" s="7" t="s">
        <v>272</v>
      </c>
      <c r="F7" s="8" t="s">
        <v>273</v>
      </c>
      <c r="G7" s="9">
        <v>1</v>
      </c>
      <c r="H7" s="10">
        <v>0.17</v>
      </c>
      <c r="I7" s="13">
        <v>0.17</v>
      </c>
      <c r="J7" s="14">
        <v>45296</v>
      </c>
    </row>
    <row r="8" spans="1:10">
      <c r="A8" s="3" t="s">
        <v>219</v>
      </c>
      <c r="B8" s="4" t="s">
        <v>254</v>
      </c>
      <c r="C8" s="4" t="s">
        <v>255</v>
      </c>
      <c r="D8" s="3" t="s">
        <v>274</v>
      </c>
      <c r="E8" s="3" t="s">
        <v>275</v>
      </c>
      <c r="F8" s="4" t="s">
        <v>264</v>
      </c>
      <c r="G8" s="5">
        <v>1</v>
      </c>
      <c r="H8" s="6">
        <v>0.92</v>
      </c>
      <c r="I8" s="11">
        <f t="shared" ref="I8:I11" si="0">H8*G8</f>
        <v>0.92</v>
      </c>
      <c r="J8" s="12">
        <v>45296</v>
      </c>
    </row>
    <row r="9" spans="1:10">
      <c r="A9" s="7" t="s">
        <v>219</v>
      </c>
      <c r="B9" s="8" t="s">
        <v>254</v>
      </c>
      <c r="C9" s="8" t="s">
        <v>255</v>
      </c>
      <c r="D9" s="7" t="s">
        <v>276</v>
      </c>
      <c r="E9" s="7" t="s">
        <v>277</v>
      </c>
      <c r="F9" s="8" t="s">
        <v>264</v>
      </c>
      <c r="G9" s="9">
        <v>2</v>
      </c>
      <c r="H9" s="10">
        <v>0.71</v>
      </c>
      <c r="I9" s="13">
        <f t="shared" si="0"/>
        <v>1.42</v>
      </c>
      <c r="J9" s="14">
        <v>45296</v>
      </c>
    </row>
    <row r="10" spans="1:10">
      <c r="A10" s="3" t="s">
        <v>219</v>
      </c>
      <c r="B10" s="4" t="s">
        <v>254</v>
      </c>
      <c r="C10" s="4" t="s">
        <v>255</v>
      </c>
      <c r="D10" s="3" t="s">
        <v>278</v>
      </c>
      <c r="E10" s="3" t="s">
        <v>279</v>
      </c>
      <c r="F10" s="4" t="s">
        <v>264</v>
      </c>
      <c r="G10" s="5">
        <v>1</v>
      </c>
      <c r="H10" s="6">
        <v>0.62</v>
      </c>
      <c r="I10" s="11">
        <f t="shared" si="0"/>
        <v>0.62</v>
      </c>
      <c r="J10" s="12">
        <v>45296</v>
      </c>
    </row>
    <row r="11" spans="1:10">
      <c r="A11" s="7" t="s">
        <v>219</v>
      </c>
      <c r="B11" s="8" t="s">
        <v>254</v>
      </c>
      <c r="C11" s="8" t="s">
        <v>255</v>
      </c>
      <c r="D11" s="7" t="s">
        <v>280</v>
      </c>
      <c r="E11" s="7" t="s">
        <v>281</v>
      </c>
      <c r="F11" s="8" t="s">
        <v>264</v>
      </c>
      <c r="G11" s="9">
        <v>1</v>
      </c>
      <c r="H11" s="10">
        <v>0.92</v>
      </c>
      <c r="I11" s="13">
        <f t="shared" si="0"/>
        <v>0.92</v>
      </c>
      <c r="J11" s="14">
        <v>45296</v>
      </c>
    </row>
    <row r="12" spans="1:10">
      <c r="A12" s="3" t="s">
        <v>219</v>
      </c>
      <c r="B12" s="4" t="s">
        <v>254</v>
      </c>
      <c r="C12" s="4" t="s">
        <v>255</v>
      </c>
      <c r="D12" s="3" t="s">
        <v>282</v>
      </c>
      <c r="E12" s="3" t="s">
        <v>283</v>
      </c>
      <c r="F12" s="4" t="s">
        <v>264</v>
      </c>
      <c r="G12" s="5">
        <v>1</v>
      </c>
      <c r="H12" s="6">
        <v>0.4779</v>
      </c>
      <c r="I12" s="11">
        <v>0.4779</v>
      </c>
      <c r="J12" s="12">
        <v>45296</v>
      </c>
    </row>
    <row r="13" spans="1:10">
      <c r="A13" s="7" t="s">
        <v>219</v>
      </c>
      <c r="B13" s="8" t="s">
        <v>254</v>
      </c>
      <c r="C13" s="8" t="s">
        <v>255</v>
      </c>
      <c r="D13" s="7" t="s">
        <v>284</v>
      </c>
      <c r="E13" s="7" t="s">
        <v>285</v>
      </c>
      <c r="F13" s="8" t="s">
        <v>264</v>
      </c>
      <c r="G13" s="9">
        <v>1</v>
      </c>
      <c r="H13" s="10">
        <v>0.65</v>
      </c>
      <c r="I13" s="13">
        <f t="shared" ref="I13:I16" si="1">H13*G13</f>
        <v>0.65</v>
      </c>
      <c r="J13" s="14">
        <v>45296</v>
      </c>
    </row>
    <row r="14" spans="1:10">
      <c r="A14" s="3" t="s">
        <v>219</v>
      </c>
      <c r="B14" s="4" t="s">
        <v>254</v>
      </c>
      <c r="C14" s="4" t="s">
        <v>255</v>
      </c>
      <c r="D14" s="3" t="s">
        <v>286</v>
      </c>
      <c r="E14" s="3" t="s">
        <v>287</v>
      </c>
      <c r="F14" s="4" t="s">
        <v>264</v>
      </c>
      <c r="G14" s="5">
        <v>1</v>
      </c>
      <c r="H14" s="6">
        <v>0.41</v>
      </c>
      <c r="I14" s="11">
        <f t="shared" si="1"/>
        <v>0.41</v>
      </c>
      <c r="J14" s="12">
        <v>45296</v>
      </c>
    </row>
    <row r="15" spans="1:10">
      <c r="A15" s="7" t="s">
        <v>219</v>
      </c>
      <c r="B15" s="8" t="s">
        <v>254</v>
      </c>
      <c r="C15" s="8" t="s">
        <v>255</v>
      </c>
      <c r="D15" s="7" t="s">
        <v>288</v>
      </c>
      <c r="E15" s="7" t="s">
        <v>289</v>
      </c>
      <c r="F15" s="8" t="s">
        <v>290</v>
      </c>
      <c r="G15" s="9">
        <v>1</v>
      </c>
      <c r="H15" s="10">
        <v>3.12</v>
      </c>
      <c r="I15" s="13">
        <f t="shared" si="1"/>
        <v>3.12</v>
      </c>
      <c r="J15" s="14">
        <v>45296</v>
      </c>
    </row>
    <row r="16" spans="1:10">
      <c r="A16" s="3" t="s">
        <v>219</v>
      </c>
      <c r="B16" s="4" t="s">
        <v>254</v>
      </c>
      <c r="C16" s="4" t="s">
        <v>255</v>
      </c>
      <c r="D16" s="3" t="s">
        <v>291</v>
      </c>
      <c r="E16" s="3" t="s">
        <v>292</v>
      </c>
      <c r="F16" s="4" t="s">
        <v>264</v>
      </c>
      <c r="G16" s="5">
        <v>1</v>
      </c>
      <c r="H16" s="6">
        <v>2.3</v>
      </c>
      <c r="I16" s="11">
        <f t="shared" si="1"/>
        <v>2.3</v>
      </c>
      <c r="J16" s="12">
        <v>45296</v>
      </c>
    </row>
    <row r="17" spans="1:10">
      <c r="A17" s="7" t="s">
        <v>219</v>
      </c>
      <c r="B17" s="8" t="s">
        <v>254</v>
      </c>
      <c r="C17" s="8" t="s">
        <v>255</v>
      </c>
      <c r="D17" s="7" t="s">
        <v>293</v>
      </c>
      <c r="E17" s="7" t="s">
        <v>294</v>
      </c>
      <c r="F17" s="8" t="s">
        <v>295</v>
      </c>
      <c r="G17" s="9">
        <v>1</v>
      </c>
      <c r="H17" s="10">
        <v>3.85</v>
      </c>
      <c r="I17" s="13">
        <v>3.85</v>
      </c>
      <c r="J17" s="14">
        <v>45296</v>
      </c>
    </row>
    <row r="18" spans="1:10">
      <c r="A18" s="3" t="s">
        <v>219</v>
      </c>
      <c r="B18" s="4" t="s">
        <v>254</v>
      </c>
      <c r="C18" s="4" t="s">
        <v>255</v>
      </c>
      <c r="D18" s="3" t="s">
        <v>296</v>
      </c>
      <c r="E18" s="3" t="s">
        <v>297</v>
      </c>
      <c r="F18" s="4" t="s">
        <v>298</v>
      </c>
      <c r="G18" s="5">
        <v>1</v>
      </c>
      <c r="H18" s="6">
        <v>1.65</v>
      </c>
      <c r="I18" s="11">
        <f>H18*G18</f>
        <v>1.65</v>
      </c>
      <c r="J18" s="12">
        <v>45296</v>
      </c>
    </row>
    <row r="19" spans="1:10">
      <c r="A19" s="20"/>
      <c r="B19" s="20"/>
      <c r="C19" s="20"/>
      <c r="D19" s="20"/>
      <c r="E19" s="20"/>
      <c r="F19" s="20"/>
      <c r="G19" s="20"/>
      <c r="H19" s="20"/>
      <c r="I19" s="20">
        <f>SUM(I2:I18)</f>
        <v>19.4579</v>
      </c>
      <c r="J19" s="20"/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P30" sqref="P30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234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45097</v>
      </c>
    </row>
    <row r="3" spans="1:10">
      <c r="A3" s="7" t="s">
        <v>234</v>
      </c>
      <c r="B3" s="8" t="s">
        <v>254</v>
      </c>
      <c r="C3" s="8" t="s">
        <v>255</v>
      </c>
      <c r="D3" s="7" t="s">
        <v>299</v>
      </c>
      <c r="E3" s="7" t="s">
        <v>300</v>
      </c>
      <c r="F3" s="8" t="s">
        <v>264</v>
      </c>
      <c r="G3" s="9">
        <v>2</v>
      </c>
      <c r="H3" s="10">
        <v>0.05</v>
      </c>
      <c r="I3" s="13">
        <v>0.1</v>
      </c>
      <c r="J3" s="14">
        <v>45183</v>
      </c>
    </row>
    <row r="4" spans="1:10">
      <c r="A4" s="3" t="s">
        <v>234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0.16</v>
      </c>
      <c r="H4" s="6">
        <v>0.589</v>
      </c>
      <c r="I4" s="11">
        <v>0.09424</v>
      </c>
      <c r="J4" s="12">
        <v>45120</v>
      </c>
    </row>
    <row r="5" spans="1:10">
      <c r="A5" s="7" t="s">
        <v>234</v>
      </c>
      <c r="B5" s="8" t="s">
        <v>254</v>
      </c>
      <c r="C5" s="8" t="s">
        <v>255</v>
      </c>
      <c r="D5" s="7" t="s">
        <v>301</v>
      </c>
      <c r="E5" s="7" t="s">
        <v>302</v>
      </c>
      <c r="F5" s="8" t="s">
        <v>303</v>
      </c>
      <c r="G5" s="9">
        <v>1</v>
      </c>
      <c r="H5" s="10">
        <v>0.2377</v>
      </c>
      <c r="I5" s="13">
        <v>0.2377</v>
      </c>
      <c r="J5" s="14">
        <v>45097</v>
      </c>
    </row>
    <row r="6" spans="1:10">
      <c r="A6" s="3" t="s">
        <v>234</v>
      </c>
      <c r="B6" s="4" t="s">
        <v>254</v>
      </c>
      <c r="C6" s="4" t="s">
        <v>255</v>
      </c>
      <c r="D6" s="3" t="s">
        <v>389</v>
      </c>
      <c r="E6" s="3" t="s">
        <v>390</v>
      </c>
      <c r="F6" s="4" t="s">
        <v>391</v>
      </c>
      <c r="G6" s="5">
        <v>1</v>
      </c>
      <c r="H6" s="6">
        <v>0.2654867256</v>
      </c>
      <c r="I6" s="11">
        <f t="shared" ref="I6:I10" si="0">H6*G6</f>
        <v>0.2654867256</v>
      </c>
      <c r="J6" s="12">
        <v>45097</v>
      </c>
    </row>
    <row r="7" spans="1:10">
      <c r="A7" s="7" t="s">
        <v>234</v>
      </c>
      <c r="B7" s="8" t="s">
        <v>254</v>
      </c>
      <c r="C7" s="8" t="s">
        <v>255</v>
      </c>
      <c r="D7" s="7" t="s">
        <v>304</v>
      </c>
      <c r="E7" s="7" t="s">
        <v>305</v>
      </c>
      <c r="F7" s="8" t="s">
        <v>306</v>
      </c>
      <c r="G7" s="9">
        <v>8</v>
      </c>
      <c r="H7" s="10">
        <v>0.09</v>
      </c>
      <c r="I7" s="13">
        <f t="shared" si="0"/>
        <v>0.72</v>
      </c>
      <c r="J7" s="14">
        <v>45097</v>
      </c>
    </row>
    <row r="8" spans="1:10">
      <c r="A8" s="3" t="s">
        <v>234</v>
      </c>
      <c r="B8" s="4" t="s">
        <v>254</v>
      </c>
      <c r="C8" s="4" t="s">
        <v>255</v>
      </c>
      <c r="D8" s="3" t="s">
        <v>344</v>
      </c>
      <c r="E8" s="3" t="s">
        <v>345</v>
      </c>
      <c r="F8" s="4" t="s">
        <v>264</v>
      </c>
      <c r="G8" s="5">
        <v>1</v>
      </c>
      <c r="H8" s="6">
        <v>2.35</v>
      </c>
      <c r="I8" s="11">
        <f t="shared" si="0"/>
        <v>2.35</v>
      </c>
      <c r="J8" s="12">
        <v>45097</v>
      </c>
    </row>
    <row r="9" spans="1:10">
      <c r="A9" s="7" t="s">
        <v>234</v>
      </c>
      <c r="B9" s="8" t="s">
        <v>254</v>
      </c>
      <c r="C9" s="8" t="s">
        <v>255</v>
      </c>
      <c r="D9" s="7" t="s">
        <v>346</v>
      </c>
      <c r="E9" s="7" t="s">
        <v>347</v>
      </c>
      <c r="F9" s="8" t="s">
        <v>264</v>
      </c>
      <c r="G9" s="9">
        <v>1</v>
      </c>
      <c r="H9" s="10">
        <v>1.94</v>
      </c>
      <c r="I9" s="13">
        <f t="shared" si="0"/>
        <v>1.94</v>
      </c>
      <c r="J9" s="14">
        <v>45097</v>
      </c>
    </row>
    <row r="10" spans="1:10">
      <c r="A10" s="3" t="s">
        <v>234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2</v>
      </c>
      <c r="H10" s="6">
        <v>0.2</v>
      </c>
      <c r="I10" s="11">
        <f t="shared" si="0"/>
        <v>0.4</v>
      </c>
      <c r="J10" s="12">
        <v>45097</v>
      </c>
    </row>
    <row r="11" spans="1:10">
      <c r="A11" s="7" t="s">
        <v>234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0.31</v>
      </c>
      <c r="H11" s="10">
        <v>1.7257</v>
      </c>
      <c r="I11" s="13">
        <v>0.53497</v>
      </c>
      <c r="J11" s="14">
        <v>45097</v>
      </c>
    </row>
    <row r="12" spans="1:10">
      <c r="A12" s="3" t="s">
        <v>234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0.55</v>
      </c>
      <c r="H12" s="6">
        <v>1.6814</v>
      </c>
      <c r="I12" s="11">
        <v>0.92477</v>
      </c>
      <c r="J12" s="12">
        <v>45097</v>
      </c>
    </row>
    <row r="13" spans="1:10">
      <c r="A13" s="7" t="s">
        <v>234</v>
      </c>
      <c r="B13" s="8" t="s">
        <v>254</v>
      </c>
      <c r="C13" s="8" t="s">
        <v>255</v>
      </c>
      <c r="D13" s="7" t="s">
        <v>309</v>
      </c>
      <c r="E13" s="7" t="s">
        <v>310</v>
      </c>
      <c r="F13" s="8" t="s">
        <v>311</v>
      </c>
      <c r="G13" s="9">
        <v>0.69</v>
      </c>
      <c r="H13" s="10">
        <v>1.7257</v>
      </c>
      <c r="I13" s="13">
        <v>1.19073</v>
      </c>
      <c r="J13" s="14">
        <v>45120</v>
      </c>
    </row>
    <row r="14" spans="1:10">
      <c r="A14" s="3" t="s">
        <v>234</v>
      </c>
      <c r="B14" s="4" t="s">
        <v>254</v>
      </c>
      <c r="C14" s="4" t="s">
        <v>255</v>
      </c>
      <c r="D14" s="3" t="s">
        <v>312</v>
      </c>
      <c r="E14" s="3" t="s">
        <v>313</v>
      </c>
      <c r="F14" s="4" t="s">
        <v>314</v>
      </c>
      <c r="G14" s="5">
        <v>0.55</v>
      </c>
      <c r="H14" s="6">
        <v>1.6814</v>
      </c>
      <c r="I14" s="11">
        <v>0.92477</v>
      </c>
      <c r="J14" s="12">
        <v>45120</v>
      </c>
    </row>
    <row r="15" spans="1:10">
      <c r="A15" s="7" t="s">
        <v>234</v>
      </c>
      <c r="B15" s="8" t="s">
        <v>254</v>
      </c>
      <c r="C15" s="8" t="s">
        <v>255</v>
      </c>
      <c r="D15" s="7" t="s">
        <v>350</v>
      </c>
      <c r="E15" s="7" t="s">
        <v>351</v>
      </c>
      <c r="F15" s="8" t="s">
        <v>264</v>
      </c>
      <c r="G15" s="9">
        <v>1</v>
      </c>
      <c r="H15" s="10">
        <v>0.2655</v>
      </c>
      <c r="I15" s="13">
        <v>0.2655</v>
      </c>
      <c r="J15" s="14">
        <v>45097</v>
      </c>
    </row>
    <row r="16" spans="1:10">
      <c r="A16" s="3" t="s">
        <v>234</v>
      </c>
      <c r="B16" s="4" t="s">
        <v>254</v>
      </c>
      <c r="C16" s="4" t="s">
        <v>255</v>
      </c>
      <c r="D16" s="3" t="s">
        <v>315</v>
      </c>
      <c r="E16" s="3" t="s">
        <v>316</v>
      </c>
      <c r="F16" s="4" t="s">
        <v>264</v>
      </c>
      <c r="G16" s="5">
        <v>1</v>
      </c>
      <c r="H16" s="6">
        <v>0.13</v>
      </c>
      <c r="I16" s="11">
        <f t="shared" ref="I16:I18" si="1">H16*G16</f>
        <v>0.13</v>
      </c>
      <c r="J16" s="12">
        <v>45183</v>
      </c>
    </row>
    <row r="17" spans="1:10">
      <c r="A17" s="7" t="s">
        <v>234</v>
      </c>
      <c r="B17" s="8" t="s">
        <v>254</v>
      </c>
      <c r="C17" s="8" t="s">
        <v>255</v>
      </c>
      <c r="D17" s="7" t="s">
        <v>26</v>
      </c>
      <c r="E17" s="7" t="s">
        <v>27</v>
      </c>
      <c r="F17" s="8" t="s">
        <v>264</v>
      </c>
      <c r="G17" s="9">
        <v>1</v>
      </c>
      <c r="H17" s="10">
        <f>I30</f>
        <v>3.4855</v>
      </c>
      <c r="I17" s="13">
        <f t="shared" si="1"/>
        <v>3.4855</v>
      </c>
      <c r="J17" s="14">
        <v>45097</v>
      </c>
    </row>
    <row r="18" spans="1:10">
      <c r="A18" s="3" t="s">
        <v>234</v>
      </c>
      <c r="B18" s="4" t="s">
        <v>254</v>
      </c>
      <c r="C18" s="4" t="s">
        <v>255</v>
      </c>
      <c r="D18" s="3" t="s">
        <v>17</v>
      </c>
      <c r="E18" s="3" t="s">
        <v>342</v>
      </c>
      <c r="F18" s="4" t="s">
        <v>264</v>
      </c>
      <c r="G18" s="5">
        <v>1</v>
      </c>
      <c r="H18" s="6">
        <f>I45</f>
        <v>5.9088</v>
      </c>
      <c r="I18" s="11">
        <f t="shared" si="1"/>
        <v>5.9088</v>
      </c>
      <c r="J18" s="12">
        <v>45097</v>
      </c>
    </row>
    <row r="19" spans="1:10">
      <c r="A19" s="7" t="s">
        <v>234</v>
      </c>
      <c r="B19" s="8" t="s">
        <v>254</v>
      </c>
      <c r="C19" s="8" t="s">
        <v>255</v>
      </c>
      <c r="D19" s="7" t="s">
        <v>352</v>
      </c>
      <c r="E19" s="7" t="s">
        <v>353</v>
      </c>
      <c r="F19" s="8" t="s">
        <v>264</v>
      </c>
      <c r="G19" s="9">
        <v>1</v>
      </c>
      <c r="H19" s="10">
        <v>0.26</v>
      </c>
      <c r="I19" s="13">
        <v>0.26</v>
      </c>
      <c r="J19" s="14">
        <v>45097</v>
      </c>
    </row>
    <row r="20" spans="1:10">
      <c r="A20" s="3" t="s">
        <v>234</v>
      </c>
      <c r="B20" s="4" t="s">
        <v>254</v>
      </c>
      <c r="C20" s="4" t="s">
        <v>255</v>
      </c>
      <c r="D20" s="3" t="s">
        <v>455</v>
      </c>
      <c r="E20" s="3" t="s">
        <v>456</v>
      </c>
      <c r="F20" s="4" t="s">
        <v>264</v>
      </c>
      <c r="G20" s="5">
        <v>1</v>
      </c>
      <c r="H20" s="6">
        <v>0.35</v>
      </c>
      <c r="I20" s="11">
        <v>0.35</v>
      </c>
      <c r="J20" s="12">
        <v>45097</v>
      </c>
    </row>
    <row r="21" spans="1:10">
      <c r="A21" s="7" t="s">
        <v>234</v>
      </c>
      <c r="B21" s="8" t="s">
        <v>254</v>
      </c>
      <c r="C21" s="8" t="s">
        <v>255</v>
      </c>
      <c r="D21" s="7" t="s">
        <v>317</v>
      </c>
      <c r="E21" s="7" t="s">
        <v>318</v>
      </c>
      <c r="F21" s="8" t="s">
        <v>319</v>
      </c>
      <c r="G21" s="9">
        <v>1</v>
      </c>
      <c r="H21" s="10">
        <v>0.4036</v>
      </c>
      <c r="I21" s="13">
        <v>0.4036</v>
      </c>
      <c r="J21" s="14">
        <v>45097</v>
      </c>
    </row>
    <row r="22" spans="1:10">
      <c r="A22" s="3" t="s">
        <v>234</v>
      </c>
      <c r="B22" s="4" t="s">
        <v>254</v>
      </c>
      <c r="C22" s="4" t="s">
        <v>255</v>
      </c>
      <c r="D22" s="3" t="s">
        <v>320</v>
      </c>
      <c r="E22" s="3" t="s">
        <v>321</v>
      </c>
      <c r="F22" s="4" t="s">
        <v>322</v>
      </c>
      <c r="G22" s="5">
        <v>2</v>
      </c>
      <c r="H22" s="6">
        <v>0.1862</v>
      </c>
      <c r="I22" s="11">
        <v>0.3724</v>
      </c>
      <c r="J22" s="12">
        <v>45097</v>
      </c>
    </row>
    <row r="23" spans="1:10">
      <c r="A23" s="7" t="s">
        <v>234</v>
      </c>
      <c r="B23" s="8" t="s">
        <v>254</v>
      </c>
      <c r="C23" s="8" t="s">
        <v>255</v>
      </c>
      <c r="D23" s="7" t="s">
        <v>323</v>
      </c>
      <c r="E23" s="7" t="s">
        <v>324</v>
      </c>
      <c r="F23" s="8" t="s">
        <v>325</v>
      </c>
      <c r="G23" s="9">
        <v>1</v>
      </c>
      <c r="H23" s="10">
        <v>0.37</v>
      </c>
      <c r="I23" s="13">
        <v>0.37</v>
      </c>
      <c r="J23" s="14">
        <v>45097</v>
      </c>
    </row>
    <row r="24" spans="1:10">
      <c r="A24" s="20"/>
      <c r="B24" s="20"/>
      <c r="C24" s="20"/>
      <c r="D24" s="20"/>
      <c r="E24" s="20"/>
      <c r="F24" s="20"/>
      <c r="G24" s="20"/>
      <c r="H24" s="20"/>
      <c r="I24" s="20">
        <f>SUM(I2:I23)</f>
        <v>21.2784667256</v>
      </c>
      <c r="J24" s="20"/>
    </row>
    <row r="25" spans="1:10">
      <c r="A25" s="20"/>
      <c r="B25" s="20"/>
      <c r="C25" s="20"/>
      <c r="D25" s="20"/>
      <c r="E25" s="20"/>
      <c r="F25" s="20"/>
      <c r="G25" s="20"/>
      <c r="H25" s="20"/>
      <c r="I25" s="20"/>
      <c r="J25" s="20"/>
    </row>
    <row r="26" spans="1:10">
      <c r="A26" s="1" t="s">
        <v>245</v>
      </c>
      <c r="B26" s="1" t="s">
        <v>246</v>
      </c>
      <c r="C26" s="1" t="s">
        <v>247</v>
      </c>
      <c r="D26" s="1" t="s">
        <v>248</v>
      </c>
      <c r="E26" s="1" t="s">
        <v>249</v>
      </c>
      <c r="F26" s="1" t="s">
        <v>249</v>
      </c>
      <c r="G26" s="2" t="s">
        <v>250</v>
      </c>
      <c r="H26" s="2" t="s">
        <v>251</v>
      </c>
      <c r="I26" s="2" t="s">
        <v>252</v>
      </c>
      <c r="J26" s="2" t="s">
        <v>253</v>
      </c>
    </row>
    <row r="27" spans="1:10">
      <c r="A27" s="3" t="s">
        <v>26</v>
      </c>
      <c r="B27" s="4" t="s">
        <v>254</v>
      </c>
      <c r="C27" s="4" t="s">
        <v>255</v>
      </c>
      <c r="D27" s="3" t="s">
        <v>329</v>
      </c>
      <c r="E27" s="3" t="s">
        <v>330</v>
      </c>
      <c r="F27" s="4" t="s">
        <v>264</v>
      </c>
      <c r="G27" s="5">
        <v>1</v>
      </c>
      <c r="H27" s="6">
        <v>0.22</v>
      </c>
      <c r="I27" s="11">
        <f>H27*G27</f>
        <v>0.22</v>
      </c>
      <c r="J27" s="12">
        <v>44835</v>
      </c>
    </row>
    <row r="28" spans="1:10">
      <c r="A28" s="7" t="s">
        <v>26</v>
      </c>
      <c r="B28" s="8" t="s">
        <v>254</v>
      </c>
      <c r="C28" s="8" t="s">
        <v>255</v>
      </c>
      <c r="D28" s="7" t="s">
        <v>331</v>
      </c>
      <c r="E28" s="7" t="s">
        <v>332</v>
      </c>
      <c r="F28" s="8" t="s">
        <v>264</v>
      </c>
      <c r="G28" s="9">
        <v>1</v>
      </c>
      <c r="H28" s="10">
        <v>3</v>
      </c>
      <c r="I28" s="13">
        <v>3</v>
      </c>
      <c r="J28" s="14">
        <v>44835</v>
      </c>
    </row>
    <row r="29" spans="1:10">
      <c r="A29" s="3" t="s">
        <v>26</v>
      </c>
      <c r="B29" s="4" t="s">
        <v>254</v>
      </c>
      <c r="C29" s="4" t="s">
        <v>255</v>
      </c>
      <c r="D29" s="3" t="s">
        <v>333</v>
      </c>
      <c r="E29" s="3" t="s">
        <v>334</v>
      </c>
      <c r="F29" s="4" t="s">
        <v>335</v>
      </c>
      <c r="G29" s="5">
        <v>1</v>
      </c>
      <c r="H29" s="6">
        <v>0.2655</v>
      </c>
      <c r="I29" s="11">
        <v>0.2655</v>
      </c>
      <c r="J29" s="12">
        <v>44835</v>
      </c>
    </row>
    <row r="30" spans="1:10">
      <c r="A30" s="20"/>
      <c r="B30" s="20"/>
      <c r="C30" s="20"/>
      <c r="D30" s="20"/>
      <c r="E30" s="20"/>
      <c r="F30" s="20"/>
      <c r="G30" s="20"/>
      <c r="H30" s="20"/>
      <c r="I30" s="20">
        <f>SUM(I27:I29)</f>
        <v>3.4855</v>
      </c>
      <c r="J30" s="20"/>
    </row>
    <row r="31" spans="1:10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0">
      <c r="A32" s="1" t="s">
        <v>245</v>
      </c>
      <c r="B32" s="1" t="s">
        <v>246</v>
      </c>
      <c r="C32" s="1" t="s">
        <v>247</v>
      </c>
      <c r="D32" s="1" t="s">
        <v>248</v>
      </c>
      <c r="E32" s="1" t="s">
        <v>249</v>
      </c>
      <c r="F32" s="1" t="s">
        <v>249</v>
      </c>
      <c r="G32" s="2" t="s">
        <v>250</v>
      </c>
      <c r="H32" s="2" t="s">
        <v>251</v>
      </c>
      <c r="I32" s="2" t="s">
        <v>252</v>
      </c>
      <c r="J32" s="2" t="s">
        <v>253</v>
      </c>
    </row>
    <row r="33" spans="1:10">
      <c r="A33" s="3" t="s">
        <v>17</v>
      </c>
      <c r="B33" s="4" t="s">
        <v>254</v>
      </c>
      <c r="C33" s="4" t="s">
        <v>255</v>
      </c>
      <c r="D33" s="3" t="s">
        <v>354</v>
      </c>
      <c r="E33" s="3" t="s">
        <v>355</v>
      </c>
      <c r="F33" s="4" t="s">
        <v>356</v>
      </c>
      <c r="G33" s="5">
        <v>2</v>
      </c>
      <c r="H33" s="6">
        <v>0.05</v>
      </c>
      <c r="I33" s="11">
        <v>0.1</v>
      </c>
      <c r="J33" s="12">
        <v>45097</v>
      </c>
    </row>
    <row r="34" spans="1:10">
      <c r="A34" s="7" t="s">
        <v>17</v>
      </c>
      <c r="B34" s="8" t="s">
        <v>254</v>
      </c>
      <c r="C34" s="8" t="s">
        <v>255</v>
      </c>
      <c r="D34" s="7" t="s">
        <v>357</v>
      </c>
      <c r="E34" s="7" t="s">
        <v>358</v>
      </c>
      <c r="F34" s="8" t="s">
        <v>264</v>
      </c>
      <c r="G34" s="9">
        <v>1</v>
      </c>
      <c r="H34" s="10">
        <v>1.05</v>
      </c>
      <c r="I34" s="13">
        <v>1.05</v>
      </c>
      <c r="J34" s="14">
        <v>45097</v>
      </c>
    </row>
    <row r="35" spans="1:10">
      <c r="A35" s="3" t="s">
        <v>17</v>
      </c>
      <c r="B35" s="4" t="s">
        <v>254</v>
      </c>
      <c r="C35" s="4" t="s">
        <v>255</v>
      </c>
      <c r="D35" s="3" t="s">
        <v>359</v>
      </c>
      <c r="E35" s="3" t="s">
        <v>360</v>
      </c>
      <c r="F35" s="4" t="s">
        <v>264</v>
      </c>
      <c r="G35" s="5">
        <v>1</v>
      </c>
      <c r="H35" s="6">
        <v>0.64</v>
      </c>
      <c r="I35" s="11">
        <v>0.64</v>
      </c>
      <c r="J35" s="12">
        <v>45097</v>
      </c>
    </row>
    <row r="36" spans="1:10">
      <c r="A36" s="7" t="s">
        <v>17</v>
      </c>
      <c r="B36" s="8" t="s">
        <v>254</v>
      </c>
      <c r="C36" s="8" t="s">
        <v>255</v>
      </c>
      <c r="D36" s="7" t="s">
        <v>361</v>
      </c>
      <c r="E36" s="7" t="s">
        <v>362</v>
      </c>
      <c r="F36" s="8" t="s">
        <v>264</v>
      </c>
      <c r="G36" s="9">
        <v>1</v>
      </c>
      <c r="H36" s="10">
        <v>0.63</v>
      </c>
      <c r="I36" s="13">
        <v>0.63</v>
      </c>
      <c r="J36" s="14">
        <v>45097</v>
      </c>
    </row>
    <row r="37" spans="1:10">
      <c r="A37" s="3" t="s">
        <v>17</v>
      </c>
      <c r="B37" s="4" t="s">
        <v>254</v>
      </c>
      <c r="C37" s="4" t="s">
        <v>255</v>
      </c>
      <c r="D37" s="3" t="s">
        <v>363</v>
      </c>
      <c r="E37" s="3" t="s">
        <v>364</v>
      </c>
      <c r="F37" s="4" t="s">
        <v>264</v>
      </c>
      <c r="G37" s="5">
        <v>1</v>
      </c>
      <c r="H37" s="6">
        <v>0.58</v>
      </c>
      <c r="I37" s="11">
        <v>0.58</v>
      </c>
      <c r="J37" s="12">
        <v>45097</v>
      </c>
    </row>
    <row r="38" spans="1:10">
      <c r="A38" s="7" t="s">
        <v>17</v>
      </c>
      <c r="B38" s="8" t="s">
        <v>254</v>
      </c>
      <c r="C38" s="8" t="s">
        <v>255</v>
      </c>
      <c r="D38" s="7" t="s">
        <v>365</v>
      </c>
      <c r="E38" s="7" t="s">
        <v>366</v>
      </c>
      <c r="F38" s="8" t="s">
        <v>264</v>
      </c>
      <c r="G38" s="9">
        <v>1</v>
      </c>
      <c r="H38" s="10">
        <v>0.59</v>
      </c>
      <c r="I38" s="13">
        <v>0.59</v>
      </c>
      <c r="J38" s="14">
        <v>45097</v>
      </c>
    </row>
    <row r="39" spans="1:10">
      <c r="A39" s="3" t="s">
        <v>17</v>
      </c>
      <c r="B39" s="4" t="s">
        <v>254</v>
      </c>
      <c r="C39" s="4" t="s">
        <v>255</v>
      </c>
      <c r="D39" s="3" t="s">
        <v>367</v>
      </c>
      <c r="E39" s="3" t="s">
        <v>368</v>
      </c>
      <c r="F39" s="4" t="s">
        <v>264</v>
      </c>
      <c r="G39" s="5">
        <v>1</v>
      </c>
      <c r="H39" s="6">
        <v>0.4</v>
      </c>
      <c r="I39" s="11">
        <v>0.4</v>
      </c>
      <c r="J39" s="12">
        <v>45097</v>
      </c>
    </row>
    <row r="40" spans="1:10">
      <c r="A40" s="7" t="s">
        <v>17</v>
      </c>
      <c r="B40" s="8" t="s">
        <v>254</v>
      </c>
      <c r="C40" s="8" t="s">
        <v>255</v>
      </c>
      <c r="D40" s="7" t="s">
        <v>369</v>
      </c>
      <c r="E40" s="7" t="s">
        <v>370</v>
      </c>
      <c r="F40" s="8" t="s">
        <v>264</v>
      </c>
      <c r="G40" s="9">
        <v>1</v>
      </c>
      <c r="H40" s="10">
        <v>0.4</v>
      </c>
      <c r="I40" s="13">
        <v>0.4</v>
      </c>
      <c r="J40" s="14">
        <v>45097</v>
      </c>
    </row>
    <row r="41" spans="1:10">
      <c r="A41" s="3" t="s">
        <v>17</v>
      </c>
      <c r="B41" s="4" t="s">
        <v>254</v>
      </c>
      <c r="C41" s="4" t="s">
        <v>255</v>
      </c>
      <c r="D41" s="3" t="s">
        <v>371</v>
      </c>
      <c r="E41" s="3" t="s">
        <v>372</v>
      </c>
      <c r="F41" s="4" t="s">
        <v>373</v>
      </c>
      <c r="G41" s="5">
        <v>4</v>
      </c>
      <c r="H41" s="6">
        <v>0.1196</v>
      </c>
      <c r="I41" s="11">
        <f>H41*G41</f>
        <v>0.4784</v>
      </c>
      <c r="J41" s="12">
        <v>45097</v>
      </c>
    </row>
    <row r="42" spans="1:10">
      <c r="A42" s="7" t="s">
        <v>17</v>
      </c>
      <c r="B42" s="8" t="s">
        <v>254</v>
      </c>
      <c r="C42" s="8" t="s">
        <v>255</v>
      </c>
      <c r="D42" s="7" t="s">
        <v>374</v>
      </c>
      <c r="E42" s="7" t="s">
        <v>375</v>
      </c>
      <c r="F42" s="8" t="s">
        <v>376</v>
      </c>
      <c r="G42" s="9">
        <v>4</v>
      </c>
      <c r="H42" s="10">
        <v>0.163</v>
      </c>
      <c r="I42" s="13">
        <v>0.652</v>
      </c>
      <c r="J42" s="14">
        <v>45097</v>
      </c>
    </row>
    <row r="43" spans="1:10">
      <c r="A43" s="3" t="s">
        <v>17</v>
      </c>
      <c r="B43" s="4" t="s">
        <v>254</v>
      </c>
      <c r="C43" s="4" t="s">
        <v>255</v>
      </c>
      <c r="D43" s="3" t="s">
        <v>562</v>
      </c>
      <c r="E43" s="3" t="s">
        <v>563</v>
      </c>
      <c r="F43" s="4" t="s">
        <v>564</v>
      </c>
      <c r="G43" s="5">
        <v>2</v>
      </c>
      <c r="H43" s="6">
        <v>0.0442</v>
      </c>
      <c r="I43" s="11">
        <f>H43*G43</f>
        <v>0.0884</v>
      </c>
      <c r="J43" s="12">
        <v>45097</v>
      </c>
    </row>
    <row r="44" spans="1:10">
      <c r="A44" s="7" t="s">
        <v>17</v>
      </c>
      <c r="B44" s="8" t="s">
        <v>254</v>
      </c>
      <c r="C44" s="8" t="s">
        <v>255</v>
      </c>
      <c r="D44" s="7" t="s">
        <v>377</v>
      </c>
      <c r="E44" s="7" t="s">
        <v>378</v>
      </c>
      <c r="F44" s="8" t="s">
        <v>264</v>
      </c>
      <c r="G44" s="9">
        <v>2</v>
      </c>
      <c r="H44" s="10">
        <v>0.15</v>
      </c>
      <c r="I44" s="13">
        <v>0.3</v>
      </c>
      <c r="J44" s="14">
        <v>45097</v>
      </c>
    </row>
    <row r="45" spans="1:10">
      <c r="A45" s="20"/>
      <c r="B45" s="20"/>
      <c r="C45" s="20"/>
      <c r="D45" s="20"/>
      <c r="E45" s="20"/>
      <c r="F45" s="20"/>
      <c r="G45" s="20"/>
      <c r="H45" s="20"/>
      <c r="I45" s="20">
        <f>SUM(I33:I44)</f>
        <v>5.9088</v>
      </c>
      <c r="J45" s="20"/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Q30" sqref="Q30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151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45274</v>
      </c>
    </row>
    <row r="3" spans="1:10">
      <c r="A3" s="7" t="s">
        <v>151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f>I18</f>
        <v>19.50695</v>
      </c>
      <c r="I3" s="13">
        <f t="shared" ref="I3:I6" si="0">H3*G3</f>
        <v>19.50695</v>
      </c>
      <c r="J3" s="14">
        <v>45274</v>
      </c>
    </row>
    <row r="4" spans="1:10">
      <c r="A4" s="3" t="s">
        <v>151</v>
      </c>
      <c r="B4" s="4" t="s">
        <v>254</v>
      </c>
      <c r="C4" s="4" t="s">
        <v>255</v>
      </c>
      <c r="D4" s="3" t="s">
        <v>476</v>
      </c>
      <c r="E4" s="3" t="s">
        <v>477</v>
      </c>
      <c r="F4" s="4" t="s">
        <v>264</v>
      </c>
      <c r="G4" s="5">
        <v>1</v>
      </c>
      <c r="H4" s="6">
        <v>0.47</v>
      </c>
      <c r="I4" s="11">
        <f t="shared" si="0"/>
        <v>0.47</v>
      </c>
      <c r="J4" s="12">
        <v>45274</v>
      </c>
    </row>
    <row r="5" spans="1:10">
      <c r="A5" s="7" t="s">
        <v>151</v>
      </c>
      <c r="B5" s="8" t="s">
        <v>254</v>
      </c>
      <c r="C5" s="8" t="s">
        <v>255</v>
      </c>
      <c r="D5" s="7" t="s">
        <v>478</v>
      </c>
      <c r="E5" s="7" t="s">
        <v>479</v>
      </c>
      <c r="F5" s="8" t="s">
        <v>264</v>
      </c>
      <c r="G5" s="9">
        <v>1</v>
      </c>
      <c r="H5" s="10">
        <v>0.47</v>
      </c>
      <c r="I5" s="13">
        <f t="shared" si="0"/>
        <v>0.47</v>
      </c>
      <c r="J5" s="14">
        <v>45274</v>
      </c>
    </row>
    <row r="6" spans="1:10">
      <c r="A6" s="3" t="s">
        <v>151</v>
      </c>
      <c r="B6" s="4" t="s">
        <v>254</v>
      </c>
      <c r="C6" s="4" t="s">
        <v>255</v>
      </c>
      <c r="D6" s="3" t="s">
        <v>565</v>
      </c>
      <c r="E6" s="3" t="s">
        <v>566</v>
      </c>
      <c r="F6" s="4" t="s">
        <v>264</v>
      </c>
      <c r="G6" s="5">
        <v>1</v>
      </c>
      <c r="H6" s="6">
        <v>1.04</v>
      </c>
      <c r="I6" s="11">
        <f t="shared" si="0"/>
        <v>1.04</v>
      </c>
      <c r="J6" s="12">
        <v>45274</v>
      </c>
    </row>
    <row r="7" spans="1:10">
      <c r="A7" s="20"/>
      <c r="B7" s="20"/>
      <c r="C7" s="20"/>
      <c r="D7" s="20"/>
      <c r="E7" s="20"/>
      <c r="F7" s="20"/>
      <c r="G7" s="20"/>
      <c r="H7" s="20"/>
      <c r="I7" s="20">
        <f>SUM(I2:I6)</f>
        <v>21.58695</v>
      </c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>
      <c r="A10" s="1" t="s">
        <v>245</v>
      </c>
      <c r="B10" s="1" t="s">
        <v>246</v>
      </c>
      <c r="C10" s="1" t="s">
        <v>247</v>
      </c>
      <c r="D10" s="1" t="s">
        <v>248</v>
      </c>
      <c r="E10" s="1" t="s">
        <v>249</v>
      </c>
      <c r="F10" s="1" t="s">
        <v>249</v>
      </c>
      <c r="G10" s="2" t="s">
        <v>250</v>
      </c>
      <c r="H10" s="2" t="s">
        <v>251</v>
      </c>
      <c r="I10" s="2" t="s">
        <v>252</v>
      </c>
      <c r="J10" s="2" t="s">
        <v>253</v>
      </c>
    </row>
    <row r="11" spans="1:10">
      <c r="A11" s="3" t="s">
        <v>30</v>
      </c>
      <c r="B11" s="4" t="s">
        <v>254</v>
      </c>
      <c r="C11" s="4" t="s">
        <v>255</v>
      </c>
      <c r="D11" s="3" t="s">
        <v>354</v>
      </c>
      <c r="E11" s="3" t="s">
        <v>355</v>
      </c>
      <c r="F11" s="4" t="s">
        <v>356</v>
      </c>
      <c r="G11" s="5">
        <v>1</v>
      </c>
      <c r="H11" s="6">
        <v>0.05</v>
      </c>
      <c r="I11" s="11">
        <v>0.05</v>
      </c>
      <c r="J11" s="12">
        <v>45196</v>
      </c>
    </row>
    <row r="12" spans="1:10">
      <c r="A12" s="7" t="s">
        <v>30</v>
      </c>
      <c r="B12" s="8" t="s">
        <v>254</v>
      </c>
      <c r="C12" s="8" t="s">
        <v>255</v>
      </c>
      <c r="D12" s="7" t="s">
        <v>480</v>
      </c>
      <c r="E12" s="7" t="s">
        <v>300</v>
      </c>
      <c r="F12" s="8" t="s">
        <v>481</v>
      </c>
      <c r="G12" s="9">
        <v>2</v>
      </c>
      <c r="H12" s="10">
        <v>0.05</v>
      </c>
      <c r="I12" s="13">
        <v>0.1</v>
      </c>
      <c r="J12" s="14">
        <v>45196</v>
      </c>
    </row>
    <row r="13" spans="1:10">
      <c r="A13" s="3" t="s">
        <v>30</v>
      </c>
      <c r="B13" s="4" t="s">
        <v>254</v>
      </c>
      <c r="C13" s="4" t="s">
        <v>255</v>
      </c>
      <c r="D13" s="3" t="s">
        <v>482</v>
      </c>
      <c r="E13" s="3" t="s">
        <v>483</v>
      </c>
      <c r="F13" s="4" t="s">
        <v>264</v>
      </c>
      <c r="G13" s="5">
        <v>1</v>
      </c>
      <c r="H13" s="6">
        <v>0.6346</v>
      </c>
      <c r="I13" s="11">
        <v>0.6346</v>
      </c>
      <c r="J13" s="12">
        <v>44866</v>
      </c>
    </row>
    <row r="14" spans="1:10">
      <c r="A14" s="7" t="s">
        <v>30</v>
      </c>
      <c r="B14" s="8" t="s">
        <v>254</v>
      </c>
      <c r="C14" s="8" t="s">
        <v>255</v>
      </c>
      <c r="D14" s="7" t="s">
        <v>484</v>
      </c>
      <c r="E14" s="7" t="s">
        <v>485</v>
      </c>
      <c r="F14" s="8" t="s">
        <v>264</v>
      </c>
      <c r="G14" s="9">
        <v>4</v>
      </c>
      <c r="H14" s="10">
        <v>0.2</v>
      </c>
      <c r="I14" s="13">
        <f>H14*G14</f>
        <v>0.8</v>
      </c>
      <c r="J14" s="14">
        <v>44866</v>
      </c>
    </row>
    <row r="15" spans="1:10">
      <c r="A15" s="3" t="s">
        <v>30</v>
      </c>
      <c r="B15" s="4" t="s">
        <v>254</v>
      </c>
      <c r="C15" s="4" t="s">
        <v>255</v>
      </c>
      <c r="D15" s="3" t="s">
        <v>28</v>
      </c>
      <c r="E15" s="3" t="s">
        <v>29</v>
      </c>
      <c r="F15" s="4" t="s">
        <v>264</v>
      </c>
      <c r="G15" s="5">
        <v>2</v>
      </c>
      <c r="H15" s="6">
        <f>I36</f>
        <v>8.6448</v>
      </c>
      <c r="I15" s="11">
        <f>H15*G15</f>
        <v>17.2896</v>
      </c>
      <c r="J15" s="12">
        <v>45196</v>
      </c>
    </row>
    <row r="16" spans="1:10">
      <c r="A16" s="7" t="s">
        <v>30</v>
      </c>
      <c r="B16" s="8" t="s">
        <v>254</v>
      </c>
      <c r="C16" s="8" t="s">
        <v>255</v>
      </c>
      <c r="D16" s="7" t="s">
        <v>486</v>
      </c>
      <c r="E16" s="7" t="s">
        <v>487</v>
      </c>
      <c r="F16" s="8" t="s">
        <v>264</v>
      </c>
      <c r="G16" s="9">
        <v>1</v>
      </c>
      <c r="H16" s="10">
        <v>0.5</v>
      </c>
      <c r="I16" s="13">
        <v>0.5</v>
      </c>
      <c r="J16" s="14">
        <v>45261</v>
      </c>
    </row>
    <row r="17" spans="1:10">
      <c r="A17" s="3" t="s">
        <v>30</v>
      </c>
      <c r="B17" s="4" t="s">
        <v>254</v>
      </c>
      <c r="C17" s="4" t="s">
        <v>255</v>
      </c>
      <c r="D17" s="3" t="s">
        <v>488</v>
      </c>
      <c r="E17" s="3" t="s">
        <v>489</v>
      </c>
      <c r="F17" s="4" t="s">
        <v>490</v>
      </c>
      <c r="G17" s="5">
        <v>3</v>
      </c>
      <c r="H17" s="6">
        <v>0.04425</v>
      </c>
      <c r="I17" s="11">
        <v>0.13275</v>
      </c>
      <c r="J17" s="12">
        <v>45383</v>
      </c>
    </row>
    <row r="18" spans="1:10">
      <c r="A18" s="20"/>
      <c r="B18" s="20"/>
      <c r="C18" s="20"/>
      <c r="D18" s="20"/>
      <c r="E18" s="20"/>
      <c r="F18" s="20"/>
      <c r="G18" s="20"/>
      <c r="H18" s="20"/>
      <c r="I18" s="20">
        <f>SUM(I11:I17)</f>
        <v>19.50695</v>
      </c>
      <c r="J18" s="20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1" t="s">
        <v>245</v>
      </c>
      <c r="B21" s="1" t="s">
        <v>246</v>
      </c>
      <c r="C21" s="1" t="s">
        <v>247</v>
      </c>
      <c r="D21" s="1" t="s">
        <v>248</v>
      </c>
      <c r="E21" s="1" t="s">
        <v>249</v>
      </c>
      <c r="F21" s="1" t="s">
        <v>249</v>
      </c>
      <c r="G21" s="2" t="s">
        <v>250</v>
      </c>
      <c r="H21" s="2" t="s">
        <v>251</v>
      </c>
      <c r="I21" s="2" t="s">
        <v>252</v>
      </c>
      <c r="J21" s="2" t="s">
        <v>253</v>
      </c>
    </row>
    <row r="22" spans="1:10">
      <c r="A22" s="3" t="s">
        <v>28</v>
      </c>
      <c r="B22" s="4" t="s">
        <v>254</v>
      </c>
      <c r="C22" s="4" t="s">
        <v>255</v>
      </c>
      <c r="D22" s="3" t="s">
        <v>354</v>
      </c>
      <c r="E22" s="3" t="s">
        <v>355</v>
      </c>
      <c r="F22" s="4" t="s">
        <v>356</v>
      </c>
      <c r="G22" s="5">
        <v>2</v>
      </c>
      <c r="H22" s="6">
        <v>0.05</v>
      </c>
      <c r="I22" s="11">
        <v>0.1</v>
      </c>
      <c r="J22" s="12">
        <v>44866</v>
      </c>
    </row>
    <row r="23" spans="1:10">
      <c r="A23" s="7" t="s">
        <v>28</v>
      </c>
      <c r="B23" s="8" t="s">
        <v>254</v>
      </c>
      <c r="C23" s="8" t="s">
        <v>255</v>
      </c>
      <c r="D23" s="7" t="s">
        <v>371</v>
      </c>
      <c r="E23" s="7" t="s">
        <v>372</v>
      </c>
      <c r="F23" s="8" t="s">
        <v>373</v>
      </c>
      <c r="G23" s="9">
        <v>4</v>
      </c>
      <c r="H23" s="10">
        <v>0.1196</v>
      </c>
      <c r="I23" s="13">
        <f>H23*G23</f>
        <v>0.4784</v>
      </c>
      <c r="J23" s="14">
        <v>44866</v>
      </c>
    </row>
    <row r="24" spans="1:10">
      <c r="A24" s="3" t="s">
        <v>28</v>
      </c>
      <c r="B24" s="4" t="s">
        <v>254</v>
      </c>
      <c r="C24" s="4" t="s">
        <v>255</v>
      </c>
      <c r="D24" s="3" t="s">
        <v>491</v>
      </c>
      <c r="E24" s="3" t="s">
        <v>492</v>
      </c>
      <c r="F24" s="4" t="s">
        <v>264</v>
      </c>
      <c r="G24" s="5">
        <v>1</v>
      </c>
      <c r="H24" s="6">
        <v>1.7885</v>
      </c>
      <c r="I24" s="11">
        <v>1.7885</v>
      </c>
      <c r="J24" s="12">
        <v>44866</v>
      </c>
    </row>
    <row r="25" spans="1:10">
      <c r="A25" s="7" t="s">
        <v>28</v>
      </c>
      <c r="B25" s="8" t="s">
        <v>254</v>
      </c>
      <c r="C25" s="8" t="s">
        <v>255</v>
      </c>
      <c r="D25" s="7" t="s">
        <v>493</v>
      </c>
      <c r="E25" s="7" t="s">
        <v>494</v>
      </c>
      <c r="F25" s="8" t="s">
        <v>264</v>
      </c>
      <c r="G25" s="9">
        <v>2</v>
      </c>
      <c r="H25" s="10">
        <v>0.5758</v>
      </c>
      <c r="I25" s="13">
        <v>1.1516</v>
      </c>
      <c r="J25" s="14">
        <v>44866</v>
      </c>
    </row>
    <row r="26" spans="1:10">
      <c r="A26" s="3" t="s">
        <v>28</v>
      </c>
      <c r="B26" s="4" t="s">
        <v>254</v>
      </c>
      <c r="C26" s="4" t="s">
        <v>255</v>
      </c>
      <c r="D26" s="3" t="s">
        <v>495</v>
      </c>
      <c r="E26" s="3" t="s">
        <v>432</v>
      </c>
      <c r="F26" s="4" t="s">
        <v>264</v>
      </c>
      <c r="G26" s="5">
        <v>1</v>
      </c>
      <c r="H26" s="6">
        <v>0.7228</v>
      </c>
      <c r="I26" s="11">
        <v>0.7228</v>
      </c>
      <c r="J26" s="12">
        <v>44866</v>
      </c>
    </row>
    <row r="27" spans="1:10">
      <c r="A27" s="7" t="s">
        <v>28</v>
      </c>
      <c r="B27" s="8" t="s">
        <v>254</v>
      </c>
      <c r="C27" s="8" t="s">
        <v>255</v>
      </c>
      <c r="D27" s="7" t="s">
        <v>496</v>
      </c>
      <c r="E27" s="7" t="s">
        <v>497</v>
      </c>
      <c r="F27" s="8" t="s">
        <v>264</v>
      </c>
      <c r="G27" s="9">
        <v>1</v>
      </c>
      <c r="H27" s="10">
        <v>0.19</v>
      </c>
      <c r="I27" s="13">
        <f t="shared" ref="I27:I34" si="1">H27*G27</f>
        <v>0.19</v>
      </c>
      <c r="J27" s="14">
        <v>44866</v>
      </c>
    </row>
    <row r="28" spans="1:10">
      <c r="A28" s="3" t="s">
        <v>28</v>
      </c>
      <c r="B28" s="4" t="s">
        <v>254</v>
      </c>
      <c r="C28" s="4" t="s">
        <v>255</v>
      </c>
      <c r="D28" s="3" t="s">
        <v>498</v>
      </c>
      <c r="E28" s="3" t="s">
        <v>499</v>
      </c>
      <c r="F28" s="4" t="s">
        <v>264</v>
      </c>
      <c r="G28" s="5">
        <v>1</v>
      </c>
      <c r="H28" s="6">
        <v>0.5839</v>
      </c>
      <c r="I28" s="11">
        <v>0.5839</v>
      </c>
      <c r="J28" s="12">
        <v>44866</v>
      </c>
    </row>
    <row r="29" spans="1:10">
      <c r="A29" s="7" t="s">
        <v>28</v>
      </c>
      <c r="B29" s="8" t="s">
        <v>254</v>
      </c>
      <c r="C29" s="8" t="s">
        <v>255</v>
      </c>
      <c r="D29" s="7" t="s">
        <v>500</v>
      </c>
      <c r="E29" s="7" t="s">
        <v>501</v>
      </c>
      <c r="F29" s="8" t="s">
        <v>264</v>
      </c>
      <c r="G29" s="9">
        <v>1</v>
      </c>
      <c r="H29" s="10">
        <v>0.5839</v>
      </c>
      <c r="I29" s="13">
        <v>0.5839</v>
      </c>
      <c r="J29" s="14">
        <v>44866</v>
      </c>
    </row>
    <row r="30" spans="1:10">
      <c r="A30" s="3" t="s">
        <v>28</v>
      </c>
      <c r="B30" s="4" t="s">
        <v>254</v>
      </c>
      <c r="C30" s="4" t="s">
        <v>255</v>
      </c>
      <c r="D30" s="3" t="s">
        <v>502</v>
      </c>
      <c r="E30" s="3" t="s">
        <v>464</v>
      </c>
      <c r="F30" s="4" t="s">
        <v>264</v>
      </c>
      <c r="G30" s="5">
        <v>4</v>
      </c>
      <c r="H30" s="6">
        <v>0.5268</v>
      </c>
      <c r="I30" s="11">
        <v>2.1072</v>
      </c>
      <c r="J30" s="12">
        <v>44866</v>
      </c>
    </row>
    <row r="31" spans="1:10">
      <c r="A31" s="7" t="s">
        <v>28</v>
      </c>
      <c r="B31" s="8" t="s">
        <v>254</v>
      </c>
      <c r="C31" s="8" t="s">
        <v>255</v>
      </c>
      <c r="D31" s="7" t="s">
        <v>503</v>
      </c>
      <c r="E31" s="7" t="s">
        <v>504</v>
      </c>
      <c r="F31" s="8" t="s">
        <v>264</v>
      </c>
      <c r="G31" s="9">
        <v>1</v>
      </c>
      <c r="H31" s="10">
        <v>0.0531</v>
      </c>
      <c r="I31" s="13">
        <f t="shared" si="1"/>
        <v>0.0531</v>
      </c>
      <c r="J31" s="14">
        <v>44866</v>
      </c>
    </row>
    <row r="32" spans="1:10">
      <c r="A32" s="3" t="s">
        <v>28</v>
      </c>
      <c r="B32" s="4" t="s">
        <v>254</v>
      </c>
      <c r="C32" s="4" t="s">
        <v>255</v>
      </c>
      <c r="D32" s="3" t="s">
        <v>505</v>
      </c>
      <c r="E32" s="3" t="s">
        <v>506</v>
      </c>
      <c r="F32" s="4" t="s">
        <v>507</v>
      </c>
      <c r="G32" s="5">
        <v>2</v>
      </c>
      <c r="H32" s="6">
        <v>0.12</v>
      </c>
      <c r="I32" s="11">
        <f t="shared" si="1"/>
        <v>0.24</v>
      </c>
      <c r="J32" s="12">
        <v>44866</v>
      </c>
    </row>
    <row r="33" spans="1:10">
      <c r="A33" s="7" t="s">
        <v>28</v>
      </c>
      <c r="B33" s="8" t="s">
        <v>254</v>
      </c>
      <c r="C33" s="8" t="s">
        <v>255</v>
      </c>
      <c r="D33" s="7" t="s">
        <v>508</v>
      </c>
      <c r="E33" s="7" t="s">
        <v>509</v>
      </c>
      <c r="F33" s="8" t="s">
        <v>510</v>
      </c>
      <c r="G33" s="9">
        <v>1</v>
      </c>
      <c r="H33" s="10">
        <v>0.12</v>
      </c>
      <c r="I33" s="13">
        <f t="shared" si="1"/>
        <v>0.12</v>
      </c>
      <c r="J33" s="14">
        <v>44866</v>
      </c>
    </row>
    <row r="34" spans="1:10">
      <c r="A34" s="3" t="s">
        <v>28</v>
      </c>
      <c r="B34" s="4" t="s">
        <v>254</v>
      </c>
      <c r="C34" s="4" t="s">
        <v>255</v>
      </c>
      <c r="D34" s="3" t="s">
        <v>442</v>
      </c>
      <c r="E34" s="3" t="s">
        <v>443</v>
      </c>
      <c r="F34" s="4" t="s">
        <v>264</v>
      </c>
      <c r="G34" s="5">
        <v>2</v>
      </c>
      <c r="H34" s="6">
        <v>0.2</v>
      </c>
      <c r="I34" s="11">
        <f t="shared" si="1"/>
        <v>0.4</v>
      </c>
      <c r="J34" s="12">
        <v>44866</v>
      </c>
    </row>
    <row r="35" spans="1:10">
      <c r="A35" s="7" t="s">
        <v>28</v>
      </c>
      <c r="B35" s="8" t="s">
        <v>254</v>
      </c>
      <c r="C35" s="8" t="s">
        <v>255</v>
      </c>
      <c r="D35" s="7" t="s">
        <v>457</v>
      </c>
      <c r="E35" s="7" t="s">
        <v>458</v>
      </c>
      <c r="F35" s="8" t="s">
        <v>459</v>
      </c>
      <c r="G35" s="9">
        <v>2</v>
      </c>
      <c r="H35" s="10">
        <v>0.0627</v>
      </c>
      <c r="I35" s="13">
        <v>0.1254</v>
      </c>
      <c r="J35" s="14">
        <v>44866</v>
      </c>
    </row>
    <row r="36" spans="1:10">
      <c r="A36" s="20"/>
      <c r="B36" s="20"/>
      <c r="C36" s="20"/>
      <c r="D36" s="20"/>
      <c r="E36" s="20"/>
      <c r="F36" s="20"/>
      <c r="G36" s="20"/>
      <c r="H36" s="20"/>
      <c r="I36" s="20">
        <f>SUM(I22:I35)</f>
        <v>8.6448</v>
      </c>
      <c r="J36" s="20"/>
    </row>
    <row r="37" spans="1:10">
      <c r="A37" s="20"/>
      <c r="B37" s="20"/>
      <c r="C37" s="20"/>
      <c r="D37" s="20"/>
      <c r="E37" s="20"/>
      <c r="F37" s="20"/>
      <c r="G37" s="20"/>
      <c r="H37" s="20"/>
      <c r="I37" s="20"/>
      <c r="J37" s="20"/>
    </row>
    <row r="38" spans="1:10">
      <c r="A38" s="20"/>
      <c r="B38" s="20"/>
      <c r="C38" s="20"/>
      <c r="D38" s="20"/>
      <c r="E38" s="20"/>
      <c r="F38" s="20"/>
      <c r="G38" s="20"/>
      <c r="H38" s="20"/>
      <c r="I38" s="20"/>
      <c r="J38" s="20"/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9" sqref="I19"/>
    </sheetView>
  </sheetViews>
  <sheetFormatPr defaultColWidth="8.66666666666667" defaultRowHeight="15"/>
  <cols>
    <col min="4" max="4" width="9.583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</v>
      </c>
      <c r="B2" s="4" t="s">
        <v>254</v>
      </c>
      <c r="C2" s="4" t="s">
        <v>255</v>
      </c>
      <c r="D2" s="3" t="s">
        <v>567</v>
      </c>
      <c r="E2" s="3" t="s">
        <v>568</v>
      </c>
      <c r="F2" s="4" t="s">
        <v>569</v>
      </c>
      <c r="G2" s="5">
        <v>2</v>
      </c>
      <c r="H2" s="6">
        <v>0.7765</v>
      </c>
      <c r="I2" s="11">
        <f>H2*G2</f>
        <v>1.553</v>
      </c>
      <c r="J2" s="12">
        <v>45417</v>
      </c>
    </row>
    <row r="3" spans="1:10">
      <c r="A3" s="7" t="s">
        <v>13</v>
      </c>
      <c r="B3" s="8" t="s">
        <v>254</v>
      </c>
      <c r="C3" s="8" t="s">
        <v>255</v>
      </c>
      <c r="D3" s="7" t="s">
        <v>354</v>
      </c>
      <c r="E3" s="7" t="s">
        <v>355</v>
      </c>
      <c r="F3" s="8" t="s">
        <v>356</v>
      </c>
      <c r="G3" s="9">
        <v>2</v>
      </c>
      <c r="H3" s="10">
        <v>0.05</v>
      </c>
      <c r="I3" s="13">
        <v>0.1</v>
      </c>
      <c r="J3" s="14">
        <v>43800</v>
      </c>
    </row>
    <row r="4" spans="1:10">
      <c r="A4" s="3" t="s">
        <v>13</v>
      </c>
      <c r="B4" s="4" t="s">
        <v>254</v>
      </c>
      <c r="C4" s="4" t="s">
        <v>255</v>
      </c>
      <c r="D4" s="3" t="s">
        <v>570</v>
      </c>
      <c r="E4" s="3" t="s">
        <v>313</v>
      </c>
      <c r="F4" s="4" t="s">
        <v>571</v>
      </c>
      <c r="G4" s="5">
        <v>0.12</v>
      </c>
      <c r="H4" s="6">
        <v>2.7434</v>
      </c>
      <c r="I4" s="11">
        <v>0.32921</v>
      </c>
      <c r="J4" s="12">
        <v>45417</v>
      </c>
    </row>
    <row r="5" spans="1:10">
      <c r="A5" s="7" t="s">
        <v>13</v>
      </c>
      <c r="B5" s="8" t="s">
        <v>254</v>
      </c>
      <c r="C5" s="8" t="s">
        <v>255</v>
      </c>
      <c r="D5" s="7" t="s">
        <v>572</v>
      </c>
      <c r="E5" s="7" t="s">
        <v>349</v>
      </c>
      <c r="F5" s="8" t="s">
        <v>571</v>
      </c>
      <c r="G5" s="9">
        <v>0.12</v>
      </c>
      <c r="H5" s="10">
        <v>2.7434</v>
      </c>
      <c r="I5" s="13">
        <v>0.32921</v>
      </c>
      <c r="J5" s="14">
        <v>45417</v>
      </c>
    </row>
    <row r="6" spans="1:10">
      <c r="A6" s="3" t="s">
        <v>13</v>
      </c>
      <c r="B6" s="4" t="s">
        <v>254</v>
      </c>
      <c r="C6" s="4" t="s">
        <v>255</v>
      </c>
      <c r="D6" s="3" t="s">
        <v>573</v>
      </c>
      <c r="E6" s="3" t="s">
        <v>574</v>
      </c>
      <c r="F6" s="4" t="s">
        <v>575</v>
      </c>
      <c r="G6" s="5">
        <v>2</v>
      </c>
      <c r="H6" s="6">
        <v>0.0949</v>
      </c>
      <c r="I6" s="11">
        <v>0.1898</v>
      </c>
      <c r="J6" s="12">
        <v>43800</v>
      </c>
    </row>
    <row r="7" spans="1:10">
      <c r="A7" s="7" t="s">
        <v>13</v>
      </c>
      <c r="B7" s="8" t="s">
        <v>254</v>
      </c>
      <c r="C7" s="8" t="s">
        <v>255</v>
      </c>
      <c r="D7" s="7" t="s">
        <v>576</v>
      </c>
      <c r="E7" s="7" t="s">
        <v>577</v>
      </c>
      <c r="F7" s="8" t="s">
        <v>578</v>
      </c>
      <c r="G7" s="9">
        <v>1</v>
      </c>
      <c r="H7" s="10">
        <v>0.12</v>
      </c>
      <c r="I7" s="13">
        <v>0.12</v>
      </c>
      <c r="J7" s="14">
        <v>44085</v>
      </c>
    </row>
    <row r="8" spans="1:10">
      <c r="A8" s="3" t="s">
        <v>13</v>
      </c>
      <c r="B8" s="4" t="s">
        <v>254</v>
      </c>
      <c r="C8" s="4" t="s">
        <v>255</v>
      </c>
      <c r="D8" s="3" t="s">
        <v>579</v>
      </c>
      <c r="E8" s="3" t="s">
        <v>580</v>
      </c>
      <c r="F8" s="4" t="s">
        <v>264</v>
      </c>
      <c r="G8" s="5">
        <v>1</v>
      </c>
      <c r="H8" s="6">
        <v>0.88</v>
      </c>
      <c r="I8" s="11">
        <f>H8*G8</f>
        <v>0.88</v>
      </c>
      <c r="J8" s="12">
        <v>43800</v>
      </c>
    </row>
    <row r="9" spans="1:10">
      <c r="A9" s="7" t="s">
        <v>13</v>
      </c>
      <c r="B9" s="8" t="s">
        <v>254</v>
      </c>
      <c r="C9" s="8" t="s">
        <v>255</v>
      </c>
      <c r="D9" s="7" t="s">
        <v>581</v>
      </c>
      <c r="E9" s="7" t="s">
        <v>582</v>
      </c>
      <c r="F9" s="8" t="s">
        <v>583</v>
      </c>
      <c r="G9" s="9">
        <v>2</v>
      </c>
      <c r="H9" s="10">
        <v>0.34</v>
      </c>
      <c r="I9" s="13">
        <f>H9*G9</f>
        <v>0.68</v>
      </c>
      <c r="J9" s="14">
        <v>43800</v>
      </c>
    </row>
    <row r="10" spans="1:10">
      <c r="A10" s="3" t="s">
        <v>13</v>
      </c>
      <c r="B10" s="4" t="s">
        <v>254</v>
      </c>
      <c r="C10" s="4" t="s">
        <v>255</v>
      </c>
      <c r="D10" s="3" t="s">
        <v>584</v>
      </c>
      <c r="E10" s="3" t="s">
        <v>585</v>
      </c>
      <c r="F10" s="4" t="s">
        <v>264</v>
      </c>
      <c r="G10" s="5">
        <v>1</v>
      </c>
      <c r="H10" s="6">
        <v>0.29</v>
      </c>
      <c r="I10" s="11">
        <f>H10*G10</f>
        <v>0.29</v>
      </c>
      <c r="J10" s="12">
        <v>43800</v>
      </c>
    </row>
    <row r="11" spans="1:10">
      <c r="A11" s="7" t="s">
        <v>13</v>
      </c>
      <c r="B11" s="8" t="s">
        <v>254</v>
      </c>
      <c r="C11" s="8" t="s">
        <v>255</v>
      </c>
      <c r="D11" s="7" t="s">
        <v>586</v>
      </c>
      <c r="E11" s="7" t="s">
        <v>587</v>
      </c>
      <c r="F11" s="8" t="s">
        <v>264</v>
      </c>
      <c r="G11" s="9">
        <v>3</v>
      </c>
      <c r="H11" s="10">
        <v>0.17</v>
      </c>
      <c r="I11" s="13">
        <f>H11*G11</f>
        <v>0.51</v>
      </c>
      <c r="J11" s="14">
        <v>44085</v>
      </c>
    </row>
    <row r="12" spans="1:10">
      <c r="A12" s="3" t="s">
        <v>13</v>
      </c>
      <c r="B12" s="4" t="s">
        <v>254</v>
      </c>
      <c r="C12" s="4" t="s">
        <v>255</v>
      </c>
      <c r="D12" s="3" t="s">
        <v>442</v>
      </c>
      <c r="E12" s="3" t="s">
        <v>443</v>
      </c>
      <c r="F12" s="4" t="s">
        <v>264</v>
      </c>
      <c r="G12" s="5">
        <v>4</v>
      </c>
      <c r="H12" s="6">
        <v>0.2</v>
      </c>
      <c r="I12" s="11">
        <f>H12*G12</f>
        <v>0.8</v>
      </c>
      <c r="J12" s="12">
        <v>43800</v>
      </c>
    </row>
    <row r="13" spans="1:10">
      <c r="A13" s="7" t="s">
        <v>13</v>
      </c>
      <c r="B13" s="8" t="s">
        <v>254</v>
      </c>
      <c r="C13" s="8" t="s">
        <v>255</v>
      </c>
      <c r="D13" s="7" t="s">
        <v>588</v>
      </c>
      <c r="E13" s="7" t="s">
        <v>589</v>
      </c>
      <c r="F13" s="8" t="s">
        <v>590</v>
      </c>
      <c r="G13" s="9">
        <v>2</v>
      </c>
      <c r="H13" s="10">
        <v>0.5173</v>
      </c>
      <c r="I13" s="13">
        <v>1.0346</v>
      </c>
      <c r="J13" s="14">
        <v>43800</v>
      </c>
    </row>
    <row r="14" spans="1:10">
      <c r="A14" s="3" t="s">
        <v>13</v>
      </c>
      <c r="B14" s="4" t="s">
        <v>254</v>
      </c>
      <c r="C14" s="4" t="s">
        <v>255</v>
      </c>
      <c r="D14" s="3" t="s">
        <v>591</v>
      </c>
      <c r="E14" s="3" t="s">
        <v>563</v>
      </c>
      <c r="F14" s="4" t="s">
        <v>592</v>
      </c>
      <c r="G14" s="5">
        <v>2</v>
      </c>
      <c r="H14" s="6">
        <v>0.1429</v>
      </c>
      <c r="I14" s="11">
        <v>0.2858</v>
      </c>
      <c r="J14" s="12">
        <v>43800</v>
      </c>
    </row>
    <row r="15" spans="1:10">
      <c r="A15" s="7" t="s">
        <v>13</v>
      </c>
      <c r="B15" s="8" t="s">
        <v>254</v>
      </c>
      <c r="C15" s="8" t="s">
        <v>255</v>
      </c>
      <c r="D15" s="7" t="s">
        <v>593</v>
      </c>
      <c r="E15" s="7" t="s">
        <v>594</v>
      </c>
      <c r="F15" s="8" t="s">
        <v>595</v>
      </c>
      <c r="G15" s="9">
        <v>3</v>
      </c>
      <c r="H15" s="10">
        <v>0.1357</v>
      </c>
      <c r="I15" s="13">
        <v>0.4071</v>
      </c>
      <c r="J15" s="14">
        <v>44085</v>
      </c>
    </row>
    <row r="16" spans="1:10">
      <c r="A16" s="3" t="s">
        <v>13</v>
      </c>
      <c r="B16" s="4" t="s">
        <v>254</v>
      </c>
      <c r="C16" s="4" t="s">
        <v>255</v>
      </c>
      <c r="D16" s="3" t="s">
        <v>457</v>
      </c>
      <c r="E16" s="3" t="s">
        <v>458</v>
      </c>
      <c r="F16" s="4" t="s">
        <v>459</v>
      </c>
      <c r="G16" s="5">
        <v>3</v>
      </c>
      <c r="H16" s="6">
        <v>0.0627</v>
      </c>
      <c r="I16" s="11">
        <v>0.1881</v>
      </c>
      <c r="J16" s="12">
        <v>43800</v>
      </c>
    </row>
    <row r="17" spans="1:10">
      <c r="A17" s="7" t="s">
        <v>13</v>
      </c>
      <c r="B17" s="8" t="s">
        <v>254</v>
      </c>
      <c r="C17" s="8" t="s">
        <v>255</v>
      </c>
      <c r="D17" s="7" t="s">
        <v>333</v>
      </c>
      <c r="E17" s="7" t="s">
        <v>334</v>
      </c>
      <c r="F17" s="8" t="s">
        <v>335</v>
      </c>
      <c r="G17" s="9">
        <v>1</v>
      </c>
      <c r="H17" s="10">
        <v>0.2655</v>
      </c>
      <c r="I17" s="13">
        <v>0.2655</v>
      </c>
      <c r="J17" s="14">
        <v>43800</v>
      </c>
    </row>
    <row r="18" spans="9:9">
      <c r="I18">
        <f>SUM(I2:I17)</f>
        <v>7.96232</v>
      </c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H10" sqref="H10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2</v>
      </c>
      <c r="H2" s="6">
        <v>0.05</v>
      </c>
      <c r="I2" s="11">
        <v>0.1</v>
      </c>
      <c r="J2" s="12">
        <v>44136</v>
      </c>
    </row>
    <row r="3" spans="1:10">
      <c r="A3" s="7" t="s">
        <v>15</v>
      </c>
      <c r="B3" s="8" t="s">
        <v>254</v>
      </c>
      <c r="C3" s="8" t="s">
        <v>255</v>
      </c>
      <c r="D3" s="7" t="s">
        <v>357</v>
      </c>
      <c r="E3" s="7" t="s">
        <v>358</v>
      </c>
      <c r="F3" s="8" t="s">
        <v>264</v>
      </c>
      <c r="G3" s="9">
        <v>1</v>
      </c>
      <c r="H3" s="10">
        <v>1.05</v>
      </c>
      <c r="I3" s="13">
        <v>1.05</v>
      </c>
      <c r="J3" s="14">
        <v>44136</v>
      </c>
    </row>
    <row r="4" spans="1:10">
      <c r="A4" s="3" t="s">
        <v>15</v>
      </c>
      <c r="B4" s="4" t="s">
        <v>254</v>
      </c>
      <c r="C4" s="4" t="s">
        <v>255</v>
      </c>
      <c r="D4" s="3" t="s">
        <v>359</v>
      </c>
      <c r="E4" s="3" t="s">
        <v>360</v>
      </c>
      <c r="F4" s="4" t="s">
        <v>264</v>
      </c>
      <c r="G4" s="5">
        <v>1</v>
      </c>
      <c r="H4" s="6">
        <v>0.64</v>
      </c>
      <c r="I4" s="11">
        <v>0.64</v>
      </c>
      <c r="J4" s="12">
        <v>44136</v>
      </c>
    </row>
    <row r="5" spans="1:10">
      <c r="A5" s="7" t="s">
        <v>15</v>
      </c>
      <c r="B5" s="8" t="s">
        <v>254</v>
      </c>
      <c r="C5" s="8" t="s">
        <v>255</v>
      </c>
      <c r="D5" s="7" t="s">
        <v>361</v>
      </c>
      <c r="E5" s="7" t="s">
        <v>362</v>
      </c>
      <c r="F5" s="8" t="s">
        <v>264</v>
      </c>
      <c r="G5" s="9">
        <v>1</v>
      </c>
      <c r="H5" s="10">
        <v>0.63</v>
      </c>
      <c r="I5" s="13">
        <v>0.63</v>
      </c>
      <c r="J5" s="14">
        <v>44136</v>
      </c>
    </row>
    <row r="6" spans="1:10">
      <c r="A6" s="3" t="s">
        <v>15</v>
      </c>
      <c r="B6" s="4" t="s">
        <v>254</v>
      </c>
      <c r="C6" s="4" t="s">
        <v>255</v>
      </c>
      <c r="D6" s="3" t="s">
        <v>363</v>
      </c>
      <c r="E6" s="3" t="s">
        <v>364</v>
      </c>
      <c r="F6" s="4" t="s">
        <v>264</v>
      </c>
      <c r="G6" s="5">
        <v>1</v>
      </c>
      <c r="H6" s="6">
        <v>0.58</v>
      </c>
      <c r="I6" s="11">
        <v>0.58</v>
      </c>
      <c r="J6" s="12">
        <v>44136</v>
      </c>
    </row>
    <row r="7" spans="1:10">
      <c r="A7" s="7" t="s">
        <v>15</v>
      </c>
      <c r="B7" s="8" t="s">
        <v>254</v>
      </c>
      <c r="C7" s="8" t="s">
        <v>255</v>
      </c>
      <c r="D7" s="7" t="s">
        <v>365</v>
      </c>
      <c r="E7" s="7" t="s">
        <v>366</v>
      </c>
      <c r="F7" s="8" t="s">
        <v>264</v>
      </c>
      <c r="G7" s="9">
        <v>1</v>
      </c>
      <c r="H7" s="10">
        <v>0.59</v>
      </c>
      <c r="I7" s="13">
        <v>0.59</v>
      </c>
      <c r="J7" s="14">
        <v>44136</v>
      </c>
    </row>
    <row r="8" spans="1:10">
      <c r="A8" s="3" t="s">
        <v>15</v>
      </c>
      <c r="B8" s="4" t="s">
        <v>254</v>
      </c>
      <c r="C8" s="4" t="s">
        <v>255</v>
      </c>
      <c r="D8" s="3" t="s">
        <v>367</v>
      </c>
      <c r="E8" s="3" t="s">
        <v>368</v>
      </c>
      <c r="F8" s="4" t="s">
        <v>264</v>
      </c>
      <c r="G8" s="5">
        <v>1</v>
      </c>
      <c r="H8" s="6">
        <v>0.4</v>
      </c>
      <c r="I8" s="11">
        <v>0.4</v>
      </c>
      <c r="J8" s="12">
        <v>44136</v>
      </c>
    </row>
    <row r="9" spans="1:10">
      <c r="A9" s="7" t="s">
        <v>15</v>
      </c>
      <c r="B9" s="8" t="s">
        <v>254</v>
      </c>
      <c r="C9" s="8" t="s">
        <v>255</v>
      </c>
      <c r="D9" s="7" t="s">
        <v>369</v>
      </c>
      <c r="E9" s="7" t="s">
        <v>370</v>
      </c>
      <c r="F9" s="8" t="s">
        <v>264</v>
      </c>
      <c r="G9" s="9">
        <v>1</v>
      </c>
      <c r="H9" s="10">
        <v>0.4</v>
      </c>
      <c r="I9" s="13">
        <v>0.4</v>
      </c>
      <c r="J9" s="14">
        <v>44136</v>
      </c>
    </row>
    <row r="10" spans="1:10">
      <c r="A10" s="3" t="s">
        <v>15</v>
      </c>
      <c r="B10" s="4" t="s">
        <v>254</v>
      </c>
      <c r="C10" s="4" t="s">
        <v>255</v>
      </c>
      <c r="D10" s="3" t="s">
        <v>371</v>
      </c>
      <c r="E10" s="3" t="s">
        <v>372</v>
      </c>
      <c r="F10" s="4" t="s">
        <v>373</v>
      </c>
      <c r="G10" s="5">
        <v>4</v>
      </c>
      <c r="H10" s="6">
        <v>0.1196</v>
      </c>
      <c r="I10" s="11">
        <f>H10*G10</f>
        <v>0.4784</v>
      </c>
      <c r="J10" s="12">
        <v>44136</v>
      </c>
    </row>
    <row r="11" spans="1:10">
      <c r="A11" s="7" t="s">
        <v>15</v>
      </c>
      <c r="B11" s="8" t="s">
        <v>254</v>
      </c>
      <c r="C11" s="8" t="s">
        <v>255</v>
      </c>
      <c r="D11" s="7" t="s">
        <v>374</v>
      </c>
      <c r="E11" s="7" t="s">
        <v>375</v>
      </c>
      <c r="F11" s="8" t="s">
        <v>376</v>
      </c>
      <c r="G11" s="9">
        <v>4</v>
      </c>
      <c r="H11" s="10">
        <v>0.163</v>
      </c>
      <c r="I11" s="13">
        <v>0.652</v>
      </c>
      <c r="J11" s="14">
        <v>44424</v>
      </c>
    </row>
    <row r="12" spans="1:10">
      <c r="A12" s="3" t="s">
        <v>15</v>
      </c>
      <c r="B12" s="4" t="s">
        <v>254</v>
      </c>
      <c r="C12" s="4" t="s">
        <v>255</v>
      </c>
      <c r="D12" s="3" t="s">
        <v>377</v>
      </c>
      <c r="E12" s="3" t="s">
        <v>378</v>
      </c>
      <c r="F12" s="4" t="s">
        <v>264</v>
      </c>
      <c r="G12" s="5">
        <v>2</v>
      </c>
      <c r="H12" s="6">
        <v>0.15</v>
      </c>
      <c r="I12" s="11">
        <v>0.3</v>
      </c>
      <c r="J12" s="12">
        <v>44561</v>
      </c>
    </row>
    <row r="13" spans="9:9">
      <c r="I13">
        <f>SUM(I2:I12)</f>
        <v>5.8204</v>
      </c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P32" sqref="P32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17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2</v>
      </c>
      <c r="H2" s="6">
        <v>0.05</v>
      </c>
      <c r="I2" s="11">
        <v>0.1</v>
      </c>
      <c r="J2" s="12">
        <v>45097</v>
      </c>
    </row>
    <row r="3" spans="1:10">
      <c r="A3" s="7" t="s">
        <v>17</v>
      </c>
      <c r="B3" s="8" t="s">
        <v>254</v>
      </c>
      <c r="C3" s="8" t="s">
        <v>255</v>
      </c>
      <c r="D3" s="7" t="s">
        <v>357</v>
      </c>
      <c r="E3" s="7" t="s">
        <v>358</v>
      </c>
      <c r="F3" s="8" t="s">
        <v>264</v>
      </c>
      <c r="G3" s="9">
        <v>1</v>
      </c>
      <c r="H3" s="10">
        <v>1.05</v>
      </c>
      <c r="I3" s="13">
        <v>1.05</v>
      </c>
      <c r="J3" s="14">
        <v>45097</v>
      </c>
    </row>
    <row r="4" spans="1:10">
      <c r="A4" s="3" t="s">
        <v>17</v>
      </c>
      <c r="B4" s="4" t="s">
        <v>254</v>
      </c>
      <c r="C4" s="4" t="s">
        <v>255</v>
      </c>
      <c r="D4" s="3" t="s">
        <v>359</v>
      </c>
      <c r="E4" s="3" t="s">
        <v>360</v>
      </c>
      <c r="F4" s="4" t="s">
        <v>264</v>
      </c>
      <c r="G4" s="5">
        <v>1</v>
      </c>
      <c r="H4" s="6">
        <v>0.64</v>
      </c>
      <c r="I4" s="11">
        <v>0.64</v>
      </c>
      <c r="J4" s="12">
        <v>45097</v>
      </c>
    </row>
    <row r="5" spans="1:10">
      <c r="A5" s="7" t="s">
        <v>17</v>
      </c>
      <c r="B5" s="8" t="s">
        <v>254</v>
      </c>
      <c r="C5" s="8" t="s">
        <v>255</v>
      </c>
      <c r="D5" s="7" t="s">
        <v>361</v>
      </c>
      <c r="E5" s="7" t="s">
        <v>362</v>
      </c>
      <c r="F5" s="8" t="s">
        <v>264</v>
      </c>
      <c r="G5" s="9">
        <v>1</v>
      </c>
      <c r="H5" s="10">
        <v>0.63</v>
      </c>
      <c r="I5" s="13">
        <v>0.63</v>
      </c>
      <c r="J5" s="14">
        <v>45097</v>
      </c>
    </row>
    <row r="6" spans="1:10">
      <c r="A6" s="3" t="s">
        <v>17</v>
      </c>
      <c r="B6" s="4" t="s">
        <v>254</v>
      </c>
      <c r="C6" s="4" t="s">
        <v>255</v>
      </c>
      <c r="D6" s="3" t="s">
        <v>363</v>
      </c>
      <c r="E6" s="3" t="s">
        <v>364</v>
      </c>
      <c r="F6" s="4" t="s">
        <v>264</v>
      </c>
      <c r="G6" s="5">
        <v>1</v>
      </c>
      <c r="H6" s="6">
        <v>0.58</v>
      </c>
      <c r="I6" s="11">
        <v>0.58</v>
      </c>
      <c r="J6" s="12">
        <v>45097</v>
      </c>
    </row>
    <row r="7" spans="1:10">
      <c r="A7" s="7" t="s">
        <v>17</v>
      </c>
      <c r="B7" s="8" t="s">
        <v>254</v>
      </c>
      <c r="C7" s="8" t="s">
        <v>255</v>
      </c>
      <c r="D7" s="7" t="s">
        <v>365</v>
      </c>
      <c r="E7" s="7" t="s">
        <v>366</v>
      </c>
      <c r="F7" s="8" t="s">
        <v>264</v>
      </c>
      <c r="G7" s="9">
        <v>1</v>
      </c>
      <c r="H7" s="10">
        <v>0.59</v>
      </c>
      <c r="I7" s="13">
        <v>0.59</v>
      </c>
      <c r="J7" s="14">
        <v>45097</v>
      </c>
    </row>
    <row r="8" spans="1:10">
      <c r="A8" s="3" t="s">
        <v>17</v>
      </c>
      <c r="B8" s="4" t="s">
        <v>254</v>
      </c>
      <c r="C8" s="4" t="s">
        <v>255</v>
      </c>
      <c r="D8" s="3" t="s">
        <v>367</v>
      </c>
      <c r="E8" s="3" t="s">
        <v>368</v>
      </c>
      <c r="F8" s="4" t="s">
        <v>264</v>
      </c>
      <c r="G8" s="5">
        <v>1</v>
      </c>
      <c r="H8" s="6">
        <v>0.4</v>
      </c>
      <c r="I8" s="11">
        <v>0.4</v>
      </c>
      <c r="J8" s="12">
        <v>45097</v>
      </c>
    </row>
    <row r="9" spans="1:10">
      <c r="A9" s="7" t="s">
        <v>17</v>
      </c>
      <c r="B9" s="8" t="s">
        <v>254</v>
      </c>
      <c r="C9" s="8" t="s">
        <v>255</v>
      </c>
      <c r="D9" s="7" t="s">
        <v>369</v>
      </c>
      <c r="E9" s="7" t="s">
        <v>370</v>
      </c>
      <c r="F9" s="8" t="s">
        <v>264</v>
      </c>
      <c r="G9" s="9">
        <v>1</v>
      </c>
      <c r="H9" s="10">
        <v>0.4</v>
      </c>
      <c r="I9" s="13">
        <v>0.4</v>
      </c>
      <c r="J9" s="14">
        <v>45097</v>
      </c>
    </row>
    <row r="10" spans="1:10">
      <c r="A10" s="3" t="s">
        <v>17</v>
      </c>
      <c r="B10" s="4" t="s">
        <v>254</v>
      </c>
      <c r="C10" s="4" t="s">
        <v>255</v>
      </c>
      <c r="D10" s="3" t="s">
        <v>371</v>
      </c>
      <c r="E10" s="3" t="s">
        <v>372</v>
      </c>
      <c r="F10" s="4" t="s">
        <v>373</v>
      </c>
      <c r="G10" s="5">
        <v>4</v>
      </c>
      <c r="H10" s="6">
        <v>0.1196</v>
      </c>
      <c r="I10" s="11">
        <f>H10*G10</f>
        <v>0.4784</v>
      </c>
      <c r="J10" s="12">
        <v>45097</v>
      </c>
    </row>
    <row r="11" spans="1:10">
      <c r="A11" s="7" t="s">
        <v>17</v>
      </c>
      <c r="B11" s="8" t="s">
        <v>254</v>
      </c>
      <c r="C11" s="8" t="s">
        <v>255</v>
      </c>
      <c r="D11" s="7" t="s">
        <v>374</v>
      </c>
      <c r="E11" s="7" t="s">
        <v>375</v>
      </c>
      <c r="F11" s="8" t="s">
        <v>376</v>
      </c>
      <c r="G11" s="9">
        <v>4</v>
      </c>
      <c r="H11" s="10">
        <v>0.163</v>
      </c>
      <c r="I11" s="13">
        <v>0.652</v>
      </c>
      <c r="J11" s="14">
        <v>45097</v>
      </c>
    </row>
    <row r="12" spans="1:10">
      <c r="A12" s="3" t="s">
        <v>17</v>
      </c>
      <c r="B12" s="4" t="s">
        <v>254</v>
      </c>
      <c r="C12" s="4" t="s">
        <v>255</v>
      </c>
      <c r="D12" s="3" t="s">
        <v>562</v>
      </c>
      <c r="E12" s="3" t="s">
        <v>563</v>
      </c>
      <c r="F12" s="4" t="s">
        <v>564</v>
      </c>
      <c r="G12" s="5">
        <v>2</v>
      </c>
      <c r="H12" s="6">
        <v>0.0442</v>
      </c>
      <c r="I12" s="11">
        <f>H12*G12</f>
        <v>0.0884</v>
      </c>
      <c r="J12" s="12">
        <v>45097</v>
      </c>
    </row>
    <row r="13" spans="1:10">
      <c r="A13" s="7" t="s">
        <v>17</v>
      </c>
      <c r="B13" s="8" t="s">
        <v>254</v>
      </c>
      <c r="C13" s="8" t="s">
        <v>255</v>
      </c>
      <c r="D13" s="7" t="s">
        <v>377</v>
      </c>
      <c r="E13" s="7" t="s">
        <v>378</v>
      </c>
      <c r="F13" s="8" t="s">
        <v>264</v>
      </c>
      <c r="G13" s="9">
        <v>2</v>
      </c>
      <c r="H13" s="10">
        <v>0.15</v>
      </c>
      <c r="I13" s="13">
        <v>0.3</v>
      </c>
      <c r="J13" s="14">
        <v>45097</v>
      </c>
    </row>
    <row r="14" spans="9:9">
      <c r="I14">
        <f>SUM(I2:I13)</f>
        <v>5.9088</v>
      </c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17" sqref="I17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18</v>
      </c>
      <c r="B2" s="4" t="s">
        <v>254</v>
      </c>
      <c r="C2" s="4" t="s">
        <v>255</v>
      </c>
      <c r="D2" s="3" t="s">
        <v>402</v>
      </c>
      <c r="E2" s="3" t="s">
        <v>403</v>
      </c>
      <c r="F2" s="4" t="s">
        <v>264</v>
      </c>
      <c r="G2" s="5">
        <v>3</v>
      </c>
      <c r="H2" s="6">
        <v>0.1327</v>
      </c>
      <c r="I2" s="11">
        <v>0.3981</v>
      </c>
      <c r="J2" s="12">
        <v>44327</v>
      </c>
    </row>
    <row r="3" spans="1:10">
      <c r="A3" s="7" t="s">
        <v>18</v>
      </c>
      <c r="B3" s="8" t="s">
        <v>254</v>
      </c>
      <c r="C3" s="8" t="s">
        <v>255</v>
      </c>
      <c r="D3" s="7" t="s">
        <v>404</v>
      </c>
      <c r="E3" s="7" t="s">
        <v>405</v>
      </c>
      <c r="F3" s="8" t="s">
        <v>406</v>
      </c>
      <c r="G3" s="9">
        <v>1</v>
      </c>
      <c r="H3" s="10">
        <v>2.3894</v>
      </c>
      <c r="I3" s="13">
        <v>2.3894</v>
      </c>
      <c r="J3" s="14">
        <v>44328</v>
      </c>
    </row>
    <row r="4" spans="1:10">
      <c r="A4" s="3" t="s">
        <v>18</v>
      </c>
      <c r="B4" s="4" t="s">
        <v>254</v>
      </c>
      <c r="C4" s="4" t="s">
        <v>255</v>
      </c>
      <c r="D4" s="3" t="s">
        <v>407</v>
      </c>
      <c r="E4" s="3" t="s">
        <v>408</v>
      </c>
      <c r="F4" s="4" t="s">
        <v>264</v>
      </c>
      <c r="G4" s="5">
        <v>1</v>
      </c>
      <c r="H4" s="6">
        <v>1.23</v>
      </c>
      <c r="I4" s="11">
        <f>H4*G4</f>
        <v>1.23</v>
      </c>
      <c r="J4" s="12">
        <v>44327</v>
      </c>
    </row>
    <row r="5" spans="1:10">
      <c r="A5" s="7" t="s">
        <v>18</v>
      </c>
      <c r="B5" s="8" t="s">
        <v>254</v>
      </c>
      <c r="C5" s="8" t="s">
        <v>255</v>
      </c>
      <c r="D5" s="7" t="s">
        <v>409</v>
      </c>
      <c r="E5" s="7" t="s">
        <v>410</v>
      </c>
      <c r="F5" s="8" t="s">
        <v>411</v>
      </c>
      <c r="G5" s="9">
        <v>1</v>
      </c>
      <c r="H5" s="10">
        <v>0.73</v>
      </c>
      <c r="I5" s="13">
        <f>H5*G5</f>
        <v>0.73</v>
      </c>
      <c r="J5" s="14">
        <v>44327</v>
      </c>
    </row>
    <row r="6" spans="1:10">
      <c r="A6" s="3" t="s">
        <v>18</v>
      </c>
      <c r="B6" s="4" t="s">
        <v>254</v>
      </c>
      <c r="C6" s="4" t="s">
        <v>255</v>
      </c>
      <c r="D6" s="3" t="s">
        <v>412</v>
      </c>
      <c r="E6" s="3" t="s">
        <v>413</v>
      </c>
      <c r="F6" s="4" t="s">
        <v>414</v>
      </c>
      <c r="G6" s="5">
        <v>1</v>
      </c>
      <c r="H6" s="6">
        <v>0.72</v>
      </c>
      <c r="I6" s="11">
        <f>H6*G6</f>
        <v>0.72</v>
      </c>
      <c r="J6" s="12">
        <v>44327</v>
      </c>
    </row>
    <row r="7" spans="1:10">
      <c r="A7" s="7" t="s">
        <v>18</v>
      </c>
      <c r="B7" s="8" t="s">
        <v>254</v>
      </c>
      <c r="C7" s="8" t="s">
        <v>255</v>
      </c>
      <c r="D7" s="7" t="s">
        <v>415</v>
      </c>
      <c r="E7" s="7" t="s">
        <v>416</v>
      </c>
      <c r="F7" s="8" t="s">
        <v>417</v>
      </c>
      <c r="G7" s="9">
        <v>1</v>
      </c>
      <c r="H7" s="10">
        <v>0.74</v>
      </c>
      <c r="I7" s="13">
        <f>H7*G7</f>
        <v>0.74</v>
      </c>
      <c r="J7" s="14">
        <v>44327</v>
      </c>
    </row>
    <row r="8" spans="1:10">
      <c r="A8" s="3" t="s">
        <v>18</v>
      </c>
      <c r="B8" s="4" t="s">
        <v>254</v>
      </c>
      <c r="C8" s="4" t="s">
        <v>255</v>
      </c>
      <c r="D8" s="3" t="s">
        <v>418</v>
      </c>
      <c r="E8" s="3" t="s">
        <v>419</v>
      </c>
      <c r="F8" s="4" t="s">
        <v>264</v>
      </c>
      <c r="G8" s="5">
        <v>1</v>
      </c>
      <c r="H8" s="6">
        <v>4.05</v>
      </c>
      <c r="I8" s="11">
        <v>4.05</v>
      </c>
      <c r="J8" s="12">
        <v>44327</v>
      </c>
    </row>
    <row r="9" spans="1:10">
      <c r="A9" s="7" t="s">
        <v>18</v>
      </c>
      <c r="B9" s="8" t="s">
        <v>254</v>
      </c>
      <c r="C9" s="8" t="s">
        <v>255</v>
      </c>
      <c r="D9" s="7" t="s">
        <v>420</v>
      </c>
      <c r="E9" s="7" t="s">
        <v>421</v>
      </c>
      <c r="F9" s="8" t="s">
        <v>264</v>
      </c>
      <c r="G9" s="9">
        <v>1</v>
      </c>
      <c r="H9" s="10">
        <v>1.14</v>
      </c>
      <c r="I9" s="13">
        <f t="shared" ref="I9:I14" si="0">H9*G9</f>
        <v>1.14</v>
      </c>
      <c r="J9" s="14">
        <v>44327</v>
      </c>
    </row>
    <row r="10" spans="1:10">
      <c r="A10" s="3" t="s">
        <v>18</v>
      </c>
      <c r="B10" s="4" t="s">
        <v>254</v>
      </c>
      <c r="C10" s="4" t="s">
        <v>255</v>
      </c>
      <c r="D10" s="3" t="s">
        <v>422</v>
      </c>
      <c r="E10" s="3" t="s">
        <v>423</v>
      </c>
      <c r="F10" s="4" t="s">
        <v>424</v>
      </c>
      <c r="G10" s="5">
        <v>1</v>
      </c>
      <c r="H10" s="6">
        <v>0.31</v>
      </c>
      <c r="I10" s="11">
        <f t="shared" si="0"/>
        <v>0.31</v>
      </c>
      <c r="J10" s="12">
        <v>44327</v>
      </c>
    </row>
    <row r="11" spans="1:10">
      <c r="A11" s="7" t="s">
        <v>18</v>
      </c>
      <c r="B11" s="8" t="s">
        <v>254</v>
      </c>
      <c r="C11" s="8" t="s">
        <v>255</v>
      </c>
      <c r="D11" s="7" t="s">
        <v>425</v>
      </c>
      <c r="E11" s="7" t="s">
        <v>426</v>
      </c>
      <c r="F11" s="8" t="s">
        <v>264</v>
      </c>
      <c r="G11" s="9">
        <v>2</v>
      </c>
      <c r="H11" s="10">
        <v>0.1204</v>
      </c>
      <c r="I11" s="13">
        <f t="shared" si="0"/>
        <v>0.2408</v>
      </c>
      <c r="J11" s="14">
        <v>44327</v>
      </c>
    </row>
    <row r="12" spans="1:10">
      <c r="A12" s="3" t="s">
        <v>18</v>
      </c>
      <c r="B12" s="4" t="s">
        <v>254</v>
      </c>
      <c r="C12" s="4" t="s">
        <v>255</v>
      </c>
      <c r="D12" s="3" t="s">
        <v>427</v>
      </c>
      <c r="E12" s="3" t="s">
        <v>428</v>
      </c>
      <c r="F12" s="4" t="s">
        <v>264</v>
      </c>
      <c r="G12" s="5">
        <v>1</v>
      </c>
      <c r="H12" s="6">
        <v>0.26</v>
      </c>
      <c r="I12" s="11">
        <f t="shared" si="0"/>
        <v>0.26</v>
      </c>
      <c r="J12" s="12">
        <v>44327</v>
      </c>
    </row>
    <row r="13" spans="1:10">
      <c r="A13" s="7" t="s">
        <v>18</v>
      </c>
      <c r="B13" s="8" t="s">
        <v>254</v>
      </c>
      <c r="C13" s="8" t="s">
        <v>255</v>
      </c>
      <c r="D13" s="7" t="s">
        <v>429</v>
      </c>
      <c r="E13" s="7" t="s">
        <v>430</v>
      </c>
      <c r="F13" s="8" t="s">
        <v>264</v>
      </c>
      <c r="G13" s="9">
        <v>1</v>
      </c>
      <c r="H13" s="10">
        <v>0.22</v>
      </c>
      <c r="I13" s="13">
        <f t="shared" si="0"/>
        <v>0.22</v>
      </c>
      <c r="J13" s="14">
        <v>44327</v>
      </c>
    </row>
    <row r="14" spans="1:10">
      <c r="A14" s="3" t="s">
        <v>18</v>
      </c>
      <c r="B14" s="4" t="s">
        <v>254</v>
      </c>
      <c r="C14" s="4" t="s">
        <v>255</v>
      </c>
      <c r="D14" s="3" t="s">
        <v>431</v>
      </c>
      <c r="E14" s="3" t="s">
        <v>432</v>
      </c>
      <c r="F14" s="4" t="s">
        <v>264</v>
      </c>
      <c r="G14" s="5">
        <v>2</v>
      </c>
      <c r="H14" s="6">
        <v>0.15</v>
      </c>
      <c r="I14" s="11">
        <f t="shared" si="0"/>
        <v>0.3</v>
      </c>
      <c r="J14" s="12">
        <v>44327</v>
      </c>
    </row>
    <row r="15" spans="1:10">
      <c r="A15" s="7" t="s">
        <v>18</v>
      </c>
      <c r="B15" s="8" t="s">
        <v>254</v>
      </c>
      <c r="C15" s="8" t="s">
        <v>255</v>
      </c>
      <c r="D15" s="7" t="s">
        <v>433</v>
      </c>
      <c r="E15" s="7" t="s">
        <v>434</v>
      </c>
      <c r="F15" s="8" t="s">
        <v>435</v>
      </c>
      <c r="G15" s="9">
        <v>2</v>
      </c>
      <c r="H15" s="10">
        <v>2.1947</v>
      </c>
      <c r="I15" s="13">
        <v>4.3894</v>
      </c>
      <c r="J15" s="14">
        <v>44327</v>
      </c>
    </row>
    <row r="16" spans="9:9">
      <c r="I16">
        <f>SUM(I2:I15)</f>
        <v>17.1177</v>
      </c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17" sqref="I17"/>
    </sheetView>
  </sheetViews>
  <sheetFormatPr defaultColWidth="8.66666666666667" defaultRowHeight="15"/>
  <cols>
    <col min="4" max="4" width="10.58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</v>
      </c>
      <c r="B2" s="4" t="s">
        <v>254</v>
      </c>
      <c r="C2" s="4" t="s">
        <v>255</v>
      </c>
      <c r="D2" s="3" t="s">
        <v>402</v>
      </c>
      <c r="E2" s="3" t="s">
        <v>403</v>
      </c>
      <c r="F2" s="4" t="s">
        <v>264</v>
      </c>
      <c r="G2" s="5">
        <v>5</v>
      </c>
      <c r="H2" s="6">
        <v>0.1327</v>
      </c>
      <c r="I2" s="11">
        <v>0.6635</v>
      </c>
      <c r="J2" s="12">
        <v>45307</v>
      </c>
    </row>
    <row r="3" spans="1:10">
      <c r="A3" s="7" t="s">
        <v>20</v>
      </c>
      <c r="B3" s="8" t="s">
        <v>254</v>
      </c>
      <c r="C3" s="8" t="s">
        <v>255</v>
      </c>
      <c r="D3" s="7" t="s">
        <v>404</v>
      </c>
      <c r="E3" s="7" t="s">
        <v>405</v>
      </c>
      <c r="F3" s="8" t="s">
        <v>406</v>
      </c>
      <c r="G3" s="9">
        <v>1</v>
      </c>
      <c r="H3" s="10">
        <v>2.3894</v>
      </c>
      <c r="I3" s="13">
        <v>2.3894</v>
      </c>
      <c r="J3" s="14">
        <v>45307</v>
      </c>
    </row>
    <row r="4" spans="1:10">
      <c r="A4" s="3" t="s">
        <v>20</v>
      </c>
      <c r="B4" s="4" t="s">
        <v>254</v>
      </c>
      <c r="C4" s="4" t="s">
        <v>255</v>
      </c>
      <c r="D4" s="3" t="s">
        <v>409</v>
      </c>
      <c r="E4" s="3" t="s">
        <v>410</v>
      </c>
      <c r="F4" s="4" t="s">
        <v>411</v>
      </c>
      <c r="G4" s="5">
        <v>1</v>
      </c>
      <c r="H4" s="6">
        <v>0.73</v>
      </c>
      <c r="I4" s="11">
        <f>H4*G4</f>
        <v>0.73</v>
      </c>
      <c r="J4" s="12">
        <v>45307</v>
      </c>
    </row>
    <row r="5" spans="1:10">
      <c r="A5" s="7" t="s">
        <v>20</v>
      </c>
      <c r="B5" s="8" t="s">
        <v>254</v>
      </c>
      <c r="C5" s="8" t="s">
        <v>255</v>
      </c>
      <c r="D5" s="7" t="s">
        <v>412</v>
      </c>
      <c r="E5" s="7" t="s">
        <v>413</v>
      </c>
      <c r="F5" s="8" t="s">
        <v>414</v>
      </c>
      <c r="G5" s="9">
        <v>1</v>
      </c>
      <c r="H5" s="10">
        <v>0.72</v>
      </c>
      <c r="I5" s="13">
        <f>H5*G5</f>
        <v>0.72</v>
      </c>
      <c r="J5" s="14">
        <v>45307</v>
      </c>
    </row>
    <row r="6" spans="1:10">
      <c r="A6" s="3" t="s">
        <v>20</v>
      </c>
      <c r="B6" s="4" t="s">
        <v>254</v>
      </c>
      <c r="C6" s="4" t="s">
        <v>255</v>
      </c>
      <c r="D6" s="3" t="s">
        <v>415</v>
      </c>
      <c r="E6" s="3" t="s">
        <v>416</v>
      </c>
      <c r="F6" s="4" t="s">
        <v>417</v>
      </c>
      <c r="G6" s="5">
        <v>1</v>
      </c>
      <c r="H6" s="6">
        <v>0.74</v>
      </c>
      <c r="I6" s="11">
        <f>H6*G6</f>
        <v>0.74</v>
      </c>
      <c r="J6" s="12">
        <v>45307</v>
      </c>
    </row>
    <row r="7" spans="1:10">
      <c r="A7" s="7" t="s">
        <v>20</v>
      </c>
      <c r="B7" s="8" t="s">
        <v>254</v>
      </c>
      <c r="C7" s="8" t="s">
        <v>255</v>
      </c>
      <c r="D7" s="7" t="s">
        <v>418</v>
      </c>
      <c r="E7" s="7" t="s">
        <v>419</v>
      </c>
      <c r="F7" s="8" t="s">
        <v>264</v>
      </c>
      <c r="G7" s="9">
        <v>1</v>
      </c>
      <c r="H7" s="10">
        <v>4.05</v>
      </c>
      <c r="I7" s="13">
        <v>4.05</v>
      </c>
      <c r="J7" s="14">
        <v>45307</v>
      </c>
    </row>
    <row r="8" spans="1:10">
      <c r="A8" s="3" t="s">
        <v>20</v>
      </c>
      <c r="B8" s="4" t="s">
        <v>254</v>
      </c>
      <c r="C8" s="4" t="s">
        <v>255</v>
      </c>
      <c r="D8" s="3" t="s">
        <v>420</v>
      </c>
      <c r="E8" s="3" t="s">
        <v>421</v>
      </c>
      <c r="F8" s="4" t="s">
        <v>264</v>
      </c>
      <c r="G8" s="5">
        <v>1</v>
      </c>
      <c r="H8" s="6">
        <v>1.14</v>
      </c>
      <c r="I8" s="11">
        <f>H8*G8</f>
        <v>1.14</v>
      </c>
      <c r="J8" s="12">
        <v>45307</v>
      </c>
    </row>
    <row r="9" spans="1:10">
      <c r="A9" s="7" t="s">
        <v>20</v>
      </c>
      <c r="B9" s="8" t="s">
        <v>254</v>
      </c>
      <c r="C9" s="8" t="s">
        <v>255</v>
      </c>
      <c r="D9" s="7" t="s">
        <v>422</v>
      </c>
      <c r="E9" s="7" t="s">
        <v>423</v>
      </c>
      <c r="F9" s="8" t="s">
        <v>424</v>
      </c>
      <c r="G9" s="9">
        <v>1</v>
      </c>
      <c r="H9" s="10">
        <v>0.31</v>
      </c>
      <c r="I9" s="13">
        <f>H9*G9</f>
        <v>0.31</v>
      </c>
      <c r="J9" s="14">
        <v>45307</v>
      </c>
    </row>
    <row r="10" spans="1:10">
      <c r="A10" s="3" t="s">
        <v>20</v>
      </c>
      <c r="B10" s="4" t="s">
        <v>254</v>
      </c>
      <c r="C10" s="4" t="s">
        <v>255</v>
      </c>
      <c r="D10" s="3" t="s">
        <v>427</v>
      </c>
      <c r="E10" s="3" t="s">
        <v>428</v>
      </c>
      <c r="F10" s="4" t="s">
        <v>264</v>
      </c>
      <c r="G10" s="5">
        <v>1</v>
      </c>
      <c r="H10" s="6">
        <v>0.26</v>
      </c>
      <c r="I10" s="11">
        <f>H10*G10</f>
        <v>0.26</v>
      </c>
      <c r="J10" s="12">
        <v>45307</v>
      </c>
    </row>
    <row r="11" spans="1:10">
      <c r="A11" s="7" t="s">
        <v>20</v>
      </c>
      <c r="B11" s="8" t="s">
        <v>254</v>
      </c>
      <c r="C11" s="8" t="s">
        <v>255</v>
      </c>
      <c r="D11" s="7" t="s">
        <v>429</v>
      </c>
      <c r="E11" s="7" t="s">
        <v>430</v>
      </c>
      <c r="F11" s="8" t="s">
        <v>264</v>
      </c>
      <c r="G11" s="9">
        <v>1</v>
      </c>
      <c r="H11" s="10">
        <v>0.22</v>
      </c>
      <c r="I11" s="13">
        <f>H11*G11</f>
        <v>0.22</v>
      </c>
      <c r="J11" s="14">
        <v>45307</v>
      </c>
    </row>
    <row r="12" spans="1:10">
      <c r="A12" s="3" t="s">
        <v>20</v>
      </c>
      <c r="B12" s="4" t="s">
        <v>254</v>
      </c>
      <c r="C12" s="4" t="s">
        <v>255</v>
      </c>
      <c r="D12" s="3" t="s">
        <v>431</v>
      </c>
      <c r="E12" s="3" t="s">
        <v>432</v>
      </c>
      <c r="F12" s="4" t="s">
        <v>264</v>
      </c>
      <c r="G12" s="5">
        <v>2</v>
      </c>
      <c r="H12" s="6">
        <v>0.15</v>
      </c>
      <c r="I12" s="11">
        <f>H12*G12</f>
        <v>0.3</v>
      </c>
      <c r="J12" s="12">
        <v>45307</v>
      </c>
    </row>
    <row r="13" spans="1:10">
      <c r="A13" s="7" t="s">
        <v>20</v>
      </c>
      <c r="B13" s="8" t="s">
        <v>254</v>
      </c>
      <c r="C13" s="8" t="s">
        <v>255</v>
      </c>
      <c r="D13" s="7" t="s">
        <v>433</v>
      </c>
      <c r="E13" s="7" t="s">
        <v>434</v>
      </c>
      <c r="F13" s="8" t="s">
        <v>435</v>
      </c>
      <c r="G13" s="9">
        <v>2</v>
      </c>
      <c r="H13" s="10">
        <v>2.1947</v>
      </c>
      <c r="I13" s="13">
        <v>4.3894</v>
      </c>
      <c r="J13" s="14">
        <v>45307</v>
      </c>
    </row>
    <row r="14" spans="1:10">
      <c r="A14" s="3" t="s">
        <v>20</v>
      </c>
      <c r="B14" s="4" t="s">
        <v>254</v>
      </c>
      <c r="C14" s="4" t="s">
        <v>255</v>
      </c>
      <c r="D14" s="3" t="s">
        <v>596</v>
      </c>
      <c r="E14" s="3" t="s">
        <v>597</v>
      </c>
      <c r="F14" s="4" t="s">
        <v>264</v>
      </c>
      <c r="G14" s="5">
        <v>1</v>
      </c>
      <c r="H14" s="6">
        <v>0.95</v>
      </c>
      <c r="I14" s="11">
        <v>0.95</v>
      </c>
      <c r="J14" s="12">
        <v>45307</v>
      </c>
    </row>
    <row r="15" spans="1:10">
      <c r="A15" s="7" t="s">
        <v>20</v>
      </c>
      <c r="B15" s="8" t="s">
        <v>254</v>
      </c>
      <c r="C15" s="8" t="s">
        <v>255</v>
      </c>
      <c r="D15" s="7" t="s">
        <v>598</v>
      </c>
      <c r="E15" s="7" t="s">
        <v>426</v>
      </c>
      <c r="F15" s="8" t="s">
        <v>599</v>
      </c>
      <c r="G15" s="9">
        <v>4</v>
      </c>
      <c r="H15" s="10">
        <v>0.708</v>
      </c>
      <c r="I15" s="13">
        <f>H15*G15</f>
        <v>2.832</v>
      </c>
      <c r="J15" s="14">
        <v>45307</v>
      </c>
    </row>
    <row r="16" spans="9:9">
      <c r="I16">
        <f>SUM(I2:I15)</f>
        <v>19.6943</v>
      </c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J16" sqref="J16"/>
    </sheetView>
  </sheetViews>
  <sheetFormatPr defaultColWidth="8.66666666666667" defaultRowHeight="15" outlineLevelRow="7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22</v>
      </c>
      <c r="B2" s="4" t="s">
        <v>254</v>
      </c>
      <c r="C2" s="4" t="s">
        <v>255</v>
      </c>
      <c r="D2" s="3" t="s">
        <v>556</v>
      </c>
      <c r="E2" s="3" t="s">
        <v>408</v>
      </c>
      <c r="F2" s="4" t="s">
        <v>264</v>
      </c>
      <c r="G2" s="5">
        <v>1</v>
      </c>
      <c r="H2" s="6">
        <v>0.95</v>
      </c>
      <c r="I2" s="11">
        <f>H2*G2</f>
        <v>0.95</v>
      </c>
      <c r="J2" s="12">
        <v>44295</v>
      </c>
    </row>
    <row r="3" spans="1:10">
      <c r="A3" s="7" t="s">
        <v>22</v>
      </c>
      <c r="B3" s="8" t="s">
        <v>254</v>
      </c>
      <c r="C3" s="8" t="s">
        <v>255</v>
      </c>
      <c r="D3" s="7" t="s">
        <v>557</v>
      </c>
      <c r="E3" s="7" t="s">
        <v>558</v>
      </c>
      <c r="F3" s="8" t="s">
        <v>264</v>
      </c>
      <c r="G3" s="9">
        <v>2</v>
      </c>
      <c r="H3" s="10">
        <v>0.18</v>
      </c>
      <c r="I3" s="13">
        <f>H3*G3</f>
        <v>0.36</v>
      </c>
      <c r="J3" s="14">
        <v>44295</v>
      </c>
    </row>
    <row r="4" spans="1:10">
      <c r="A4" s="3" t="s">
        <v>22</v>
      </c>
      <c r="B4" s="4" t="s">
        <v>254</v>
      </c>
      <c r="C4" s="4" t="s">
        <v>255</v>
      </c>
      <c r="D4" s="3" t="s">
        <v>559</v>
      </c>
      <c r="E4" s="3" t="s">
        <v>419</v>
      </c>
      <c r="F4" s="4" t="s">
        <v>264</v>
      </c>
      <c r="G4" s="5">
        <v>1</v>
      </c>
      <c r="H4" s="6">
        <v>0.14</v>
      </c>
      <c r="I4" s="11">
        <f>H4*G4</f>
        <v>0.14</v>
      </c>
      <c r="J4" s="12">
        <v>44295</v>
      </c>
    </row>
    <row r="5" spans="1:10">
      <c r="A5" s="7" t="s">
        <v>22</v>
      </c>
      <c r="B5" s="8" t="s">
        <v>254</v>
      </c>
      <c r="C5" s="8" t="s">
        <v>255</v>
      </c>
      <c r="D5" s="7" t="s">
        <v>460</v>
      </c>
      <c r="E5" s="7" t="s">
        <v>461</v>
      </c>
      <c r="F5" s="8" t="s">
        <v>264</v>
      </c>
      <c r="G5" s="9">
        <v>1</v>
      </c>
      <c r="H5" s="10">
        <v>0.1</v>
      </c>
      <c r="I5" s="13">
        <f>H5*G5</f>
        <v>0.1</v>
      </c>
      <c r="J5" s="14">
        <v>44295</v>
      </c>
    </row>
    <row r="6" spans="1:10">
      <c r="A6" s="3" t="s">
        <v>22</v>
      </c>
      <c r="B6" s="4" t="s">
        <v>254</v>
      </c>
      <c r="C6" s="4" t="s">
        <v>255</v>
      </c>
      <c r="D6" s="3" t="s">
        <v>439</v>
      </c>
      <c r="E6" s="3" t="s">
        <v>440</v>
      </c>
      <c r="F6" s="4" t="s">
        <v>264</v>
      </c>
      <c r="G6" s="5">
        <v>3</v>
      </c>
      <c r="H6" s="6">
        <v>0.15</v>
      </c>
      <c r="I6" s="11">
        <v>0.45</v>
      </c>
      <c r="J6" s="12">
        <v>44295</v>
      </c>
    </row>
    <row r="7" spans="1:10">
      <c r="A7" s="7" t="s">
        <v>22</v>
      </c>
      <c r="B7" s="8" t="s">
        <v>254</v>
      </c>
      <c r="C7" s="8" t="s">
        <v>255</v>
      </c>
      <c r="D7" s="7" t="s">
        <v>560</v>
      </c>
      <c r="E7" s="7" t="s">
        <v>561</v>
      </c>
      <c r="F7" s="8" t="s">
        <v>264</v>
      </c>
      <c r="G7" s="9">
        <v>1</v>
      </c>
      <c r="H7" s="10">
        <v>0.19</v>
      </c>
      <c r="I7" s="13">
        <v>0.19</v>
      </c>
      <c r="J7" s="14">
        <v>44295</v>
      </c>
    </row>
    <row r="8" spans="1:10">
      <c r="A8" s="17"/>
      <c r="B8" s="17"/>
      <c r="C8" s="17"/>
      <c r="D8" s="17"/>
      <c r="E8" s="17"/>
      <c r="F8" s="17"/>
      <c r="G8" s="17"/>
      <c r="H8" s="17"/>
      <c r="I8" s="17">
        <f>SUM(I2:I7)</f>
        <v>2.19</v>
      </c>
      <c r="J8" s="17"/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I8" sqref="I8"/>
    </sheetView>
  </sheetViews>
  <sheetFormatPr defaultColWidth="8.66666666666667" defaultRowHeight="15" outlineLevelRow="6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24</v>
      </c>
      <c r="B2" s="4" t="s">
        <v>254</v>
      </c>
      <c r="C2" s="4" t="s">
        <v>255</v>
      </c>
      <c r="D2" s="3" t="s">
        <v>460</v>
      </c>
      <c r="E2" s="3" t="s">
        <v>461</v>
      </c>
      <c r="F2" s="4" t="s">
        <v>264</v>
      </c>
      <c r="G2" s="5">
        <v>1</v>
      </c>
      <c r="H2" s="6">
        <v>0.1</v>
      </c>
      <c r="I2" s="11">
        <f>H2*G2</f>
        <v>0.1</v>
      </c>
      <c r="J2" s="12">
        <v>44550</v>
      </c>
    </row>
    <row r="3" spans="1:10">
      <c r="A3" s="7" t="s">
        <v>24</v>
      </c>
      <c r="B3" s="8" t="s">
        <v>254</v>
      </c>
      <c r="C3" s="8" t="s">
        <v>255</v>
      </c>
      <c r="D3" s="7" t="s">
        <v>439</v>
      </c>
      <c r="E3" s="7" t="s">
        <v>440</v>
      </c>
      <c r="F3" s="8" t="s">
        <v>264</v>
      </c>
      <c r="G3" s="9">
        <v>2</v>
      </c>
      <c r="H3" s="10">
        <v>0.15</v>
      </c>
      <c r="I3" s="13">
        <v>0.3</v>
      </c>
      <c r="J3" s="14">
        <v>44620</v>
      </c>
    </row>
    <row r="4" spans="1:10">
      <c r="A4" s="3" t="s">
        <v>24</v>
      </c>
      <c r="B4" s="4" t="s">
        <v>254</v>
      </c>
      <c r="C4" s="4" t="s">
        <v>255</v>
      </c>
      <c r="D4" s="3" t="s">
        <v>462</v>
      </c>
      <c r="E4" s="3" t="s">
        <v>408</v>
      </c>
      <c r="F4" s="4" t="s">
        <v>264</v>
      </c>
      <c r="G4" s="5">
        <v>1</v>
      </c>
      <c r="H4" s="6">
        <v>1.1</v>
      </c>
      <c r="I4" s="11">
        <v>1.1</v>
      </c>
      <c r="J4" s="12">
        <v>44550</v>
      </c>
    </row>
    <row r="5" spans="1:10">
      <c r="A5" s="7" t="s">
        <v>24</v>
      </c>
      <c r="B5" s="8" t="s">
        <v>254</v>
      </c>
      <c r="C5" s="8" t="s">
        <v>255</v>
      </c>
      <c r="D5" s="7" t="s">
        <v>463</v>
      </c>
      <c r="E5" s="7" t="s">
        <v>464</v>
      </c>
      <c r="F5" s="8" t="s">
        <v>264</v>
      </c>
      <c r="G5" s="9">
        <v>1</v>
      </c>
      <c r="H5" s="10">
        <v>0.6</v>
      </c>
      <c r="I5" s="13">
        <v>0.6</v>
      </c>
      <c r="J5" s="14">
        <v>44550</v>
      </c>
    </row>
    <row r="6" spans="1:10">
      <c r="A6" s="3" t="s">
        <v>24</v>
      </c>
      <c r="B6" s="4" t="s">
        <v>254</v>
      </c>
      <c r="C6" s="4" t="s">
        <v>255</v>
      </c>
      <c r="D6" s="3" t="s">
        <v>465</v>
      </c>
      <c r="E6" s="3" t="s">
        <v>419</v>
      </c>
      <c r="F6" s="4" t="s">
        <v>264</v>
      </c>
      <c r="G6" s="5">
        <v>1</v>
      </c>
      <c r="H6" s="6">
        <v>0.99</v>
      </c>
      <c r="I6" s="11">
        <v>0.99</v>
      </c>
      <c r="J6" s="12">
        <v>44550</v>
      </c>
    </row>
    <row r="7" spans="9:9">
      <c r="I7">
        <f>SUM(I2:I6)</f>
        <v>3.09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O29" sqref="O29"/>
    </sheetView>
  </sheetViews>
  <sheetFormatPr defaultColWidth="8.66666666666667" defaultRowHeight="15" outlineLevelRow="4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26</v>
      </c>
      <c r="B2" s="4" t="s">
        <v>254</v>
      </c>
      <c r="C2" s="4" t="s">
        <v>255</v>
      </c>
      <c r="D2" s="3" t="s">
        <v>329</v>
      </c>
      <c r="E2" s="3" t="s">
        <v>330</v>
      </c>
      <c r="F2" s="4" t="s">
        <v>264</v>
      </c>
      <c r="G2" s="5">
        <v>1</v>
      </c>
      <c r="H2" s="6">
        <v>0.22</v>
      </c>
      <c r="I2" s="11">
        <f>H2*G2</f>
        <v>0.22</v>
      </c>
      <c r="J2" s="12">
        <v>44835</v>
      </c>
    </row>
    <row r="3" spans="1:10">
      <c r="A3" s="7" t="s">
        <v>26</v>
      </c>
      <c r="B3" s="8" t="s">
        <v>254</v>
      </c>
      <c r="C3" s="8" t="s">
        <v>255</v>
      </c>
      <c r="D3" s="7" t="s">
        <v>331</v>
      </c>
      <c r="E3" s="7" t="s">
        <v>332</v>
      </c>
      <c r="F3" s="8" t="s">
        <v>264</v>
      </c>
      <c r="G3" s="9">
        <v>1</v>
      </c>
      <c r="H3" s="10">
        <v>3</v>
      </c>
      <c r="I3" s="13">
        <v>3</v>
      </c>
      <c r="J3" s="14">
        <v>44835</v>
      </c>
    </row>
    <row r="4" spans="1:10">
      <c r="A4" s="3" t="s">
        <v>26</v>
      </c>
      <c r="B4" s="4" t="s">
        <v>254</v>
      </c>
      <c r="C4" s="4" t="s">
        <v>255</v>
      </c>
      <c r="D4" s="3" t="s">
        <v>333</v>
      </c>
      <c r="E4" s="3" t="s">
        <v>334</v>
      </c>
      <c r="F4" s="4" t="s">
        <v>335</v>
      </c>
      <c r="G4" s="5">
        <v>1</v>
      </c>
      <c r="H4" s="6">
        <v>0.2655</v>
      </c>
      <c r="I4" s="11">
        <v>0.2655</v>
      </c>
      <c r="J4" s="12">
        <v>44835</v>
      </c>
    </row>
    <row r="5" spans="9:9">
      <c r="I5">
        <f>SUM(I2:I4)</f>
        <v>3.4855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I13" sqref="I13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196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45363</v>
      </c>
    </row>
    <row r="3" spans="1:10">
      <c r="A3" s="7" t="s">
        <v>196</v>
      </c>
      <c r="B3" s="8" t="s">
        <v>254</v>
      </c>
      <c r="C3" s="8" t="s">
        <v>255</v>
      </c>
      <c r="D3" s="7" t="s">
        <v>301</v>
      </c>
      <c r="E3" s="7" t="s">
        <v>302</v>
      </c>
      <c r="F3" s="8" t="s">
        <v>303</v>
      </c>
      <c r="G3" s="9">
        <v>1</v>
      </c>
      <c r="H3" s="10">
        <v>0.2377</v>
      </c>
      <c r="I3" s="13">
        <v>0.2377</v>
      </c>
      <c r="J3" s="14">
        <v>45363</v>
      </c>
    </row>
    <row r="4" spans="1:10">
      <c r="A4" s="3" t="s">
        <v>196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2</v>
      </c>
      <c r="H4" s="6">
        <v>0.09</v>
      </c>
      <c r="I4" s="11">
        <f>G4*H4</f>
        <v>0.18</v>
      </c>
      <c r="J4" s="12">
        <v>45363</v>
      </c>
    </row>
    <row r="5" spans="1:10">
      <c r="A5" s="7" t="s">
        <v>196</v>
      </c>
      <c r="B5" s="8" t="s">
        <v>254</v>
      </c>
      <c r="C5" s="8" t="s">
        <v>255</v>
      </c>
      <c r="D5" s="7" t="s">
        <v>307</v>
      </c>
      <c r="E5" s="7" t="s">
        <v>308</v>
      </c>
      <c r="F5" s="8" t="s">
        <v>264</v>
      </c>
      <c r="G5" s="9">
        <v>2</v>
      </c>
      <c r="H5" s="10">
        <v>0.2</v>
      </c>
      <c r="I5" s="13">
        <f t="shared" ref="I5:I9" si="0">H5*G5</f>
        <v>0.4</v>
      </c>
      <c r="J5" s="14">
        <v>45363</v>
      </c>
    </row>
    <row r="6" spans="1:10">
      <c r="A6" s="3" t="s">
        <v>196</v>
      </c>
      <c r="B6" s="4" t="s">
        <v>254</v>
      </c>
      <c r="C6" s="4" t="s">
        <v>255</v>
      </c>
      <c r="D6" s="3" t="s">
        <v>309</v>
      </c>
      <c r="E6" s="3" t="s">
        <v>310</v>
      </c>
      <c r="F6" s="4" t="s">
        <v>311</v>
      </c>
      <c r="G6" s="5">
        <v>0.2</v>
      </c>
      <c r="H6" s="6">
        <v>1.7257</v>
      </c>
      <c r="I6" s="11">
        <v>0.34514</v>
      </c>
      <c r="J6" s="12">
        <v>45363</v>
      </c>
    </row>
    <row r="7" spans="1:10">
      <c r="A7" s="7" t="s">
        <v>196</v>
      </c>
      <c r="B7" s="8" t="s">
        <v>254</v>
      </c>
      <c r="C7" s="8" t="s">
        <v>255</v>
      </c>
      <c r="D7" s="7" t="s">
        <v>312</v>
      </c>
      <c r="E7" s="7" t="s">
        <v>313</v>
      </c>
      <c r="F7" s="8" t="s">
        <v>314</v>
      </c>
      <c r="G7" s="9">
        <v>0.2</v>
      </c>
      <c r="H7" s="10">
        <v>1.6814</v>
      </c>
      <c r="I7" s="13">
        <v>0.33628</v>
      </c>
      <c r="J7" s="14">
        <v>45363</v>
      </c>
    </row>
    <row r="8" spans="1:10">
      <c r="A8" s="3" t="s">
        <v>196</v>
      </c>
      <c r="B8" s="4" t="s">
        <v>254</v>
      </c>
      <c r="C8" s="4" t="s">
        <v>255</v>
      </c>
      <c r="D8" s="3" t="s">
        <v>315</v>
      </c>
      <c r="E8" s="3" t="s">
        <v>316</v>
      </c>
      <c r="F8" s="4" t="s">
        <v>264</v>
      </c>
      <c r="G8" s="5">
        <v>1</v>
      </c>
      <c r="H8" s="6">
        <v>0.13</v>
      </c>
      <c r="I8" s="11">
        <f t="shared" si="0"/>
        <v>0.13</v>
      </c>
      <c r="J8" s="12">
        <v>45363</v>
      </c>
    </row>
    <row r="9" spans="1:10">
      <c r="A9" s="7" t="s">
        <v>196</v>
      </c>
      <c r="B9" s="8" t="s">
        <v>254</v>
      </c>
      <c r="C9" s="8" t="s">
        <v>255</v>
      </c>
      <c r="D9" s="7" t="s">
        <v>26</v>
      </c>
      <c r="E9" s="7" t="s">
        <v>27</v>
      </c>
      <c r="F9" s="8" t="s">
        <v>264</v>
      </c>
      <c r="G9" s="9">
        <v>1</v>
      </c>
      <c r="H9" s="10">
        <f>I21</f>
        <v>3.4855</v>
      </c>
      <c r="I9" s="13">
        <f t="shared" si="0"/>
        <v>3.4855</v>
      </c>
      <c r="J9" s="14">
        <v>45363</v>
      </c>
    </row>
    <row r="10" spans="1:10">
      <c r="A10" s="3" t="s">
        <v>196</v>
      </c>
      <c r="B10" s="4" t="s">
        <v>254</v>
      </c>
      <c r="C10" s="4" t="s">
        <v>255</v>
      </c>
      <c r="D10" s="3" t="s">
        <v>317</v>
      </c>
      <c r="E10" s="3" t="s">
        <v>318</v>
      </c>
      <c r="F10" s="4" t="s">
        <v>319</v>
      </c>
      <c r="G10" s="5">
        <v>1</v>
      </c>
      <c r="H10" s="6">
        <v>0.4036</v>
      </c>
      <c r="I10" s="11">
        <v>0.4036</v>
      </c>
      <c r="J10" s="12">
        <v>45363</v>
      </c>
    </row>
    <row r="11" spans="1:10">
      <c r="A11" s="7" t="s">
        <v>196</v>
      </c>
      <c r="B11" s="8" t="s">
        <v>254</v>
      </c>
      <c r="C11" s="8" t="s">
        <v>255</v>
      </c>
      <c r="D11" s="7" t="s">
        <v>320</v>
      </c>
      <c r="E11" s="7" t="s">
        <v>321</v>
      </c>
      <c r="F11" s="8" t="s">
        <v>322</v>
      </c>
      <c r="G11" s="9">
        <v>2</v>
      </c>
      <c r="H11" s="10">
        <v>0.1862</v>
      </c>
      <c r="I11" s="13">
        <v>0.3724</v>
      </c>
      <c r="J11" s="14">
        <v>45363</v>
      </c>
    </row>
    <row r="12" spans="1:10">
      <c r="A12" s="3" t="s">
        <v>196</v>
      </c>
      <c r="B12" s="4" t="s">
        <v>254</v>
      </c>
      <c r="C12" s="4" t="s">
        <v>255</v>
      </c>
      <c r="D12" s="3" t="s">
        <v>323</v>
      </c>
      <c r="E12" s="3" t="s">
        <v>324</v>
      </c>
      <c r="F12" s="4" t="s">
        <v>325</v>
      </c>
      <c r="G12" s="5">
        <v>1</v>
      </c>
      <c r="H12" s="6">
        <v>0.37</v>
      </c>
      <c r="I12" s="11">
        <v>0.37</v>
      </c>
      <c r="J12" s="12">
        <v>45363</v>
      </c>
    </row>
    <row r="13" spans="1:10">
      <c r="A13" s="7" t="s">
        <v>196</v>
      </c>
      <c r="B13" s="8" t="s">
        <v>254</v>
      </c>
      <c r="C13" s="8" t="s">
        <v>255</v>
      </c>
      <c r="D13" s="7" t="s">
        <v>326</v>
      </c>
      <c r="E13" s="7" t="s">
        <v>327</v>
      </c>
      <c r="F13" s="8" t="s">
        <v>328</v>
      </c>
      <c r="G13" s="9">
        <v>1</v>
      </c>
      <c r="H13" s="10">
        <v>0.0225</v>
      </c>
      <c r="I13" s="13">
        <v>0.0225</v>
      </c>
      <c r="J13" s="14">
        <v>45363</v>
      </c>
    </row>
    <row r="14" spans="1:10">
      <c r="A14" s="20"/>
      <c r="B14" s="20"/>
      <c r="C14" s="20"/>
      <c r="D14" s="20"/>
      <c r="E14" s="20"/>
      <c r="F14" s="20"/>
      <c r="G14" s="20"/>
      <c r="H14" s="20"/>
      <c r="I14" s="20">
        <f>SUM(I2:I13)</f>
        <v>6.38312</v>
      </c>
      <c r="J14" s="20"/>
    </row>
    <row r="15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>
      <c r="A17" s="1" t="s">
        <v>245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249</v>
      </c>
      <c r="G17" s="2" t="s">
        <v>250</v>
      </c>
      <c r="H17" s="2" t="s">
        <v>251</v>
      </c>
      <c r="I17" s="2" t="s">
        <v>252</v>
      </c>
      <c r="J17" s="2" t="s">
        <v>253</v>
      </c>
    </row>
    <row r="18" spans="1:10">
      <c r="A18" s="3" t="s">
        <v>26</v>
      </c>
      <c r="B18" s="4" t="s">
        <v>254</v>
      </c>
      <c r="C18" s="4" t="s">
        <v>255</v>
      </c>
      <c r="D18" s="3" t="s">
        <v>329</v>
      </c>
      <c r="E18" s="3" t="s">
        <v>330</v>
      </c>
      <c r="F18" s="4" t="s">
        <v>264</v>
      </c>
      <c r="G18" s="5">
        <v>1</v>
      </c>
      <c r="H18" s="6">
        <v>0.22</v>
      </c>
      <c r="I18" s="11">
        <f>G18*H18</f>
        <v>0.22</v>
      </c>
      <c r="J18" s="12">
        <v>44835</v>
      </c>
    </row>
    <row r="19" spans="1:10">
      <c r="A19" s="7" t="s">
        <v>26</v>
      </c>
      <c r="B19" s="8" t="s">
        <v>254</v>
      </c>
      <c r="C19" s="8" t="s">
        <v>255</v>
      </c>
      <c r="D19" s="7" t="s">
        <v>331</v>
      </c>
      <c r="E19" s="7" t="s">
        <v>332</v>
      </c>
      <c r="F19" s="8" t="s">
        <v>264</v>
      </c>
      <c r="G19" s="9">
        <v>1</v>
      </c>
      <c r="H19" s="10">
        <v>3</v>
      </c>
      <c r="I19" s="13">
        <v>3</v>
      </c>
      <c r="J19" s="14">
        <v>44835</v>
      </c>
    </row>
    <row r="20" spans="1:10">
      <c r="A20" s="3" t="s">
        <v>26</v>
      </c>
      <c r="B20" s="4" t="s">
        <v>254</v>
      </c>
      <c r="C20" s="4" t="s">
        <v>255</v>
      </c>
      <c r="D20" s="3" t="s">
        <v>333</v>
      </c>
      <c r="E20" s="3" t="s">
        <v>334</v>
      </c>
      <c r="F20" s="4" t="s">
        <v>335</v>
      </c>
      <c r="G20" s="5">
        <v>1</v>
      </c>
      <c r="H20" s="6">
        <v>0.2655</v>
      </c>
      <c r="I20" s="11">
        <v>0.2655</v>
      </c>
      <c r="J20" s="12">
        <v>44835</v>
      </c>
    </row>
    <row r="21" spans="1:10">
      <c r="A21" s="20"/>
      <c r="B21" s="20"/>
      <c r="C21" s="20"/>
      <c r="D21" s="20"/>
      <c r="E21" s="20"/>
      <c r="F21" s="20"/>
      <c r="G21" s="20"/>
      <c r="H21" s="20"/>
      <c r="I21" s="20">
        <f>SUM(I18:I20)</f>
        <v>3.4855</v>
      </c>
      <c r="J21" s="20"/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17" sqref="I17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28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2</v>
      </c>
      <c r="H2" s="6">
        <v>0.05</v>
      </c>
      <c r="I2" s="11">
        <v>0.1</v>
      </c>
      <c r="J2" s="12">
        <v>44866</v>
      </c>
    </row>
    <row r="3" spans="1:10">
      <c r="A3" s="7" t="s">
        <v>28</v>
      </c>
      <c r="B3" s="8" t="s">
        <v>254</v>
      </c>
      <c r="C3" s="8" t="s">
        <v>255</v>
      </c>
      <c r="D3" s="7" t="s">
        <v>371</v>
      </c>
      <c r="E3" s="7" t="s">
        <v>372</v>
      </c>
      <c r="F3" s="8" t="s">
        <v>373</v>
      </c>
      <c r="G3" s="9">
        <v>4</v>
      </c>
      <c r="H3" s="10">
        <v>0.1196</v>
      </c>
      <c r="I3" s="13">
        <f>H3*G3</f>
        <v>0.4784</v>
      </c>
      <c r="J3" s="14">
        <v>44866</v>
      </c>
    </row>
    <row r="4" spans="1:10">
      <c r="A4" s="3" t="s">
        <v>28</v>
      </c>
      <c r="B4" s="4" t="s">
        <v>254</v>
      </c>
      <c r="C4" s="4" t="s">
        <v>255</v>
      </c>
      <c r="D4" s="3" t="s">
        <v>491</v>
      </c>
      <c r="E4" s="3" t="s">
        <v>492</v>
      </c>
      <c r="F4" s="4" t="s">
        <v>264</v>
      </c>
      <c r="G4" s="5">
        <v>1</v>
      </c>
      <c r="H4" s="6">
        <v>1.7885</v>
      </c>
      <c r="I4" s="11">
        <v>1.7885</v>
      </c>
      <c r="J4" s="12">
        <v>44866</v>
      </c>
    </row>
    <row r="5" spans="1:10">
      <c r="A5" s="7" t="s">
        <v>28</v>
      </c>
      <c r="B5" s="8" t="s">
        <v>254</v>
      </c>
      <c r="C5" s="8" t="s">
        <v>255</v>
      </c>
      <c r="D5" s="7" t="s">
        <v>493</v>
      </c>
      <c r="E5" s="7" t="s">
        <v>494</v>
      </c>
      <c r="F5" s="8" t="s">
        <v>264</v>
      </c>
      <c r="G5" s="9">
        <v>2</v>
      </c>
      <c r="H5" s="10">
        <v>0.5758</v>
      </c>
      <c r="I5" s="13">
        <v>1.1516</v>
      </c>
      <c r="J5" s="14">
        <v>44866</v>
      </c>
    </row>
    <row r="6" spans="1:10">
      <c r="A6" s="3" t="s">
        <v>28</v>
      </c>
      <c r="B6" s="4" t="s">
        <v>254</v>
      </c>
      <c r="C6" s="4" t="s">
        <v>255</v>
      </c>
      <c r="D6" s="3" t="s">
        <v>495</v>
      </c>
      <c r="E6" s="3" t="s">
        <v>432</v>
      </c>
      <c r="F6" s="4" t="s">
        <v>264</v>
      </c>
      <c r="G6" s="5">
        <v>1</v>
      </c>
      <c r="H6" s="6">
        <v>0.7228</v>
      </c>
      <c r="I6" s="11">
        <v>0.7228</v>
      </c>
      <c r="J6" s="12">
        <v>44866</v>
      </c>
    </row>
    <row r="7" spans="1:10">
      <c r="A7" s="7" t="s">
        <v>28</v>
      </c>
      <c r="B7" s="8" t="s">
        <v>254</v>
      </c>
      <c r="C7" s="8" t="s">
        <v>255</v>
      </c>
      <c r="D7" s="7" t="s">
        <v>496</v>
      </c>
      <c r="E7" s="7" t="s">
        <v>497</v>
      </c>
      <c r="F7" s="8" t="s">
        <v>264</v>
      </c>
      <c r="G7" s="9">
        <v>1</v>
      </c>
      <c r="H7" s="10">
        <v>0.19</v>
      </c>
      <c r="I7" s="13">
        <f>H7*G7</f>
        <v>0.19</v>
      </c>
      <c r="J7" s="14">
        <v>44866</v>
      </c>
    </row>
    <row r="8" spans="1:10">
      <c r="A8" s="3" t="s">
        <v>28</v>
      </c>
      <c r="B8" s="4" t="s">
        <v>254</v>
      </c>
      <c r="C8" s="4" t="s">
        <v>255</v>
      </c>
      <c r="D8" s="3" t="s">
        <v>498</v>
      </c>
      <c r="E8" s="3" t="s">
        <v>499</v>
      </c>
      <c r="F8" s="4" t="s">
        <v>264</v>
      </c>
      <c r="G8" s="5">
        <v>1</v>
      </c>
      <c r="H8" s="6">
        <v>0.5839</v>
      </c>
      <c r="I8" s="11">
        <v>0.5839</v>
      </c>
      <c r="J8" s="12">
        <v>44866</v>
      </c>
    </row>
    <row r="9" spans="1:10">
      <c r="A9" s="7" t="s">
        <v>28</v>
      </c>
      <c r="B9" s="8" t="s">
        <v>254</v>
      </c>
      <c r="C9" s="8" t="s">
        <v>255</v>
      </c>
      <c r="D9" s="7" t="s">
        <v>500</v>
      </c>
      <c r="E9" s="7" t="s">
        <v>501</v>
      </c>
      <c r="F9" s="8" t="s">
        <v>264</v>
      </c>
      <c r="G9" s="9">
        <v>1</v>
      </c>
      <c r="H9" s="10">
        <v>0.5839</v>
      </c>
      <c r="I9" s="13">
        <v>0.5839</v>
      </c>
      <c r="J9" s="14">
        <v>44866</v>
      </c>
    </row>
    <row r="10" spans="1:10">
      <c r="A10" s="3" t="s">
        <v>28</v>
      </c>
      <c r="B10" s="4" t="s">
        <v>254</v>
      </c>
      <c r="C10" s="4" t="s">
        <v>255</v>
      </c>
      <c r="D10" s="3" t="s">
        <v>502</v>
      </c>
      <c r="E10" s="3" t="s">
        <v>464</v>
      </c>
      <c r="F10" s="4" t="s">
        <v>264</v>
      </c>
      <c r="G10" s="5">
        <v>4</v>
      </c>
      <c r="H10" s="6">
        <v>0.5268</v>
      </c>
      <c r="I10" s="11">
        <v>2.1072</v>
      </c>
      <c r="J10" s="12">
        <v>44866</v>
      </c>
    </row>
    <row r="11" spans="1:10">
      <c r="A11" s="7" t="s">
        <v>28</v>
      </c>
      <c r="B11" s="8" t="s">
        <v>254</v>
      </c>
      <c r="C11" s="8" t="s">
        <v>255</v>
      </c>
      <c r="D11" s="7" t="s">
        <v>503</v>
      </c>
      <c r="E11" s="7" t="s">
        <v>504</v>
      </c>
      <c r="F11" s="8" t="s">
        <v>264</v>
      </c>
      <c r="G11" s="9">
        <v>1</v>
      </c>
      <c r="H11" s="10">
        <v>0.0531</v>
      </c>
      <c r="I11" s="13">
        <f>H11*G11</f>
        <v>0.0531</v>
      </c>
      <c r="J11" s="14">
        <v>44866</v>
      </c>
    </row>
    <row r="12" spans="1:10">
      <c r="A12" s="3" t="s">
        <v>28</v>
      </c>
      <c r="B12" s="4" t="s">
        <v>254</v>
      </c>
      <c r="C12" s="4" t="s">
        <v>255</v>
      </c>
      <c r="D12" s="3" t="s">
        <v>505</v>
      </c>
      <c r="E12" s="3" t="s">
        <v>506</v>
      </c>
      <c r="F12" s="4" t="s">
        <v>507</v>
      </c>
      <c r="G12" s="5">
        <v>2</v>
      </c>
      <c r="H12" s="6">
        <v>0.12</v>
      </c>
      <c r="I12" s="11">
        <f>H12*G12</f>
        <v>0.24</v>
      </c>
      <c r="J12" s="12">
        <v>44866</v>
      </c>
    </row>
    <row r="13" spans="1:10">
      <c r="A13" s="7" t="s">
        <v>28</v>
      </c>
      <c r="B13" s="8" t="s">
        <v>254</v>
      </c>
      <c r="C13" s="8" t="s">
        <v>255</v>
      </c>
      <c r="D13" s="7" t="s">
        <v>508</v>
      </c>
      <c r="E13" s="7" t="s">
        <v>509</v>
      </c>
      <c r="F13" s="8" t="s">
        <v>510</v>
      </c>
      <c r="G13" s="9">
        <v>1</v>
      </c>
      <c r="H13" s="10">
        <v>0.12</v>
      </c>
      <c r="I13" s="13">
        <f>H13*G13</f>
        <v>0.12</v>
      </c>
      <c r="J13" s="14">
        <v>44866</v>
      </c>
    </row>
    <row r="14" spans="1:10">
      <c r="A14" s="3" t="s">
        <v>28</v>
      </c>
      <c r="B14" s="4" t="s">
        <v>254</v>
      </c>
      <c r="C14" s="4" t="s">
        <v>255</v>
      </c>
      <c r="D14" s="3" t="s">
        <v>442</v>
      </c>
      <c r="E14" s="3" t="s">
        <v>443</v>
      </c>
      <c r="F14" s="4" t="s">
        <v>264</v>
      </c>
      <c r="G14" s="5">
        <v>2</v>
      </c>
      <c r="H14" s="6">
        <v>0.2</v>
      </c>
      <c r="I14" s="11">
        <f>H14*G14</f>
        <v>0.4</v>
      </c>
      <c r="J14" s="12">
        <v>44866</v>
      </c>
    </row>
    <row r="15" spans="1:10">
      <c r="A15" s="7" t="s">
        <v>28</v>
      </c>
      <c r="B15" s="8" t="s">
        <v>254</v>
      </c>
      <c r="C15" s="8" t="s">
        <v>255</v>
      </c>
      <c r="D15" s="7" t="s">
        <v>457</v>
      </c>
      <c r="E15" s="7" t="s">
        <v>458</v>
      </c>
      <c r="F15" s="8" t="s">
        <v>459</v>
      </c>
      <c r="G15" s="9">
        <v>2</v>
      </c>
      <c r="H15" s="10">
        <v>0.0627</v>
      </c>
      <c r="I15" s="13">
        <v>0.1254</v>
      </c>
      <c r="J15" s="14">
        <v>44866</v>
      </c>
    </row>
    <row r="16" spans="9:9">
      <c r="I16">
        <f>SUM(I2:I15)</f>
        <v>8.6448</v>
      </c>
    </row>
  </sheetData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4" sqref="A14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30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1</v>
      </c>
      <c r="H2" s="6">
        <v>0.05</v>
      </c>
      <c r="I2" s="11">
        <v>0.05</v>
      </c>
      <c r="J2" s="12">
        <v>45196</v>
      </c>
    </row>
    <row r="3" spans="1:10">
      <c r="A3" s="7" t="s">
        <v>30</v>
      </c>
      <c r="B3" s="8" t="s">
        <v>254</v>
      </c>
      <c r="C3" s="8" t="s">
        <v>255</v>
      </c>
      <c r="D3" s="7" t="s">
        <v>480</v>
      </c>
      <c r="E3" s="7" t="s">
        <v>300</v>
      </c>
      <c r="F3" s="8" t="s">
        <v>481</v>
      </c>
      <c r="G3" s="9">
        <v>2</v>
      </c>
      <c r="H3" s="10">
        <v>0.05</v>
      </c>
      <c r="I3" s="13">
        <v>0.1</v>
      </c>
      <c r="J3" s="14">
        <v>45196</v>
      </c>
    </row>
    <row r="4" spans="1:10">
      <c r="A4" s="3" t="s">
        <v>30</v>
      </c>
      <c r="B4" s="4" t="s">
        <v>254</v>
      </c>
      <c r="C4" s="4" t="s">
        <v>255</v>
      </c>
      <c r="D4" s="3" t="s">
        <v>482</v>
      </c>
      <c r="E4" s="3" t="s">
        <v>483</v>
      </c>
      <c r="F4" s="4" t="s">
        <v>264</v>
      </c>
      <c r="G4" s="5">
        <v>1</v>
      </c>
      <c r="H4" s="6">
        <v>0.6346</v>
      </c>
      <c r="I4" s="11">
        <v>0.6346</v>
      </c>
      <c r="J4" s="12">
        <v>44866</v>
      </c>
    </row>
    <row r="5" spans="1:10">
      <c r="A5" s="7" t="s">
        <v>30</v>
      </c>
      <c r="B5" s="8" t="s">
        <v>254</v>
      </c>
      <c r="C5" s="8" t="s">
        <v>255</v>
      </c>
      <c r="D5" s="7" t="s">
        <v>484</v>
      </c>
      <c r="E5" s="7" t="s">
        <v>485</v>
      </c>
      <c r="F5" s="8" t="s">
        <v>264</v>
      </c>
      <c r="G5" s="9">
        <v>4</v>
      </c>
      <c r="H5" s="10">
        <v>0.2</v>
      </c>
      <c r="I5" s="13">
        <f>H5*G5</f>
        <v>0.8</v>
      </c>
      <c r="J5" s="14">
        <v>44866</v>
      </c>
    </row>
    <row r="6" spans="1:10">
      <c r="A6" s="3" t="s">
        <v>30</v>
      </c>
      <c r="B6" s="4" t="s">
        <v>254</v>
      </c>
      <c r="C6" s="4" t="s">
        <v>255</v>
      </c>
      <c r="D6" s="3" t="s">
        <v>28</v>
      </c>
      <c r="E6" s="3" t="s">
        <v>29</v>
      </c>
      <c r="F6" s="4" t="s">
        <v>264</v>
      </c>
      <c r="G6" s="5">
        <v>2</v>
      </c>
      <c r="H6" s="6">
        <f>I27</f>
        <v>8.6448</v>
      </c>
      <c r="I6" s="11">
        <f>H6*G6</f>
        <v>17.2896</v>
      </c>
      <c r="J6" s="12">
        <v>45196</v>
      </c>
    </row>
    <row r="7" spans="1:10">
      <c r="A7" s="7" t="s">
        <v>30</v>
      </c>
      <c r="B7" s="8" t="s">
        <v>254</v>
      </c>
      <c r="C7" s="8" t="s">
        <v>255</v>
      </c>
      <c r="D7" s="7" t="s">
        <v>486</v>
      </c>
      <c r="E7" s="7" t="s">
        <v>487</v>
      </c>
      <c r="F7" s="8" t="s">
        <v>264</v>
      </c>
      <c r="G7" s="9">
        <v>1</v>
      </c>
      <c r="H7" s="10">
        <v>0.5</v>
      </c>
      <c r="I7" s="13">
        <f>H7*G7</f>
        <v>0.5</v>
      </c>
      <c r="J7" s="14">
        <v>45261</v>
      </c>
    </row>
    <row r="8" spans="1:10">
      <c r="A8" s="3" t="s">
        <v>30</v>
      </c>
      <c r="B8" s="4" t="s">
        <v>254</v>
      </c>
      <c r="C8" s="4" t="s">
        <v>255</v>
      </c>
      <c r="D8" s="3" t="s">
        <v>488</v>
      </c>
      <c r="E8" s="3" t="s">
        <v>489</v>
      </c>
      <c r="F8" s="4" t="s">
        <v>490</v>
      </c>
      <c r="G8" s="5">
        <v>3</v>
      </c>
      <c r="H8" s="6">
        <v>0.04425</v>
      </c>
      <c r="I8" s="11">
        <v>0.13275</v>
      </c>
      <c r="J8" s="12">
        <v>45383</v>
      </c>
    </row>
    <row r="9" spans="9:9">
      <c r="I9">
        <f>SUM(I2:I8)</f>
        <v>19.50695</v>
      </c>
    </row>
    <row r="12" spans="1:10">
      <c r="A12" s="1" t="s">
        <v>245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249</v>
      </c>
      <c r="G12" s="2" t="s">
        <v>250</v>
      </c>
      <c r="H12" s="2" t="s">
        <v>251</v>
      </c>
      <c r="I12" s="2" t="s">
        <v>252</v>
      </c>
      <c r="J12" s="2" t="s">
        <v>253</v>
      </c>
    </row>
    <row r="13" spans="1:10">
      <c r="A13" s="3" t="s">
        <v>28</v>
      </c>
      <c r="B13" s="4" t="s">
        <v>254</v>
      </c>
      <c r="C13" s="4" t="s">
        <v>255</v>
      </c>
      <c r="D13" s="3" t="s">
        <v>354</v>
      </c>
      <c r="E13" s="3" t="s">
        <v>355</v>
      </c>
      <c r="F13" s="4" t="s">
        <v>356</v>
      </c>
      <c r="G13" s="5">
        <v>2</v>
      </c>
      <c r="H13" s="6">
        <v>0.05</v>
      </c>
      <c r="I13" s="11">
        <v>0.1</v>
      </c>
      <c r="J13" s="12">
        <v>44866</v>
      </c>
    </row>
    <row r="14" spans="1:10">
      <c r="A14" s="7" t="s">
        <v>28</v>
      </c>
      <c r="B14" s="8" t="s">
        <v>254</v>
      </c>
      <c r="C14" s="8" t="s">
        <v>255</v>
      </c>
      <c r="D14" s="7" t="s">
        <v>371</v>
      </c>
      <c r="E14" s="7" t="s">
        <v>372</v>
      </c>
      <c r="F14" s="8" t="s">
        <v>373</v>
      </c>
      <c r="G14" s="9">
        <v>4</v>
      </c>
      <c r="H14" s="10">
        <v>0.1196</v>
      </c>
      <c r="I14" s="13">
        <f>H14*G14</f>
        <v>0.4784</v>
      </c>
      <c r="J14" s="14">
        <v>44866</v>
      </c>
    </row>
    <row r="15" spans="1:10">
      <c r="A15" s="3" t="s">
        <v>28</v>
      </c>
      <c r="B15" s="4" t="s">
        <v>254</v>
      </c>
      <c r="C15" s="4" t="s">
        <v>255</v>
      </c>
      <c r="D15" s="3" t="s">
        <v>491</v>
      </c>
      <c r="E15" s="3" t="s">
        <v>492</v>
      </c>
      <c r="F15" s="4" t="s">
        <v>264</v>
      </c>
      <c r="G15" s="5">
        <v>1</v>
      </c>
      <c r="H15" s="6">
        <v>1.7885</v>
      </c>
      <c r="I15" s="11">
        <v>1.7885</v>
      </c>
      <c r="J15" s="12">
        <v>44866</v>
      </c>
    </row>
    <row r="16" spans="1:10">
      <c r="A16" s="7" t="s">
        <v>28</v>
      </c>
      <c r="B16" s="8" t="s">
        <v>254</v>
      </c>
      <c r="C16" s="8" t="s">
        <v>255</v>
      </c>
      <c r="D16" s="7" t="s">
        <v>493</v>
      </c>
      <c r="E16" s="7" t="s">
        <v>494</v>
      </c>
      <c r="F16" s="8" t="s">
        <v>264</v>
      </c>
      <c r="G16" s="9">
        <v>2</v>
      </c>
      <c r="H16" s="10">
        <v>0.5758</v>
      </c>
      <c r="I16" s="13">
        <v>1.1516</v>
      </c>
      <c r="J16" s="14">
        <v>44866</v>
      </c>
    </row>
    <row r="17" spans="1:10">
      <c r="A17" s="3" t="s">
        <v>28</v>
      </c>
      <c r="B17" s="4" t="s">
        <v>254</v>
      </c>
      <c r="C17" s="4" t="s">
        <v>255</v>
      </c>
      <c r="D17" s="3" t="s">
        <v>495</v>
      </c>
      <c r="E17" s="3" t="s">
        <v>432</v>
      </c>
      <c r="F17" s="4" t="s">
        <v>264</v>
      </c>
      <c r="G17" s="5">
        <v>1</v>
      </c>
      <c r="H17" s="6">
        <v>0.7228</v>
      </c>
      <c r="I17" s="11">
        <v>0.7228</v>
      </c>
      <c r="J17" s="12">
        <v>44866</v>
      </c>
    </row>
    <row r="18" spans="1:10">
      <c r="A18" s="7" t="s">
        <v>28</v>
      </c>
      <c r="B18" s="8" t="s">
        <v>254</v>
      </c>
      <c r="C18" s="8" t="s">
        <v>255</v>
      </c>
      <c r="D18" s="7" t="s">
        <v>496</v>
      </c>
      <c r="E18" s="7" t="s">
        <v>497</v>
      </c>
      <c r="F18" s="8" t="s">
        <v>264</v>
      </c>
      <c r="G18" s="9">
        <v>1</v>
      </c>
      <c r="H18" s="10">
        <v>0.19</v>
      </c>
      <c r="I18" s="13">
        <f>H18*G18</f>
        <v>0.19</v>
      </c>
      <c r="J18" s="14">
        <v>44866</v>
      </c>
    </row>
    <row r="19" spans="1:10">
      <c r="A19" s="3" t="s">
        <v>28</v>
      </c>
      <c r="B19" s="4" t="s">
        <v>254</v>
      </c>
      <c r="C19" s="4" t="s">
        <v>255</v>
      </c>
      <c r="D19" s="3" t="s">
        <v>498</v>
      </c>
      <c r="E19" s="3" t="s">
        <v>499</v>
      </c>
      <c r="F19" s="4" t="s">
        <v>264</v>
      </c>
      <c r="G19" s="5">
        <v>1</v>
      </c>
      <c r="H19" s="6">
        <v>0.5839</v>
      </c>
      <c r="I19" s="11">
        <v>0.5839</v>
      </c>
      <c r="J19" s="12">
        <v>44866</v>
      </c>
    </row>
    <row r="20" spans="1:10">
      <c r="A20" s="7" t="s">
        <v>28</v>
      </c>
      <c r="B20" s="8" t="s">
        <v>254</v>
      </c>
      <c r="C20" s="8" t="s">
        <v>255</v>
      </c>
      <c r="D20" s="7" t="s">
        <v>500</v>
      </c>
      <c r="E20" s="7" t="s">
        <v>501</v>
      </c>
      <c r="F20" s="8" t="s">
        <v>264</v>
      </c>
      <c r="G20" s="9">
        <v>1</v>
      </c>
      <c r="H20" s="10">
        <v>0.5839</v>
      </c>
      <c r="I20" s="13">
        <v>0.5839</v>
      </c>
      <c r="J20" s="14">
        <v>44866</v>
      </c>
    </row>
    <row r="21" spans="1:10">
      <c r="A21" s="3" t="s">
        <v>28</v>
      </c>
      <c r="B21" s="4" t="s">
        <v>254</v>
      </c>
      <c r="C21" s="4" t="s">
        <v>255</v>
      </c>
      <c r="D21" s="3" t="s">
        <v>502</v>
      </c>
      <c r="E21" s="3" t="s">
        <v>464</v>
      </c>
      <c r="F21" s="4" t="s">
        <v>264</v>
      </c>
      <c r="G21" s="5">
        <v>4</v>
      </c>
      <c r="H21" s="6">
        <v>0.5268</v>
      </c>
      <c r="I21" s="11">
        <v>2.1072</v>
      </c>
      <c r="J21" s="12">
        <v>44866</v>
      </c>
    </row>
    <row r="22" spans="1:10">
      <c r="A22" s="7" t="s">
        <v>28</v>
      </c>
      <c r="B22" s="8" t="s">
        <v>254</v>
      </c>
      <c r="C22" s="8" t="s">
        <v>255</v>
      </c>
      <c r="D22" s="7" t="s">
        <v>503</v>
      </c>
      <c r="E22" s="7" t="s">
        <v>504</v>
      </c>
      <c r="F22" s="8" t="s">
        <v>264</v>
      </c>
      <c r="G22" s="9">
        <v>1</v>
      </c>
      <c r="H22" s="10">
        <v>0.0531</v>
      </c>
      <c r="I22" s="13">
        <f>H22*G22</f>
        <v>0.0531</v>
      </c>
      <c r="J22" s="14">
        <v>44866</v>
      </c>
    </row>
    <row r="23" spans="1:10">
      <c r="A23" s="3" t="s">
        <v>28</v>
      </c>
      <c r="B23" s="4" t="s">
        <v>254</v>
      </c>
      <c r="C23" s="4" t="s">
        <v>255</v>
      </c>
      <c r="D23" s="3" t="s">
        <v>505</v>
      </c>
      <c r="E23" s="3" t="s">
        <v>506</v>
      </c>
      <c r="F23" s="4" t="s">
        <v>507</v>
      </c>
      <c r="G23" s="5">
        <v>2</v>
      </c>
      <c r="H23" s="6">
        <v>0.12</v>
      </c>
      <c r="I23" s="11">
        <f>H23*G23</f>
        <v>0.24</v>
      </c>
      <c r="J23" s="12">
        <v>44866</v>
      </c>
    </row>
    <row r="24" spans="1:10">
      <c r="A24" s="7" t="s">
        <v>28</v>
      </c>
      <c r="B24" s="8" t="s">
        <v>254</v>
      </c>
      <c r="C24" s="8" t="s">
        <v>255</v>
      </c>
      <c r="D24" s="7" t="s">
        <v>508</v>
      </c>
      <c r="E24" s="7" t="s">
        <v>509</v>
      </c>
      <c r="F24" s="8" t="s">
        <v>510</v>
      </c>
      <c r="G24" s="9">
        <v>1</v>
      </c>
      <c r="H24" s="10">
        <v>0.12</v>
      </c>
      <c r="I24" s="13">
        <f>H24*G24</f>
        <v>0.12</v>
      </c>
      <c r="J24" s="14">
        <v>44866</v>
      </c>
    </row>
    <row r="25" spans="1:10">
      <c r="A25" s="3" t="s">
        <v>28</v>
      </c>
      <c r="B25" s="4" t="s">
        <v>254</v>
      </c>
      <c r="C25" s="4" t="s">
        <v>255</v>
      </c>
      <c r="D25" s="3" t="s">
        <v>442</v>
      </c>
      <c r="E25" s="3" t="s">
        <v>443</v>
      </c>
      <c r="F25" s="4" t="s">
        <v>264</v>
      </c>
      <c r="G25" s="5">
        <v>2</v>
      </c>
      <c r="H25" s="6">
        <v>0.2</v>
      </c>
      <c r="I25" s="11">
        <f>H25*G25</f>
        <v>0.4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457</v>
      </c>
      <c r="E26" s="7" t="s">
        <v>458</v>
      </c>
      <c r="F26" s="8" t="s">
        <v>459</v>
      </c>
      <c r="G26" s="9">
        <v>2</v>
      </c>
      <c r="H26" s="10">
        <v>0.0627</v>
      </c>
      <c r="I26" s="13">
        <v>0.1254</v>
      </c>
      <c r="J26" s="14">
        <v>44866</v>
      </c>
    </row>
    <row r="27" spans="9:9">
      <c r="I27">
        <f>SUM(I13:I26)</f>
        <v>8.6448</v>
      </c>
    </row>
  </sheetData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K12" sqref="K12"/>
    </sheetView>
  </sheetViews>
  <sheetFormatPr defaultColWidth="8.66666666666667" defaultRowHeight="15"/>
  <cols>
    <col min="5" max="5" width="14.6666666666667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32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1</v>
      </c>
      <c r="H2" s="6">
        <v>0.05</v>
      </c>
      <c r="I2" s="11">
        <v>0.05</v>
      </c>
      <c r="J2" s="12">
        <v>45196</v>
      </c>
    </row>
    <row r="3" spans="1:10">
      <c r="A3" s="7" t="s">
        <v>32</v>
      </c>
      <c r="B3" s="8" t="s">
        <v>254</v>
      </c>
      <c r="C3" s="8" t="s">
        <v>255</v>
      </c>
      <c r="D3" s="7" t="s">
        <v>480</v>
      </c>
      <c r="E3" s="7" t="s">
        <v>300</v>
      </c>
      <c r="F3" s="8" t="s">
        <v>481</v>
      </c>
      <c r="G3" s="9">
        <v>2</v>
      </c>
      <c r="H3" s="10">
        <v>0.05</v>
      </c>
      <c r="I3" s="13">
        <v>0.1</v>
      </c>
      <c r="J3" s="14">
        <v>45196</v>
      </c>
    </row>
    <row r="4" spans="1:10">
      <c r="A4" s="3" t="s">
        <v>32</v>
      </c>
      <c r="B4" s="4" t="s">
        <v>254</v>
      </c>
      <c r="C4" s="4" t="s">
        <v>255</v>
      </c>
      <c r="D4" s="3" t="s">
        <v>482</v>
      </c>
      <c r="E4" s="3" t="s">
        <v>483</v>
      </c>
      <c r="F4" s="4" t="s">
        <v>264</v>
      </c>
      <c r="G4" s="5">
        <v>1</v>
      </c>
      <c r="H4" s="6">
        <v>0.6346</v>
      </c>
      <c r="I4" s="11">
        <v>0.6346</v>
      </c>
      <c r="J4" s="12">
        <v>44866</v>
      </c>
    </row>
    <row r="5" spans="1:10">
      <c r="A5" s="7" t="s">
        <v>32</v>
      </c>
      <c r="B5" s="8" t="s">
        <v>254</v>
      </c>
      <c r="C5" s="8" t="s">
        <v>255</v>
      </c>
      <c r="D5" s="7" t="s">
        <v>484</v>
      </c>
      <c r="E5" s="7" t="s">
        <v>485</v>
      </c>
      <c r="F5" s="8" t="s">
        <v>264</v>
      </c>
      <c r="G5" s="9">
        <v>8</v>
      </c>
      <c r="H5" s="10">
        <v>0.2</v>
      </c>
      <c r="I5" s="13">
        <f>H5*G5</f>
        <v>1.6</v>
      </c>
      <c r="J5" s="14">
        <v>44866</v>
      </c>
    </row>
    <row r="6" spans="1:10">
      <c r="A6" s="3" t="s">
        <v>32</v>
      </c>
      <c r="B6" s="4" t="s">
        <v>254</v>
      </c>
      <c r="C6" s="4" t="s">
        <v>255</v>
      </c>
      <c r="D6" s="3" t="s">
        <v>600</v>
      </c>
      <c r="E6" s="3" t="s">
        <v>601</v>
      </c>
      <c r="F6" s="4" t="s">
        <v>264</v>
      </c>
      <c r="G6" s="5">
        <v>3</v>
      </c>
      <c r="H6" s="6">
        <f>I27</f>
        <v>8.6448</v>
      </c>
      <c r="I6" s="11">
        <f>H6*G6</f>
        <v>25.9344</v>
      </c>
      <c r="J6" s="12">
        <v>45196</v>
      </c>
    </row>
    <row r="7" spans="1:10">
      <c r="A7" s="7" t="s">
        <v>32</v>
      </c>
      <c r="B7" s="8" t="s">
        <v>254</v>
      </c>
      <c r="C7" s="8" t="s">
        <v>255</v>
      </c>
      <c r="D7" s="7" t="s">
        <v>486</v>
      </c>
      <c r="E7" s="7" t="s">
        <v>487</v>
      </c>
      <c r="F7" s="8" t="s">
        <v>264</v>
      </c>
      <c r="G7" s="9">
        <v>1</v>
      </c>
      <c r="H7" s="10">
        <v>0.5</v>
      </c>
      <c r="I7" s="13">
        <f>H7*G7</f>
        <v>0.5</v>
      </c>
      <c r="J7" s="14">
        <v>45261</v>
      </c>
    </row>
    <row r="8" spans="1:10">
      <c r="A8" s="3" t="s">
        <v>32</v>
      </c>
      <c r="B8" s="4" t="s">
        <v>254</v>
      </c>
      <c r="C8" s="4" t="s">
        <v>255</v>
      </c>
      <c r="D8" s="3" t="s">
        <v>488</v>
      </c>
      <c r="E8" s="3" t="s">
        <v>489</v>
      </c>
      <c r="F8" s="4" t="s">
        <v>490</v>
      </c>
      <c r="G8" s="5">
        <v>5</v>
      </c>
      <c r="H8" s="6">
        <v>0.04425</v>
      </c>
      <c r="I8" s="11">
        <v>0.22125</v>
      </c>
      <c r="J8" s="12">
        <v>45383</v>
      </c>
    </row>
    <row r="9" spans="9:9">
      <c r="I9">
        <f>SUM(I2:I8)</f>
        <v>29.04025</v>
      </c>
    </row>
    <row r="12" spans="1:10">
      <c r="A12" s="1" t="s">
        <v>245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249</v>
      </c>
      <c r="G12" s="2" t="s">
        <v>250</v>
      </c>
      <c r="H12" s="2" t="s">
        <v>251</v>
      </c>
      <c r="I12" s="2" t="s">
        <v>252</v>
      </c>
      <c r="J12" s="2" t="s">
        <v>253</v>
      </c>
    </row>
    <row r="13" spans="1:10">
      <c r="A13" s="3" t="s">
        <v>600</v>
      </c>
      <c r="B13" s="4" t="s">
        <v>254</v>
      </c>
      <c r="C13" s="4" t="s">
        <v>255</v>
      </c>
      <c r="D13" s="3" t="s">
        <v>354</v>
      </c>
      <c r="E13" s="3" t="s">
        <v>355</v>
      </c>
      <c r="F13" s="4" t="s">
        <v>356</v>
      </c>
      <c r="G13" s="5">
        <v>2</v>
      </c>
      <c r="H13" s="6">
        <v>0.05</v>
      </c>
      <c r="I13" s="11">
        <v>0.1</v>
      </c>
      <c r="J13" s="12">
        <v>45196</v>
      </c>
    </row>
    <row r="14" spans="1:10">
      <c r="A14" s="7" t="s">
        <v>600</v>
      </c>
      <c r="B14" s="8" t="s">
        <v>254</v>
      </c>
      <c r="C14" s="8" t="s">
        <v>255</v>
      </c>
      <c r="D14" s="7" t="s">
        <v>371</v>
      </c>
      <c r="E14" s="7" t="s">
        <v>372</v>
      </c>
      <c r="F14" s="8" t="s">
        <v>373</v>
      </c>
      <c r="G14" s="9">
        <v>4</v>
      </c>
      <c r="H14" s="10">
        <v>0.1196</v>
      </c>
      <c r="I14" s="13">
        <f>H14*G14</f>
        <v>0.4784</v>
      </c>
      <c r="J14" s="14">
        <v>44866</v>
      </c>
    </row>
    <row r="15" spans="1:10">
      <c r="A15" s="3" t="s">
        <v>600</v>
      </c>
      <c r="B15" s="4" t="s">
        <v>254</v>
      </c>
      <c r="C15" s="4" t="s">
        <v>255</v>
      </c>
      <c r="D15" s="3" t="s">
        <v>491</v>
      </c>
      <c r="E15" s="3" t="s">
        <v>492</v>
      </c>
      <c r="F15" s="4" t="s">
        <v>264</v>
      </c>
      <c r="G15" s="5">
        <v>1</v>
      </c>
      <c r="H15" s="6">
        <v>1.7885</v>
      </c>
      <c r="I15" s="11">
        <v>1.7885</v>
      </c>
      <c r="J15" s="12">
        <v>44866</v>
      </c>
    </row>
    <row r="16" spans="1:10">
      <c r="A16" s="7" t="s">
        <v>600</v>
      </c>
      <c r="B16" s="8" t="s">
        <v>254</v>
      </c>
      <c r="C16" s="8" t="s">
        <v>255</v>
      </c>
      <c r="D16" s="7" t="s">
        <v>493</v>
      </c>
      <c r="E16" s="7" t="s">
        <v>494</v>
      </c>
      <c r="F16" s="8" t="s">
        <v>264</v>
      </c>
      <c r="G16" s="9">
        <v>2</v>
      </c>
      <c r="H16" s="10">
        <v>0.5758</v>
      </c>
      <c r="I16" s="13">
        <v>1.1516</v>
      </c>
      <c r="J16" s="14">
        <v>44866</v>
      </c>
    </row>
    <row r="17" spans="1:10">
      <c r="A17" s="3" t="s">
        <v>600</v>
      </c>
      <c r="B17" s="4" t="s">
        <v>254</v>
      </c>
      <c r="C17" s="4" t="s">
        <v>255</v>
      </c>
      <c r="D17" s="3" t="s">
        <v>495</v>
      </c>
      <c r="E17" s="3" t="s">
        <v>432</v>
      </c>
      <c r="F17" s="4" t="s">
        <v>264</v>
      </c>
      <c r="G17" s="5">
        <v>1</v>
      </c>
      <c r="H17" s="6">
        <v>0.7228</v>
      </c>
      <c r="I17" s="11">
        <v>0.7228</v>
      </c>
      <c r="J17" s="12">
        <v>44866</v>
      </c>
    </row>
    <row r="18" spans="1:10">
      <c r="A18" s="7" t="s">
        <v>600</v>
      </c>
      <c r="B18" s="8" t="s">
        <v>254</v>
      </c>
      <c r="C18" s="8" t="s">
        <v>255</v>
      </c>
      <c r="D18" s="7" t="s">
        <v>496</v>
      </c>
      <c r="E18" s="7" t="s">
        <v>497</v>
      </c>
      <c r="F18" s="8" t="s">
        <v>264</v>
      </c>
      <c r="G18" s="9">
        <v>1</v>
      </c>
      <c r="H18" s="10">
        <v>0.19</v>
      </c>
      <c r="I18" s="13">
        <f>H18*G18</f>
        <v>0.19</v>
      </c>
      <c r="J18" s="14">
        <v>44866</v>
      </c>
    </row>
    <row r="19" spans="1:10">
      <c r="A19" s="3" t="s">
        <v>600</v>
      </c>
      <c r="B19" s="4" t="s">
        <v>254</v>
      </c>
      <c r="C19" s="4" t="s">
        <v>255</v>
      </c>
      <c r="D19" s="3" t="s">
        <v>498</v>
      </c>
      <c r="E19" s="3" t="s">
        <v>499</v>
      </c>
      <c r="F19" s="4" t="s">
        <v>264</v>
      </c>
      <c r="G19" s="5">
        <v>1</v>
      </c>
      <c r="H19" s="6">
        <v>0.5839</v>
      </c>
      <c r="I19" s="11">
        <v>0.5839</v>
      </c>
      <c r="J19" s="12">
        <v>44866</v>
      </c>
    </row>
    <row r="20" spans="1:10">
      <c r="A20" s="7" t="s">
        <v>600</v>
      </c>
      <c r="B20" s="8" t="s">
        <v>254</v>
      </c>
      <c r="C20" s="8" t="s">
        <v>255</v>
      </c>
      <c r="D20" s="7" t="s">
        <v>500</v>
      </c>
      <c r="E20" s="7" t="s">
        <v>501</v>
      </c>
      <c r="F20" s="8" t="s">
        <v>264</v>
      </c>
      <c r="G20" s="9">
        <v>1</v>
      </c>
      <c r="H20" s="10">
        <v>0.5839</v>
      </c>
      <c r="I20" s="13">
        <v>0.5839</v>
      </c>
      <c r="J20" s="14">
        <v>44866</v>
      </c>
    </row>
    <row r="21" spans="1:10">
      <c r="A21" s="3" t="s">
        <v>600</v>
      </c>
      <c r="B21" s="4" t="s">
        <v>254</v>
      </c>
      <c r="C21" s="4" t="s">
        <v>255</v>
      </c>
      <c r="D21" s="3" t="s">
        <v>502</v>
      </c>
      <c r="E21" s="3" t="s">
        <v>464</v>
      </c>
      <c r="F21" s="4" t="s">
        <v>264</v>
      </c>
      <c r="G21" s="5">
        <v>4</v>
      </c>
      <c r="H21" s="6">
        <v>0.5268</v>
      </c>
      <c r="I21" s="11">
        <v>2.1072</v>
      </c>
      <c r="J21" s="12">
        <v>44866</v>
      </c>
    </row>
    <row r="22" spans="1:10">
      <c r="A22" s="7" t="s">
        <v>600</v>
      </c>
      <c r="B22" s="8" t="s">
        <v>254</v>
      </c>
      <c r="C22" s="8" t="s">
        <v>255</v>
      </c>
      <c r="D22" s="7" t="s">
        <v>503</v>
      </c>
      <c r="E22" s="7" t="s">
        <v>504</v>
      </c>
      <c r="F22" s="8" t="s">
        <v>264</v>
      </c>
      <c r="G22" s="9">
        <v>1</v>
      </c>
      <c r="H22" s="10">
        <v>0.0531</v>
      </c>
      <c r="I22" s="13">
        <f>H22*G22</f>
        <v>0.0531</v>
      </c>
      <c r="J22" s="14">
        <v>44866</v>
      </c>
    </row>
    <row r="23" spans="1:10">
      <c r="A23" s="3" t="s">
        <v>600</v>
      </c>
      <c r="B23" s="4" t="s">
        <v>254</v>
      </c>
      <c r="C23" s="4" t="s">
        <v>255</v>
      </c>
      <c r="D23" s="3" t="s">
        <v>505</v>
      </c>
      <c r="E23" s="3" t="s">
        <v>506</v>
      </c>
      <c r="F23" s="4" t="s">
        <v>507</v>
      </c>
      <c r="G23" s="5">
        <v>2</v>
      </c>
      <c r="H23" s="6">
        <v>0.12</v>
      </c>
      <c r="I23" s="11">
        <f>H23*G23</f>
        <v>0.24</v>
      </c>
      <c r="J23" s="12">
        <v>44866</v>
      </c>
    </row>
    <row r="24" spans="1:10">
      <c r="A24" s="7" t="s">
        <v>600</v>
      </c>
      <c r="B24" s="8" t="s">
        <v>254</v>
      </c>
      <c r="C24" s="8" t="s">
        <v>255</v>
      </c>
      <c r="D24" s="7" t="s">
        <v>508</v>
      </c>
      <c r="E24" s="7" t="s">
        <v>509</v>
      </c>
      <c r="F24" s="8" t="s">
        <v>510</v>
      </c>
      <c r="G24" s="9">
        <v>1</v>
      </c>
      <c r="H24" s="10">
        <v>0.12</v>
      </c>
      <c r="I24" s="13">
        <f>H24*G24</f>
        <v>0.12</v>
      </c>
      <c r="J24" s="14">
        <v>44866</v>
      </c>
    </row>
    <row r="25" spans="1:10">
      <c r="A25" s="3" t="s">
        <v>600</v>
      </c>
      <c r="B25" s="4" t="s">
        <v>254</v>
      </c>
      <c r="C25" s="4" t="s">
        <v>255</v>
      </c>
      <c r="D25" s="3" t="s">
        <v>442</v>
      </c>
      <c r="E25" s="3" t="s">
        <v>443</v>
      </c>
      <c r="F25" s="4" t="s">
        <v>264</v>
      </c>
      <c r="G25" s="5">
        <v>2</v>
      </c>
      <c r="H25" s="6">
        <v>0.2</v>
      </c>
      <c r="I25" s="11">
        <f>H25*G25</f>
        <v>0.4</v>
      </c>
      <c r="J25" s="12">
        <v>44866</v>
      </c>
    </row>
    <row r="26" spans="1:10">
      <c r="A26" s="7" t="s">
        <v>600</v>
      </c>
      <c r="B26" s="8" t="s">
        <v>254</v>
      </c>
      <c r="C26" s="8" t="s">
        <v>255</v>
      </c>
      <c r="D26" s="7" t="s">
        <v>457</v>
      </c>
      <c r="E26" s="7" t="s">
        <v>458</v>
      </c>
      <c r="F26" s="8" t="s">
        <v>459</v>
      </c>
      <c r="G26" s="9">
        <v>2</v>
      </c>
      <c r="H26" s="10">
        <v>0.0627</v>
      </c>
      <c r="I26" s="13">
        <v>0.1254</v>
      </c>
      <c r="J26" s="14">
        <v>44866</v>
      </c>
    </row>
    <row r="27" spans="9:9">
      <c r="I27">
        <f>SUM(I13:I26)</f>
        <v>8.6448</v>
      </c>
    </row>
  </sheetData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5" max="5" width="13.0833333333333" customWidth="1"/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36</v>
      </c>
      <c r="B2" s="4" t="s">
        <v>254</v>
      </c>
      <c r="C2" s="4" t="s">
        <v>255</v>
      </c>
      <c r="D2" s="3" t="s">
        <v>602</v>
      </c>
      <c r="E2" s="3" t="s">
        <v>603</v>
      </c>
      <c r="F2" s="4" t="s">
        <v>604</v>
      </c>
      <c r="G2" s="5">
        <v>1</v>
      </c>
      <c r="H2" s="6">
        <v>0.4177</v>
      </c>
      <c r="I2" s="11">
        <v>0.4177</v>
      </c>
      <c r="J2" s="12">
        <v>44351</v>
      </c>
    </row>
    <row r="3" spans="1:10">
      <c r="A3" s="7" t="s">
        <v>36</v>
      </c>
      <c r="B3" s="8" t="s">
        <v>254</v>
      </c>
      <c r="C3" s="8" t="s">
        <v>255</v>
      </c>
      <c r="D3" s="7" t="s">
        <v>535</v>
      </c>
      <c r="E3" s="7" t="s">
        <v>536</v>
      </c>
      <c r="F3" s="8" t="s">
        <v>264</v>
      </c>
      <c r="G3" s="9">
        <v>1</v>
      </c>
      <c r="H3" s="10">
        <v>4.13</v>
      </c>
      <c r="I3" s="13">
        <f>H3*G3</f>
        <v>4.13</v>
      </c>
      <c r="J3" s="14">
        <v>44351</v>
      </c>
    </row>
    <row r="4" spans="1:10">
      <c r="A4" s="3" t="s">
        <v>36</v>
      </c>
      <c r="B4" s="4" t="s">
        <v>254</v>
      </c>
      <c r="C4" s="4" t="s">
        <v>255</v>
      </c>
      <c r="D4" s="3" t="s">
        <v>537</v>
      </c>
      <c r="E4" s="3" t="s">
        <v>538</v>
      </c>
      <c r="F4" s="4" t="s">
        <v>264</v>
      </c>
      <c r="G4" s="5">
        <v>1</v>
      </c>
      <c r="H4" s="6">
        <v>3.28</v>
      </c>
      <c r="I4" s="11">
        <f>H4*G4</f>
        <v>3.28</v>
      </c>
      <c r="J4" s="12">
        <v>44351</v>
      </c>
    </row>
    <row r="5" spans="1:10">
      <c r="A5" s="7" t="s">
        <v>36</v>
      </c>
      <c r="B5" s="8" t="s">
        <v>254</v>
      </c>
      <c r="C5" s="8" t="s">
        <v>255</v>
      </c>
      <c r="D5" s="7" t="s">
        <v>605</v>
      </c>
      <c r="E5" s="7" t="s">
        <v>606</v>
      </c>
      <c r="F5" s="8" t="s">
        <v>607</v>
      </c>
      <c r="G5" s="9">
        <v>1</v>
      </c>
      <c r="H5" s="10">
        <v>0.9396</v>
      </c>
      <c r="I5" s="13">
        <f>H5*G5</f>
        <v>0.9396</v>
      </c>
      <c r="J5" s="14">
        <v>44351</v>
      </c>
    </row>
    <row r="6" spans="1:10">
      <c r="A6" s="3" t="s">
        <v>36</v>
      </c>
      <c r="B6" s="4" t="s">
        <v>254</v>
      </c>
      <c r="C6" s="4" t="s">
        <v>255</v>
      </c>
      <c r="D6" s="3" t="s">
        <v>539</v>
      </c>
      <c r="E6" s="3" t="s">
        <v>540</v>
      </c>
      <c r="F6" s="4" t="s">
        <v>541</v>
      </c>
      <c r="G6" s="5">
        <v>2</v>
      </c>
      <c r="H6" s="6">
        <v>1.38</v>
      </c>
      <c r="I6" s="11">
        <v>2.76</v>
      </c>
      <c r="J6" s="12">
        <v>44351</v>
      </c>
    </row>
    <row r="7" spans="1:10">
      <c r="A7" s="7" t="s">
        <v>36</v>
      </c>
      <c r="B7" s="8" t="s">
        <v>254</v>
      </c>
      <c r="C7" s="8" t="s">
        <v>255</v>
      </c>
      <c r="D7" s="7" t="s">
        <v>608</v>
      </c>
      <c r="E7" s="7" t="s">
        <v>609</v>
      </c>
      <c r="F7" s="8" t="s">
        <v>610</v>
      </c>
      <c r="G7" s="9">
        <v>0.025</v>
      </c>
      <c r="H7" s="10">
        <v>6.1792</v>
      </c>
      <c r="I7" s="13">
        <v>0.15448</v>
      </c>
      <c r="J7" s="14">
        <v>44351</v>
      </c>
    </row>
    <row r="8" spans="1:10">
      <c r="A8" s="3" t="s">
        <v>36</v>
      </c>
      <c r="B8" s="4" t="s">
        <v>254</v>
      </c>
      <c r="C8" s="4" t="s">
        <v>255</v>
      </c>
      <c r="D8" s="3" t="s">
        <v>447</v>
      </c>
      <c r="E8" s="3" t="s">
        <v>448</v>
      </c>
      <c r="F8" s="4" t="s">
        <v>449</v>
      </c>
      <c r="G8" s="5">
        <v>0.025</v>
      </c>
      <c r="H8" s="6">
        <v>0.4035</v>
      </c>
      <c r="I8" s="11">
        <v>0.01009</v>
      </c>
      <c r="J8" s="12">
        <v>44351</v>
      </c>
    </row>
    <row r="9" spans="1:10">
      <c r="A9" s="7" t="s">
        <v>36</v>
      </c>
      <c r="B9" s="8" t="s">
        <v>254</v>
      </c>
      <c r="C9" s="8" t="s">
        <v>255</v>
      </c>
      <c r="D9" s="7" t="s">
        <v>611</v>
      </c>
      <c r="E9" s="7" t="s">
        <v>612</v>
      </c>
      <c r="F9" s="8" t="s">
        <v>264</v>
      </c>
      <c r="G9" s="9">
        <v>1</v>
      </c>
      <c r="H9" s="10">
        <v>11.58</v>
      </c>
      <c r="I9" s="13">
        <v>11.58</v>
      </c>
      <c r="J9" s="14">
        <v>44351</v>
      </c>
    </row>
    <row r="10" spans="9:9">
      <c r="I10">
        <f>SUM(I2:I9)</f>
        <v>23.27187</v>
      </c>
    </row>
  </sheetData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9" sqref="I19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38</v>
      </c>
      <c r="B2" s="4" t="s">
        <v>254</v>
      </c>
      <c r="C2" s="4" t="s">
        <v>255</v>
      </c>
      <c r="D2" s="3" t="s">
        <v>567</v>
      </c>
      <c r="E2" s="3" t="s">
        <v>568</v>
      </c>
      <c r="F2" s="4" t="s">
        <v>569</v>
      </c>
      <c r="G2" s="5">
        <v>1</v>
      </c>
      <c r="H2" s="6">
        <v>0.7765</v>
      </c>
      <c r="I2" s="11">
        <f>H2*G2</f>
        <v>0.7765</v>
      </c>
      <c r="J2" s="12">
        <v>43800</v>
      </c>
    </row>
    <row r="3" spans="1:10">
      <c r="A3" s="7" t="s">
        <v>38</v>
      </c>
      <c r="B3" s="8" t="s">
        <v>254</v>
      </c>
      <c r="C3" s="8" t="s">
        <v>255</v>
      </c>
      <c r="D3" s="7" t="s">
        <v>354</v>
      </c>
      <c r="E3" s="7" t="s">
        <v>355</v>
      </c>
      <c r="F3" s="8" t="s">
        <v>356</v>
      </c>
      <c r="G3" s="9">
        <v>2</v>
      </c>
      <c r="H3" s="10">
        <v>0.05</v>
      </c>
      <c r="I3" s="13">
        <v>0.1</v>
      </c>
      <c r="J3" s="14">
        <v>45417</v>
      </c>
    </row>
    <row r="4" spans="1:10">
      <c r="A4" s="3" t="s">
        <v>38</v>
      </c>
      <c r="B4" s="4" t="s">
        <v>254</v>
      </c>
      <c r="C4" s="4" t="s">
        <v>255</v>
      </c>
      <c r="D4" s="3" t="s">
        <v>613</v>
      </c>
      <c r="E4" s="3" t="s">
        <v>603</v>
      </c>
      <c r="F4" s="4" t="s">
        <v>614</v>
      </c>
      <c r="G4" s="5">
        <v>1</v>
      </c>
      <c r="H4" s="6">
        <v>0.95</v>
      </c>
      <c r="I4" s="11">
        <v>0.95</v>
      </c>
      <c r="J4" s="12">
        <v>43800</v>
      </c>
    </row>
    <row r="5" spans="1:10">
      <c r="A5" s="7" t="s">
        <v>38</v>
      </c>
      <c r="B5" s="8" t="s">
        <v>254</v>
      </c>
      <c r="C5" s="8" t="s">
        <v>255</v>
      </c>
      <c r="D5" s="7" t="s">
        <v>573</v>
      </c>
      <c r="E5" s="7" t="s">
        <v>574</v>
      </c>
      <c r="F5" s="8" t="s">
        <v>575</v>
      </c>
      <c r="G5" s="9">
        <v>2</v>
      </c>
      <c r="H5" s="10">
        <v>0.0949</v>
      </c>
      <c r="I5" s="13">
        <v>0.1898</v>
      </c>
      <c r="J5" s="14">
        <v>45417</v>
      </c>
    </row>
    <row r="6" spans="1:10">
      <c r="A6" s="3" t="s">
        <v>38</v>
      </c>
      <c r="B6" s="4" t="s">
        <v>254</v>
      </c>
      <c r="C6" s="4" t="s">
        <v>255</v>
      </c>
      <c r="D6" s="3" t="s">
        <v>576</v>
      </c>
      <c r="E6" s="3" t="s">
        <v>577</v>
      </c>
      <c r="F6" s="4" t="s">
        <v>578</v>
      </c>
      <c r="G6" s="5">
        <v>1</v>
      </c>
      <c r="H6" s="6">
        <v>0.12</v>
      </c>
      <c r="I6" s="11">
        <v>0.12</v>
      </c>
      <c r="J6" s="12">
        <v>45417</v>
      </c>
    </row>
    <row r="7" spans="1:10">
      <c r="A7" s="7" t="s">
        <v>38</v>
      </c>
      <c r="B7" s="8" t="s">
        <v>254</v>
      </c>
      <c r="C7" s="8" t="s">
        <v>255</v>
      </c>
      <c r="D7" s="7" t="s">
        <v>579</v>
      </c>
      <c r="E7" s="7" t="s">
        <v>580</v>
      </c>
      <c r="F7" s="8" t="s">
        <v>264</v>
      </c>
      <c r="G7" s="9">
        <v>1</v>
      </c>
      <c r="H7" s="10">
        <v>0.88</v>
      </c>
      <c r="I7" s="13">
        <f>H7*G7</f>
        <v>0.88</v>
      </c>
      <c r="J7" s="14">
        <v>45417</v>
      </c>
    </row>
    <row r="8" spans="1:10">
      <c r="A8" s="3" t="s">
        <v>38</v>
      </c>
      <c r="B8" s="4" t="s">
        <v>254</v>
      </c>
      <c r="C8" s="4" t="s">
        <v>255</v>
      </c>
      <c r="D8" s="3" t="s">
        <v>581</v>
      </c>
      <c r="E8" s="3" t="s">
        <v>582</v>
      </c>
      <c r="F8" s="4" t="s">
        <v>583</v>
      </c>
      <c r="G8" s="5">
        <v>2</v>
      </c>
      <c r="H8" s="6">
        <v>0.34</v>
      </c>
      <c r="I8" s="11">
        <f>H8*G8</f>
        <v>0.68</v>
      </c>
      <c r="J8" s="12">
        <v>45417</v>
      </c>
    </row>
    <row r="9" spans="1:10">
      <c r="A9" s="7" t="s">
        <v>38</v>
      </c>
      <c r="B9" s="8" t="s">
        <v>254</v>
      </c>
      <c r="C9" s="8" t="s">
        <v>255</v>
      </c>
      <c r="D9" s="7" t="s">
        <v>584</v>
      </c>
      <c r="E9" s="7" t="s">
        <v>585</v>
      </c>
      <c r="F9" s="8" t="s">
        <v>264</v>
      </c>
      <c r="G9" s="9">
        <v>1</v>
      </c>
      <c r="H9" s="10">
        <v>0.29</v>
      </c>
      <c r="I9" s="13">
        <f>H9*G9</f>
        <v>0.29</v>
      </c>
      <c r="J9" s="14">
        <v>45417</v>
      </c>
    </row>
    <row r="10" spans="1:10">
      <c r="A10" s="3" t="s">
        <v>38</v>
      </c>
      <c r="B10" s="4" t="s">
        <v>254</v>
      </c>
      <c r="C10" s="4" t="s">
        <v>255</v>
      </c>
      <c r="D10" s="3" t="s">
        <v>586</v>
      </c>
      <c r="E10" s="3" t="s">
        <v>587</v>
      </c>
      <c r="F10" s="4" t="s">
        <v>264</v>
      </c>
      <c r="G10" s="5">
        <v>3</v>
      </c>
      <c r="H10" s="6">
        <v>0.17</v>
      </c>
      <c r="I10" s="11">
        <f>H10*G10</f>
        <v>0.51</v>
      </c>
      <c r="J10" s="12">
        <v>45417</v>
      </c>
    </row>
    <row r="11" spans="1:10">
      <c r="A11" s="7" t="s">
        <v>38</v>
      </c>
      <c r="B11" s="8" t="s">
        <v>254</v>
      </c>
      <c r="C11" s="8" t="s">
        <v>255</v>
      </c>
      <c r="D11" s="7" t="s">
        <v>442</v>
      </c>
      <c r="E11" s="7" t="s">
        <v>443</v>
      </c>
      <c r="F11" s="8" t="s">
        <v>264</v>
      </c>
      <c r="G11" s="9">
        <v>4</v>
      </c>
      <c r="H11" s="10">
        <v>0.2</v>
      </c>
      <c r="I11" s="13">
        <f>H11*G11</f>
        <v>0.8</v>
      </c>
      <c r="J11" s="14">
        <v>45417</v>
      </c>
    </row>
    <row r="12" spans="1:10">
      <c r="A12" s="3" t="s">
        <v>38</v>
      </c>
      <c r="B12" s="4" t="s">
        <v>254</v>
      </c>
      <c r="C12" s="4" t="s">
        <v>255</v>
      </c>
      <c r="D12" s="3" t="s">
        <v>588</v>
      </c>
      <c r="E12" s="3" t="s">
        <v>589</v>
      </c>
      <c r="F12" s="4" t="s">
        <v>590</v>
      </c>
      <c r="G12" s="5">
        <v>2</v>
      </c>
      <c r="H12" s="6">
        <v>0.5173</v>
      </c>
      <c r="I12" s="11">
        <v>1.0346</v>
      </c>
      <c r="J12" s="12">
        <v>45417</v>
      </c>
    </row>
    <row r="13" spans="1:10">
      <c r="A13" s="7" t="s">
        <v>38</v>
      </c>
      <c r="B13" s="8" t="s">
        <v>254</v>
      </c>
      <c r="C13" s="8" t="s">
        <v>255</v>
      </c>
      <c r="D13" s="7" t="s">
        <v>591</v>
      </c>
      <c r="E13" s="7" t="s">
        <v>563</v>
      </c>
      <c r="F13" s="8" t="s">
        <v>592</v>
      </c>
      <c r="G13" s="9">
        <v>2</v>
      </c>
      <c r="H13" s="10">
        <v>0.1429</v>
      </c>
      <c r="I13" s="13">
        <v>0.2858</v>
      </c>
      <c r="J13" s="14">
        <v>45417</v>
      </c>
    </row>
    <row r="14" spans="1:10">
      <c r="A14" s="3" t="s">
        <v>38</v>
      </c>
      <c r="B14" s="4" t="s">
        <v>254</v>
      </c>
      <c r="C14" s="4" t="s">
        <v>255</v>
      </c>
      <c r="D14" s="3" t="s">
        <v>593</v>
      </c>
      <c r="E14" s="3" t="s">
        <v>594</v>
      </c>
      <c r="F14" s="4" t="s">
        <v>595</v>
      </c>
      <c r="G14" s="5">
        <v>3</v>
      </c>
      <c r="H14" s="6">
        <v>0.1357</v>
      </c>
      <c r="I14" s="11">
        <v>0.4071</v>
      </c>
      <c r="J14" s="12">
        <v>45417</v>
      </c>
    </row>
    <row r="15" spans="1:10">
      <c r="A15" s="7" t="s">
        <v>38</v>
      </c>
      <c r="B15" s="8" t="s">
        <v>254</v>
      </c>
      <c r="C15" s="8" t="s">
        <v>255</v>
      </c>
      <c r="D15" s="7" t="s">
        <v>457</v>
      </c>
      <c r="E15" s="7" t="s">
        <v>458</v>
      </c>
      <c r="F15" s="8" t="s">
        <v>459</v>
      </c>
      <c r="G15" s="9">
        <v>3</v>
      </c>
      <c r="H15" s="10">
        <v>0.0627</v>
      </c>
      <c r="I15" s="13">
        <v>0.1881</v>
      </c>
      <c r="J15" s="14">
        <v>45417</v>
      </c>
    </row>
    <row r="16" spans="1:10">
      <c r="A16" s="3" t="s">
        <v>38</v>
      </c>
      <c r="B16" s="4" t="s">
        <v>254</v>
      </c>
      <c r="C16" s="4" t="s">
        <v>255</v>
      </c>
      <c r="D16" s="3" t="s">
        <v>333</v>
      </c>
      <c r="E16" s="3" t="s">
        <v>334</v>
      </c>
      <c r="F16" s="4" t="s">
        <v>335</v>
      </c>
      <c r="G16" s="5">
        <v>1</v>
      </c>
      <c r="H16" s="6">
        <v>0.2655</v>
      </c>
      <c r="I16" s="11">
        <v>0.2655</v>
      </c>
      <c r="J16" s="12">
        <v>45417</v>
      </c>
    </row>
    <row r="17" spans="1:10">
      <c r="A17" s="7" t="s">
        <v>38</v>
      </c>
      <c r="B17" s="8" t="s">
        <v>254</v>
      </c>
      <c r="C17" s="8" t="s">
        <v>255</v>
      </c>
      <c r="D17" s="7" t="s">
        <v>615</v>
      </c>
      <c r="E17" s="7" t="s">
        <v>445</v>
      </c>
      <c r="F17" s="8" t="s">
        <v>616</v>
      </c>
      <c r="G17" s="9">
        <v>0.01</v>
      </c>
      <c r="H17" s="10">
        <v>5.9942</v>
      </c>
      <c r="I17" s="13">
        <v>0.05994</v>
      </c>
      <c r="J17" s="14">
        <v>43800</v>
      </c>
    </row>
    <row r="18" spans="9:9">
      <c r="I18">
        <f>SUM(I2:I17)</f>
        <v>7.53734</v>
      </c>
    </row>
  </sheetData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10" sqref="H10"/>
    </sheetView>
  </sheetViews>
  <sheetFormatPr defaultColWidth="8.66666666666667" defaultRowHeight="15"/>
  <cols>
    <col min="6" max="6" width="12.25" customWidth="1"/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40</v>
      </c>
      <c r="B2" s="4" t="s">
        <v>254</v>
      </c>
      <c r="C2" s="4" t="s">
        <v>255</v>
      </c>
      <c r="D2" s="3" t="s">
        <v>602</v>
      </c>
      <c r="E2" s="3" t="s">
        <v>603</v>
      </c>
      <c r="F2" s="4" t="s">
        <v>604</v>
      </c>
      <c r="G2" s="5">
        <v>1</v>
      </c>
      <c r="H2" s="6">
        <v>0.4177</v>
      </c>
      <c r="I2" s="11">
        <v>0.4177</v>
      </c>
      <c r="J2" s="12">
        <v>43800</v>
      </c>
    </row>
    <row r="3" spans="1:10">
      <c r="A3" s="7" t="s">
        <v>40</v>
      </c>
      <c r="B3" s="8" t="s">
        <v>254</v>
      </c>
      <c r="C3" s="8" t="s">
        <v>255</v>
      </c>
      <c r="D3" s="7" t="s">
        <v>535</v>
      </c>
      <c r="E3" s="7" t="s">
        <v>536</v>
      </c>
      <c r="F3" s="8" t="s">
        <v>264</v>
      </c>
      <c r="G3" s="9">
        <v>1</v>
      </c>
      <c r="H3" s="10">
        <v>4.13</v>
      </c>
      <c r="I3" s="13">
        <f>H3*G3</f>
        <v>4.13</v>
      </c>
      <c r="J3" s="14">
        <v>43800</v>
      </c>
    </row>
    <row r="4" spans="1:10">
      <c r="A4" s="3" t="s">
        <v>40</v>
      </c>
      <c r="B4" s="4" t="s">
        <v>254</v>
      </c>
      <c r="C4" s="4" t="s">
        <v>255</v>
      </c>
      <c r="D4" s="3" t="s">
        <v>537</v>
      </c>
      <c r="E4" s="3" t="s">
        <v>538</v>
      </c>
      <c r="F4" s="4" t="s">
        <v>264</v>
      </c>
      <c r="G4" s="5">
        <v>1</v>
      </c>
      <c r="H4" s="6">
        <v>3.28</v>
      </c>
      <c r="I4" s="11">
        <f>H4*G4</f>
        <v>3.28</v>
      </c>
      <c r="J4" s="12">
        <v>43800</v>
      </c>
    </row>
    <row r="5" spans="1:10">
      <c r="A5" s="7" t="s">
        <v>40</v>
      </c>
      <c r="B5" s="8" t="s">
        <v>254</v>
      </c>
      <c r="C5" s="8" t="s">
        <v>255</v>
      </c>
      <c r="D5" s="7" t="s">
        <v>617</v>
      </c>
      <c r="E5" s="7" t="s">
        <v>618</v>
      </c>
      <c r="F5" s="8" t="s">
        <v>264</v>
      </c>
      <c r="G5" s="9">
        <v>1</v>
      </c>
      <c r="H5" s="10">
        <v>11.8496</v>
      </c>
      <c r="I5" s="13">
        <f>H5*G5</f>
        <v>11.8496</v>
      </c>
      <c r="J5" s="14">
        <v>43800</v>
      </c>
    </row>
    <row r="6" spans="1:10">
      <c r="A6" s="3" t="s">
        <v>40</v>
      </c>
      <c r="B6" s="4" t="s">
        <v>254</v>
      </c>
      <c r="C6" s="4" t="s">
        <v>255</v>
      </c>
      <c r="D6" s="3" t="s">
        <v>605</v>
      </c>
      <c r="E6" s="3" t="s">
        <v>606</v>
      </c>
      <c r="F6" s="4" t="s">
        <v>607</v>
      </c>
      <c r="G6" s="5">
        <v>1</v>
      </c>
      <c r="H6" s="6">
        <v>0.9396</v>
      </c>
      <c r="I6" s="11">
        <f>H6*G6</f>
        <v>0.9396</v>
      </c>
      <c r="J6" s="12">
        <v>43800</v>
      </c>
    </row>
    <row r="7" spans="1:10">
      <c r="A7" s="7" t="s">
        <v>40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43800</v>
      </c>
    </row>
    <row r="8" spans="1:10">
      <c r="A8" s="3" t="s">
        <v>40</v>
      </c>
      <c r="B8" s="4" t="s">
        <v>254</v>
      </c>
      <c r="C8" s="4" t="s">
        <v>255</v>
      </c>
      <c r="D8" s="3" t="s">
        <v>608</v>
      </c>
      <c r="E8" s="3" t="s">
        <v>609</v>
      </c>
      <c r="F8" s="4" t="s">
        <v>610</v>
      </c>
      <c r="G8" s="5">
        <v>0.025</v>
      </c>
      <c r="H8" s="6">
        <v>6.1792</v>
      </c>
      <c r="I8" s="11">
        <v>0.15448</v>
      </c>
      <c r="J8" s="12">
        <v>43800</v>
      </c>
    </row>
    <row r="9" spans="1:10">
      <c r="A9" s="7" t="s">
        <v>40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0.025</v>
      </c>
      <c r="H9" s="10">
        <v>0.4035</v>
      </c>
      <c r="I9" s="13">
        <v>0.01009</v>
      </c>
      <c r="J9" s="14">
        <v>43800</v>
      </c>
    </row>
    <row r="10" spans="9:9">
      <c r="I10">
        <f>SUM(I2:I9)</f>
        <v>23.54147</v>
      </c>
    </row>
  </sheetData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3" sqref="H3:H4"/>
    </sheetView>
  </sheetViews>
  <sheetFormatPr defaultColWidth="8.66666666666667" defaultRowHeight="15"/>
  <cols>
    <col min="6" max="6" width="12.3333333333333" customWidth="1"/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42</v>
      </c>
      <c r="B2" s="4" t="s">
        <v>254</v>
      </c>
      <c r="C2" s="4" t="s">
        <v>255</v>
      </c>
      <c r="D2" s="3" t="s">
        <v>619</v>
      </c>
      <c r="E2" s="3" t="s">
        <v>603</v>
      </c>
      <c r="F2" s="4" t="s">
        <v>620</v>
      </c>
      <c r="G2" s="5">
        <v>1</v>
      </c>
      <c r="H2" s="6">
        <v>0.2538</v>
      </c>
      <c r="I2" s="11">
        <v>0.2538</v>
      </c>
      <c r="J2" s="12">
        <v>43800</v>
      </c>
    </row>
    <row r="3" spans="1:10">
      <c r="A3" s="7" t="s">
        <v>42</v>
      </c>
      <c r="B3" s="8" t="s">
        <v>254</v>
      </c>
      <c r="C3" s="8" t="s">
        <v>255</v>
      </c>
      <c r="D3" s="7" t="s">
        <v>535</v>
      </c>
      <c r="E3" s="7" t="s">
        <v>536</v>
      </c>
      <c r="F3" s="8" t="s">
        <v>264</v>
      </c>
      <c r="G3" s="9">
        <v>1</v>
      </c>
      <c r="H3" s="10">
        <v>4.13</v>
      </c>
      <c r="I3" s="13">
        <f>H3*G3</f>
        <v>4.13</v>
      </c>
      <c r="J3" s="14">
        <v>43800</v>
      </c>
    </row>
    <row r="4" spans="1:10">
      <c r="A4" s="3" t="s">
        <v>42</v>
      </c>
      <c r="B4" s="4" t="s">
        <v>254</v>
      </c>
      <c r="C4" s="4" t="s">
        <v>255</v>
      </c>
      <c r="D4" s="3" t="s">
        <v>537</v>
      </c>
      <c r="E4" s="3" t="s">
        <v>538</v>
      </c>
      <c r="F4" s="4" t="s">
        <v>264</v>
      </c>
      <c r="G4" s="5">
        <v>1</v>
      </c>
      <c r="H4" s="6">
        <v>3.28</v>
      </c>
      <c r="I4" s="11">
        <f>H4*G4</f>
        <v>3.28</v>
      </c>
      <c r="J4" s="12">
        <v>43800</v>
      </c>
    </row>
    <row r="5" spans="1:10">
      <c r="A5" s="7" t="s">
        <v>42</v>
      </c>
      <c r="B5" s="8" t="s">
        <v>254</v>
      </c>
      <c r="C5" s="8" t="s">
        <v>255</v>
      </c>
      <c r="D5" s="7" t="s">
        <v>617</v>
      </c>
      <c r="E5" s="7" t="s">
        <v>618</v>
      </c>
      <c r="F5" s="8" t="s">
        <v>264</v>
      </c>
      <c r="G5" s="9">
        <v>1</v>
      </c>
      <c r="H5" s="10">
        <v>11.8496</v>
      </c>
      <c r="I5" s="13">
        <f>H5*G5</f>
        <v>11.8496</v>
      </c>
      <c r="J5" s="14">
        <v>43800</v>
      </c>
    </row>
    <row r="6" spans="1:10">
      <c r="A6" s="3" t="s">
        <v>42</v>
      </c>
      <c r="B6" s="4" t="s">
        <v>254</v>
      </c>
      <c r="C6" s="4" t="s">
        <v>255</v>
      </c>
      <c r="D6" s="3" t="s">
        <v>605</v>
      </c>
      <c r="E6" s="3" t="s">
        <v>606</v>
      </c>
      <c r="F6" s="4" t="s">
        <v>607</v>
      </c>
      <c r="G6" s="5">
        <v>1</v>
      </c>
      <c r="H6" s="6">
        <v>0.9396</v>
      </c>
      <c r="I6" s="11">
        <f>H6*G6</f>
        <v>0.9396</v>
      </c>
      <c r="J6" s="12">
        <v>43800</v>
      </c>
    </row>
    <row r="7" spans="1:10">
      <c r="A7" s="7" t="s">
        <v>42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43800</v>
      </c>
    </row>
    <row r="8" spans="1:10">
      <c r="A8" s="3" t="s">
        <v>42</v>
      </c>
      <c r="B8" s="4" t="s">
        <v>254</v>
      </c>
      <c r="C8" s="4" t="s">
        <v>255</v>
      </c>
      <c r="D8" s="3" t="s">
        <v>608</v>
      </c>
      <c r="E8" s="3" t="s">
        <v>609</v>
      </c>
      <c r="F8" s="4" t="s">
        <v>610</v>
      </c>
      <c r="G8" s="5">
        <v>0.025</v>
      </c>
      <c r="H8" s="6">
        <v>6.1792</v>
      </c>
      <c r="I8" s="11">
        <v>0.15448</v>
      </c>
      <c r="J8" s="12">
        <v>43800</v>
      </c>
    </row>
    <row r="9" spans="1:10">
      <c r="A9" s="7" t="s">
        <v>42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0.025</v>
      </c>
      <c r="H9" s="10">
        <v>0.4035</v>
      </c>
      <c r="I9" s="13">
        <v>0.01009</v>
      </c>
      <c r="J9" s="14">
        <v>43800</v>
      </c>
    </row>
    <row r="10" spans="9:9">
      <c r="I10">
        <f>SUM(I2:I9)</f>
        <v>23.37757</v>
      </c>
    </row>
  </sheetData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44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44404</v>
      </c>
    </row>
    <row r="3" spans="1:10">
      <c r="A3" s="7" t="s">
        <v>44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0.73</v>
      </c>
      <c r="H3" s="10">
        <v>1.6814</v>
      </c>
      <c r="I3" s="13">
        <v>1.22742</v>
      </c>
      <c r="J3" s="14">
        <v>44440</v>
      </c>
    </row>
    <row r="4" spans="1:10">
      <c r="A4" s="3" t="s">
        <v>44</v>
      </c>
      <c r="B4" s="4" t="s">
        <v>254</v>
      </c>
      <c r="C4" s="4" t="s">
        <v>255</v>
      </c>
      <c r="D4" s="3" t="s">
        <v>621</v>
      </c>
      <c r="E4" s="3" t="s">
        <v>534</v>
      </c>
      <c r="F4" s="4" t="s">
        <v>264</v>
      </c>
      <c r="G4" s="5">
        <v>1</v>
      </c>
      <c r="H4" s="6">
        <v>1.4159</v>
      </c>
      <c r="I4" s="11">
        <v>1.4159</v>
      </c>
      <c r="J4" s="12">
        <v>44404</v>
      </c>
    </row>
    <row r="5" spans="1:10">
      <c r="A5" s="7" t="s">
        <v>44</v>
      </c>
      <c r="B5" s="8" t="s">
        <v>254</v>
      </c>
      <c r="C5" s="8" t="s">
        <v>255</v>
      </c>
      <c r="D5" s="7" t="s">
        <v>622</v>
      </c>
      <c r="E5" s="7" t="s">
        <v>623</v>
      </c>
      <c r="F5" s="8" t="s">
        <v>264</v>
      </c>
      <c r="G5" s="9">
        <v>1</v>
      </c>
      <c r="H5" s="10">
        <v>5.21</v>
      </c>
      <c r="I5" s="13">
        <f>H5*G5</f>
        <v>5.21</v>
      </c>
      <c r="J5" s="14">
        <v>44287</v>
      </c>
    </row>
    <row r="6" spans="1:10">
      <c r="A6" s="3" t="s">
        <v>44</v>
      </c>
      <c r="B6" s="4" t="s">
        <v>254</v>
      </c>
      <c r="C6" s="4" t="s">
        <v>255</v>
      </c>
      <c r="D6" s="3" t="s">
        <v>608</v>
      </c>
      <c r="E6" s="3" t="s">
        <v>609</v>
      </c>
      <c r="F6" s="4" t="s">
        <v>610</v>
      </c>
      <c r="G6" s="5">
        <v>0.0333</v>
      </c>
      <c r="H6" s="6">
        <v>6.1792</v>
      </c>
      <c r="I6" s="11">
        <v>0.20577</v>
      </c>
      <c r="J6" s="12">
        <v>44287</v>
      </c>
    </row>
    <row r="7" spans="1:10">
      <c r="A7" s="7" t="s">
        <v>44</v>
      </c>
      <c r="B7" s="8" t="s">
        <v>254</v>
      </c>
      <c r="C7" s="8" t="s">
        <v>255</v>
      </c>
      <c r="D7" s="7" t="s">
        <v>447</v>
      </c>
      <c r="E7" s="7" t="s">
        <v>448</v>
      </c>
      <c r="F7" s="8" t="s">
        <v>449</v>
      </c>
      <c r="G7" s="9">
        <v>0.0333</v>
      </c>
      <c r="H7" s="10">
        <v>0.4035</v>
      </c>
      <c r="I7" s="13">
        <v>0.01344</v>
      </c>
      <c r="J7" s="14">
        <v>44287</v>
      </c>
    </row>
    <row r="8" spans="1:10">
      <c r="A8" s="3" t="s">
        <v>44</v>
      </c>
      <c r="B8" s="4" t="s">
        <v>254</v>
      </c>
      <c r="C8" s="4" t="s">
        <v>255</v>
      </c>
      <c r="D8" s="3" t="s">
        <v>624</v>
      </c>
      <c r="E8" s="3" t="s">
        <v>625</v>
      </c>
      <c r="F8" s="4" t="s">
        <v>626</v>
      </c>
      <c r="G8" s="5">
        <v>1</v>
      </c>
      <c r="H8" s="22">
        <v>13.27</v>
      </c>
      <c r="I8" s="11">
        <f>H8*G8</f>
        <v>13.27</v>
      </c>
      <c r="J8" s="12">
        <v>44287</v>
      </c>
    </row>
    <row r="9" spans="1:10">
      <c r="A9" s="7" t="s">
        <v>44</v>
      </c>
      <c r="B9" s="8" t="s">
        <v>254</v>
      </c>
      <c r="C9" s="8" t="s">
        <v>255</v>
      </c>
      <c r="D9" s="7" t="s">
        <v>627</v>
      </c>
      <c r="E9" s="7" t="s">
        <v>628</v>
      </c>
      <c r="F9" s="8" t="s">
        <v>629</v>
      </c>
      <c r="G9" s="9">
        <v>2</v>
      </c>
      <c r="H9" s="10">
        <v>1.55</v>
      </c>
      <c r="I9" s="13">
        <v>3.1</v>
      </c>
      <c r="J9" s="14">
        <v>44287</v>
      </c>
    </row>
    <row r="10" spans="1:10">
      <c r="A10" s="3" t="s">
        <v>44</v>
      </c>
      <c r="B10" s="4" t="s">
        <v>254</v>
      </c>
      <c r="C10" s="4" t="s">
        <v>255</v>
      </c>
      <c r="D10" s="3" t="s">
        <v>630</v>
      </c>
      <c r="E10" s="3" t="s">
        <v>631</v>
      </c>
      <c r="F10" s="4" t="s">
        <v>264</v>
      </c>
      <c r="G10" s="5">
        <v>1</v>
      </c>
      <c r="H10" s="6">
        <v>5.45</v>
      </c>
      <c r="I10" s="11">
        <f>H10*G10</f>
        <v>5.45</v>
      </c>
      <c r="J10" s="12">
        <v>44287</v>
      </c>
    </row>
    <row r="11" spans="9:9">
      <c r="I11">
        <f>SUM(I2:I10)</f>
        <v>29.98253</v>
      </c>
    </row>
  </sheetData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H8" sqref="H8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46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44409</v>
      </c>
    </row>
    <row r="3" spans="1:10">
      <c r="A3" s="7" t="s">
        <v>46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0.53</v>
      </c>
      <c r="H3" s="10">
        <v>1.6814</v>
      </c>
      <c r="I3" s="13">
        <f>H3*G3</f>
        <v>0.891142</v>
      </c>
      <c r="J3" s="14">
        <v>44698</v>
      </c>
    </row>
    <row r="4" spans="1:10">
      <c r="A4" s="3" t="s">
        <v>46</v>
      </c>
      <c r="B4" s="4" t="s">
        <v>254</v>
      </c>
      <c r="C4" s="4" t="s">
        <v>255</v>
      </c>
      <c r="D4" s="3" t="s">
        <v>621</v>
      </c>
      <c r="E4" s="3" t="s">
        <v>534</v>
      </c>
      <c r="F4" s="4" t="s">
        <v>264</v>
      </c>
      <c r="G4" s="5">
        <v>1</v>
      </c>
      <c r="H4" s="6">
        <v>1.4159</v>
      </c>
      <c r="I4" s="11">
        <v>1.4159</v>
      </c>
      <c r="J4" s="12">
        <v>44432</v>
      </c>
    </row>
    <row r="5" spans="1:10">
      <c r="A5" s="7" t="s">
        <v>46</v>
      </c>
      <c r="B5" s="8" t="s">
        <v>254</v>
      </c>
      <c r="C5" s="8" t="s">
        <v>255</v>
      </c>
      <c r="D5" s="7" t="s">
        <v>622</v>
      </c>
      <c r="E5" s="7" t="s">
        <v>623</v>
      </c>
      <c r="F5" s="8" t="s">
        <v>264</v>
      </c>
      <c r="G5" s="9">
        <v>1</v>
      </c>
      <c r="H5" s="10">
        <v>5.21</v>
      </c>
      <c r="I5" s="13">
        <f>H5*G5</f>
        <v>5.21</v>
      </c>
      <c r="J5" s="14">
        <v>44432</v>
      </c>
    </row>
    <row r="6" spans="1:10">
      <c r="A6" s="3" t="s">
        <v>46</v>
      </c>
      <c r="B6" s="4" t="s">
        <v>254</v>
      </c>
      <c r="C6" s="4" t="s">
        <v>255</v>
      </c>
      <c r="D6" s="3" t="s">
        <v>608</v>
      </c>
      <c r="E6" s="3" t="s">
        <v>609</v>
      </c>
      <c r="F6" s="4" t="s">
        <v>610</v>
      </c>
      <c r="G6" s="5">
        <v>0.0333</v>
      </c>
      <c r="H6" s="6">
        <v>6.1792</v>
      </c>
      <c r="I6" s="11">
        <v>0.20577</v>
      </c>
      <c r="J6" s="12">
        <v>44651</v>
      </c>
    </row>
    <row r="7" spans="1:10">
      <c r="A7" s="7" t="s">
        <v>46</v>
      </c>
      <c r="B7" s="8" t="s">
        <v>254</v>
      </c>
      <c r="C7" s="8" t="s">
        <v>255</v>
      </c>
      <c r="D7" s="7" t="s">
        <v>447</v>
      </c>
      <c r="E7" s="7" t="s">
        <v>448</v>
      </c>
      <c r="F7" s="8" t="s">
        <v>449</v>
      </c>
      <c r="G7" s="9">
        <v>0.0333</v>
      </c>
      <c r="H7" s="10">
        <v>0.4035</v>
      </c>
      <c r="I7" s="13">
        <v>0.01344</v>
      </c>
      <c r="J7" s="14">
        <v>44651</v>
      </c>
    </row>
    <row r="8" spans="1:10">
      <c r="A8" s="3" t="s">
        <v>46</v>
      </c>
      <c r="B8" s="4" t="s">
        <v>254</v>
      </c>
      <c r="C8" s="4" t="s">
        <v>255</v>
      </c>
      <c r="D8" s="3" t="s">
        <v>624</v>
      </c>
      <c r="E8" s="3" t="s">
        <v>625</v>
      </c>
      <c r="F8" s="4" t="s">
        <v>626</v>
      </c>
      <c r="G8" s="5">
        <v>1</v>
      </c>
      <c r="H8" s="22">
        <v>13.27</v>
      </c>
      <c r="I8" s="11">
        <f>H8*G8</f>
        <v>13.27</v>
      </c>
      <c r="J8" s="12">
        <v>44432</v>
      </c>
    </row>
    <row r="9" spans="1:10">
      <c r="A9" s="7" t="s">
        <v>46</v>
      </c>
      <c r="B9" s="8" t="s">
        <v>254</v>
      </c>
      <c r="C9" s="8" t="s">
        <v>255</v>
      </c>
      <c r="D9" s="7" t="s">
        <v>627</v>
      </c>
      <c r="E9" s="7" t="s">
        <v>628</v>
      </c>
      <c r="F9" s="8" t="s">
        <v>629</v>
      </c>
      <c r="G9" s="9">
        <v>2</v>
      </c>
      <c r="H9" s="10">
        <v>1.55</v>
      </c>
      <c r="I9" s="13">
        <v>3.1</v>
      </c>
      <c r="J9" s="14">
        <v>44432</v>
      </c>
    </row>
    <row r="10" spans="1:10">
      <c r="A10" s="3" t="s">
        <v>46</v>
      </c>
      <c r="B10" s="4" t="s">
        <v>254</v>
      </c>
      <c r="C10" s="4" t="s">
        <v>255</v>
      </c>
      <c r="D10" s="3" t="s">
        <v>630</v>
      </c>
      <c r="E10" s="3" t="s">
        <v>631</v>
      </c>
      <c r="F10" s="4" t="s">
        <v>264</v>
      </c>
      <c r="G10" s="5">
        <v>1</v>
      </c>
      <c r="H10" s="6">
        <v>5.45</v>
      </c>
      <c r="I10" s="11">
        <f>H10*G10</f>
        <v>5.45</v>
      </c>
      <c r="J10" s="12">
        <v>44432</v>
      </c>
    </row>
    <row r="11" spans="9:9">
      <c r="I11">
        <f>SUM(I2:I10)</f>
        <v>29.646252</v>
      </c>
    </row>
  </sheetData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I10" sqref="I10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48</v>
      </c>
      <c r="B2" s="4" t="s">
        <v>254</v>
      </c>
      <c r="C2" s="4" t="s">
        <v>255</v>
      </c>
      <c r="D2" s="3" t="s">
        <v>608</v>
      </c>
      <c r="E2" s="3" t="s">
        <v>609</v>
      </c>
      <c r="F2" s="4" t="s">
        <v>610</v>
      </c>
      <c r="G2" s="5">
        <v>0.02778</v>
      </c>
      <c r="H2" s="6">
        <v>6.1792</v>
      </c>
      <c r="I2" s="11">
        <v>0.17166</v>
      </c>
      <c r="J2" s="12">
        <v>44634</v>
      </c>
    </row>
    <row r="3" spans="1:10">
      <c r="A3" s="7" t="s">
        <v>48</v>
      </c>
      <c r="B3" s="8" t="s">
        <v>254</v>
      </c>
      <c r="C3" s="8" t="s">
        <v>255</v>
      </c>
      <c r="D3" s="7" t="s">
        <v>447</v>
      </c>
      <c r="E3" s="7" t="s">
        <v>448</v>
      </c>
      <c r="F3" s="8" t="s">
        <v>449</v>
      </c>
      <c r="G3" s="9">
        <v>0.1111</v>
      </c>
      <c r="H3" s="10">
        <v>0.4035</v>
      </c>
      <c r="I3" s="13">
        <v>0.04483</v>
      </c>
      <c r="J3" s="14">
        <v>44634</v>
      </c>
    </row>
    <row r="4" spans="1:10">
      <c r="A4" s="3" t="s">
        <v>48</v>
      </c>
      <c r="B4" s="4" t="s">
        <v>254</v>
      </c>
      <c r="C4" s="4" t="s">
        <v>255</v>
      </c>
      <c r="D4" s="3" t="s">
        <v>632</v>
      </c>
      <c r="E4" s="3" t="s">
        <v>633</v>
      </c>
      <c r="F4" s="4" t="s">
        <v>264</v>
      </c>
      <c r="G4" s="5">
        <v>1</v>
      </c>
      <c r="H4" s="6">
        <v>2.95</v>
      </c>
      <c r="I4" s="11">
        <f>H4*G4</f>
        <v>2.95</v>
      </c>
      <c r="J4" s="12">
        <v>44480</v>
      </c>
    </row>
    <row r="5" spans="1:10">
      <c r="A5" s="7" t="s">
        <v>48</v>
      </c>
      <c r="B5" s="8" t="s">
        <v>254</v>
      </c>
      <c r="C5" s="8" t="s">
        <v>255</v>
      </c>
      <c r="D5" s="7" t="s">
        <v>634</v>
      </c>
      <c r="E5" s="7" t="s">
        <v>635</v>
      </c>
      <c r="F5" s="8" t="s">
        <v>264</v>
      </c>
      <c r="G5" s="9">
        <v>1</v>
      </c>
      <c r="H5" s="10">
        <v>2.45</v>
      </c>
      <c r="I5" s="13">
        <f>H5*G5</f>
        <v>2.45</v>
      </c>
      <c r="J5" s="14">
        <v>44480</v>
      </c>
    </row>
    <row r="6" spans="1:10">
      <c r="A6" s="3" t="s">
        <v>48</v>
      </c>
      <c r="B6" s="4" t="s">
        <v>254</v>
      </c>
      <c r="C6" s="4" t="s">
        <v>255</v>
      </c>
      <c r="D6" s="3" t="s">
        <v>636</v>
      </c>
      <c r="E6" s="3" t="s">
        <v>637</v>
      </c>
      <c r="F6" s="4" t="s">
        <v>264</v>
      </c>
      <c r="G6" s="5">
        <v>1</v>
      </c>
      <c r="H6" s="6">
        <v>16.16</v>
      </c>
      <c r="I6" s="11">
        <f>H6*G6</f>
        <v>16.16</v>
      </c>
      <c r="J6" s="12">
        <v>44480</v>
      </c>
    </row>
    <row r="7" spans="1:10">
      <c r="A7" s="7" t="s">
        <v>48</v>
      </c>
      <c r="B7" s="8" t="s">
        <v>254</v>
      </c>
      <c r="C7" s="8" t="s">
        <v>255</v>
      </c>
      <c r="D7" s="7" t="s">
        <v>638</v>
      </c>
      <c r="E7" s="7" t="s">
        <v>639</v>
      </c>
      <c r="F7" s="8" t="s">
        <v>264</v>
      </c>
      <c r="G7" s="9">
        <v>1</v>
      </c>
      <c r="H7" s="10">
        <v>1.5044</v>
      </c>
      <c r="I7" s="13">
        <v>1.5044</v>
      </c>
      <c r="J7" s="14">
        <v>44480</v>
      </c>
    </row>
    <row r="8" spans="1:10">
      <c r="A8" s="3" t="s">
        <v>48</v>
      </c>
      <c r="B8" s="4" t="s">
        <v>254</v>
      </c>
      <c r="C8" s="4" t="s">
        <v>255</v>
      </c>
      <c r="D8" s="3" t="s">
        <v>640</v>
      </c>
      <c r="E8" s="3" t="s">
        <v>641</v>
      </c>
      <c r="F8" s="4" t="s">
        <v>264</v>
      </c>
      <c r="G8" s="5">
        <v>1</v>
      </c>
      <c r="H8" s="6">
        <v>1.4159</v>
      </c>
      <c r="I8" s="11">
        <v>1.4159</v>
      </c>
      <c r="J8" s="12">
        <v>44480</v>
      </c>
    </row>
    <row r="9" spans="9:9">
      <c r="I9">
        <f>SUM(I2:I8)</f>
        <v>24.69679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F13" sqref="F13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198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45383</v>
      </c>
    </row>
    <row r="3" spans="1:10">
      <c r="A3" s="7" t="s">
        <v>198</v>
      </c>
      <c r="B3" s="8" t="s">
        <v>254</v>
      </c>
      <c r="C3" s="8" t="s">
        <v>255</v>
      </c>
      <c r="D3" s="7" t="s">
        <v>301</v>
      </c>
      <c r="E3" s="7" t="s">
        <v>302</v>
      </c>
      <c r="F3" s="8" t="s">
        <v>303</v>
      </c>
      <c r="G3" s="9">
        <v>1</v>
      </c>
      <c r="H3" s="10">
        <v>0.2377</v>
      </c>
      <c r="I3" s="13">
        <v>0.2377</v>
      </c>
      <c r="J3" s="14">
        <v>45383</v>
      </c>
    </row>
    <row r="4" spans="1:10">
      <c r="A4" s="3" t="s">
        <v>198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2</v>
      </c>
      <c r="H4" s="6">
        <v>0.09</v>
      </c>
      <c r="I4" s="11">
        <f t="shared" ref="I4:I9" si="0">H4*G4</f>
        <v>0.18</v>
      </c>
      <c r="J4" s="12">
        <v>45383</v>
      </c>
    </row>
    <row r="5" spans="1:10">
      <c r="A5" s="7" t="s">
        <v>198</v>
      </c>
      <c r="B5" s="8" t="s">
        <v>254</v>
      </c>
      <c r="C5" s="8" t="s">
        <v>255</v>
      </c>
      <c r="D5" s="7" t="s">
        <v>307</v>
      </c>
      <c r="E5" s="7" t="s">
        <v>308</v>
      </c>
      <c r="F5" s="8" t="s">
        <v>264</v>
      </c>
      <c r="G5" s="9">
        <v>2</v>
      </c>
      <c r="H5" s="10">
        <v>0.2</v>
      </c>
      <c r="I5" s="13">
        <f t="shared" si="0"/>
        <v>0.4</v>
      </c>
      <c r="J5" s="14">
        <v>45383</v>
      </c>
    </row>
    <row r="6" spans="1:10">
      <c r="A6" s="3" t="s">
        <v>198</v>
      </c>
      <c r="B6" s="4" t="s">
        <v>254</v>
      </c>
      <c r="C6" s="4" t="s">
        <v>255</v>
      </c>
      <c r="D6" s="3" t="s">
        <v>336</v>
      </c>
      <c r="E6" s="3" t="s">
        <v>337</v>
      </c>
      <c r="F6" s="4" t="s">
        <v>311</v>
      </c>
      <c r="G6" s="5">
        <v>0.2</v>
      </c>
      <c r="H6" s="6">
        <v>1.7257</v>
      </c>
      <c r="I6" s="11">
        <v>0.34514</v>
      </c>
      <c r="J6" s="12">
        <v>45383</v>
      </c>
    </row>
    <row r="7" spans="1:10">
      <c r="A7" s="7" t="s">
        <v>198</v>
      </c>
      <c r="B7" s="8" t="s">
        <v>254</v>
      </c>
      <c r="C7" s="8" t="s">
        <v>255</v>
      </c>
      <c r="D7" s="7" t="s">
        <v>312</v>
      </c>
      <c r="E7" s="7" t="s">
        <v>313</v>
      </c>
      <c r="F7" s="8" t="s">
        <v>314</v>
      </c>
      <c r="G7" s="9">
        <v>0.2</v>
      </c>
      <c r="H7" s="10">
        <v>1.6814</v>
      </c>
      <c r="I7" s="13">
        <v>0.33628</v>
      </c>
      <c r="J7" s="14">
        <v>45383</v>
      </c>
    </row>
    <row r="8" spans="1:10">
      <c r="A8" s="3" t="s">
        <v>198</v>
      </c>
      <c r="B8" s="4" t="s">
        <v>254</v>
      </c>
      <c r="C8" s="4" t="s">
        <v>255</v>
      </c>
      <c r="D8" s="3" t="s">
        <v>315</v>
      </c>
      <c r="E8" s="3" t="s">
        <v>316</v>
      </c>
      <c r="F8" s="4" t="s">
        <v>264</v>
      </c>
      <c r="G8" s="5">
        <v>1</v>
      </c>
      <c r="H8" s="6">
        <v>0.13</v>
      </c>
      <c r="I8" s="11">
        <f t="shared" si="0"/>
        <v>0.13</v>
      </c>
      <c r="J8" s="12">
        <v>45383</v>
      </c>
    </row>
    <row r="9" spans="1:10">
      <c r="A9" s="7" t="s">
        <v>198</v>
      </c>
      <c r="B9" s="8" t="s">
        <v>254</v>
      </c>
      <c r="C9" s="8" t="s">
        <v>255</v>
      </c>
      <c r="D9" s="7" t="s">
        <v>26</v>
      </c>
      <c r="E9" s="7" t="s">
        <v>27</v>
      </c>
      <c r="F9" s="8" t="s">
        <v>264</v>
      </c>
      <c r="G9" s="9">
        <v>1</v>
      </c>
      <c r="H9" s="10">
        <f>I20</f>
        <v>3.4855</v>
      </c>
      <c r="I9" s="13">
        <f t="shared" si="0"/>
        <v>3.4855</v>
      </c>
      <c r="J9" s="14">
        <v>45383</v>
      </c>
    </row>
    <row r="10" spans="1:10">
      <c r="A10" s="3" t="s">
        <v>198</v>
      </c>
      <c r="B10" s="4" t="s">
        <v>254</v>
      </c>
      <c r="C10" s="4" t="s">
        <v>255</v>
      </c>
      <c r="D10" s="3" t="s">
        <v>317</v>
      </c>
      <c r="E10" s="3" t="s">
        <v>318</v>
      </c>
      <c r="F10" s="4" t="s">
        <v>319</v>
      </c>
      <c r="G10" s="5">
        <v>1</v>
      </c>
      <c r="H10" s="6">
        <v>0.4036</v>
      </c>
      <c r="I10" s="11">
        <v>0.4036</v>
      </c>
      <c r="J10" s="12">
        <v>45383</v>
      </c>
    </row>
    <row r="11" spans="1:10">
      <c r="A11" s="7" t="s">
        <v>198</v>
      </c>
      <c r="B11" s="8" t="s">
        <v>254</v>
      </c>
      <c r="C11" s="8" t="s">
        <v>255</v>
      </c>
      <c r="D11" s="7" t="s">
        <v>338</v>
      </c>
      <c r="E11" s="7" t="s">
        <v>324</v>
      </c>
      <c r="F11" s="8" t="s">
        <v>339</v>
      </c>
      <c r="G11" s="9">
        <v>1</v>
      </c>
      <c r="H11" s="10">
        <v>0.37</v>
      </c>
      <c r="I11" s="13">
        <v>0.37</v>
      </c>
      <c r="J11" s="14">
        <v>45383</v>
      </c>
    </row>
    <row r="12" spans="1:10">
      <c r="A12" s="3" t="s">
        <v>198</v>
      </c>
      <c r="B12" s="4" t="s">
        <v>254</v>
      </c>
      <c r="C12" s="4" t="s">
        <v>255</v>
      </c>
      <c r="D12" s="3" t="s">
        <v>320</v>
      </c>
      <c r="E12" s="3" t="s">
        <v>321</v>
      </c>
      <c r="F12" s="4" t="s">
        <v>322</v>
      </c>
      <c r="G12" s="5">
        <v>2</v>
      </c>
      <c r="H12" s="6">
        <v>0.1862</v>
      </c>
      <c r="I12" s="11">
        <v>0.3724</v>
      </c>
      <c r="J12" s="12">
        <v>45383</v>
      </c>
    </row>
    <row r="13" spans="1:10">
      <c r="A13" s="27"/>
      <c r="B13" s="28"/>
      <c r="C13" s="28"/>
      <c r="D13" s="27"/>
      <c r="E13" s="27"/>
      <c r="F13" s="28"/>
      <c r="G13" s="29"/>
      <c r="H13" s="30"/>
      <c r="I13" s="31">
        <f>SUM(I2:I12)</f>
        <v>6.36062</v>
      </c>
      <c r="J13" s="32"/>
    </row>
    <row r="14" spans="1:10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1" t="s">
        <v>245</v>
      </c>
      <c r="B16" s="1" t="s">
        <v>246</v>
      </c>
      <c r="C16" s="1" t="s">
        <v>247</v>
      </c>
      <c r="D16" s="1" t="s">
        <v>248</v>
      </c>
      <c r="E16" s="1" t="s">
        <v>249</v>
      </c>
      <c r="F16" s="1" t="s">
        <v>249</v>
      </c>
      <c r="G16" s="2" t="s">
        <v>250</v>
      </c>
      <c r="H16" s="2" t="s">
        <v>251</v>
      </c>
      <c r="I16" s="2" t="s">
        <v>252</v>
      </c>
      <c r="J16" s="2" t="s">
        <v>253</v>
      </c>
    </row>
    <row r="17" spans="1:10">
      <c r="A17" s="3" t="s">
        <v>26</v>
      </c>
      <c r="B17" s="4" t="s">
        <v>254</v>
      </c>
      <c r="C17" s="4" t="s">
        <v>255</v>
      </c>
      <c r="D17" s="3" t="s">
        <v>329</v>
      </c>
      <c r="E17" s="3" t="s">
        <v>330</v>
      </c>
      <c r="F17" s="4" t="s">
        <v>264</v>
      </c>
      <c r="G17" s="5">
        <v>1</v>
      </c>
      <c r="H17" s="6">
        <v>0.22</v>
      </c>
      <c r="I17" s="11">
        <f>H17*G17</f>
        <v>0.22</v>
      </c>
      <c r="J17" s="12">
        <v>44835</v>
      </c>
    </row>
    <row r="18" spans="1:10">
      <c r="A18" s="7" t="s">
        <v>26</v>
      </c>
      <c r="B18" s="8" t="s">
        <v>254</v>
      </c>
      <c r="C18" s="8" t="s">
        <v>255</v>
      </c>
      <c r="D18" s="7" t="s">
        <v>331</v>
      </c>
      <c r="E18" s="7" t="s">
        <v>332</v>
      </c>
      <c r="F18" s="8" t="s">
        <v>264</v>
      </c>
      <c r="G18" s="9">
        <v>1</v>
      </c>
      <c r="H18" s="10">
        <v>3</v>
      </c>
      <c r="I18" s="13">
        <v>3</v>
      </c>
      <c r="J18" s="14">
        <v>44835</v>
      </c>
    </row>
    <row r="19" spans="1:10">
      <c r="A19" s="3" t="s">
        <v>26</v>
      </c>
      <c r="B19" s="4" t="s">
        <v>254</v>
      </c>
      <c r="C19" s="4" t="s">
        <v>255</v>
      </c>
      <c r="D19" s="3" t="s">
        <v>333</v>
      </c>
      <c r="E19" s="3" t="s">
        <v>334</v>
      </c>
      <c r="F19" s="4" t="s">
        <v>335</v>
      </c>
      <c r="G19" s="5">
        <v>1</v>
      </c>
      <c r="H19" s="6">
        <v>0.2655</v>
      </c>
      <c r="I19" s="11">
        <v>0.2655</v>
      </c>
      <c r="J19" s="12">
        <v>44835</v>
      </c>
    </row>
    <row r="20" spans="1:10">
      <c r="A20" s="20"/>
      <c r="B20" s="20"/>
      <c r="C20" s="20"/>
      <c r="D20" s="20"/>
      <c r="E20" s="20"/>
      <c r="F20" s="20"/>
      <c r="G20" s="20"/>
      <c r="H20" s="20"/>
      <c r="I20" s="20">
        <f>SUM(I17:I19)</f>
        <v>3.4855</v>
      </c>
      <c r="J20" s="20"/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2" sqref="I12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50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45231</v>
      </c>
    </row>
    <row r="3" spans="1:10">
      <c r="A3" s="7" t="s">
        <v>50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0.79</v>
      </c>
      <c r="H3" s="10">
        <v>1.6814</v>
      </c>
      <c r="I3" s="13">
        <v>1.32831</v>
      </c>
      <c r="J3" s="14">
        <v>45052</v>
      </c>
    </row>
    <row r="4" spans="1:10">
      <c r="A4" s="3" t="s">
        <v>50</v>
      </c>
      <c r="B4" s="4" t="s">
        <v>254</v>
      </c>
      <c r="C4" s="4" t="s">
        <v>255</v>
      </c>
      <c r="D4" s="3" t="s">
        <v>533</v>
      </c>
      <c r="E4" s="3" t="s">
        <v>534</v>
      </c>
      <c r="F4" s="4" t="s">
        <v>264</v>
      </c>
      <c r="G4" s="5">
        <v>1</v>
      </c>
      <c r="H4" s="6">
        <v>1.4159</v>
      </c>
      <c r="I4" s="11">
        <f>H4*G4</f>
        <v>1.4159</v>
      </c>
      <c r="J4" s="12">
        <v>45052</v>
      </c>
    </row>
    <row r="5" spans="1:10">
      <c r="A5" s="7" t="s">
        <v>50</v>
      </c>
      <c r="B5" s="8" t="s">
        <v>254</v>
      </c>
      <c r="C5" s="8" t="s">
        <v>255</v>
      </c>
      <c r="D5" s="7" t="s">
        <v>535</v>
      </c>
      <c r="E5" s="7" t="s">
        <v>536</v>
      </c>
      <c r="F5" s="8" t="s">
        <v>264</v>
      </c>
      <c r="G5" s="9">
        <v>1</v>
      </c>
      <c r="H5" s="10">
        <v>4.13</v>
      </c>
      <c r="I5" s="13">
        <f>H5*G5</f>
        <v>4.13</v>
      </c>
      <c r="J5" s="14">
        <v>45052</v>
      </c>
    </row>
    <row r="6" spans="1:10">
      <c r="A6" s="3" t="s">
        <v>50</v>
      </c>
      <c r="B6" s="4" t="s">
        <v>254</v>
      </c>
      <c r="C6" s="4" t="s">
        <v>255</v>
      </c>
      <c r="D6" s="3" t="s">
        <v>537</v>
      </c>
      <c r="E6" s="3" t="s">
        <v>538</v>
      </c>
      <c r="F6" s="4" t="s">
        <v>264</v>
      </c>
      <c r="G6" s="5">
        <v>1</v>
      </c>
      <c r="H6" s="6">
        <v>3.28</v>
      </c>
      <c r="I6" s="11">
        <f>H6*G6</f>
        <v>3.28</v>
      </c>
      <c r="J6" s="12">
        <v>45052</v>
      </c>
    </row>
    <row r="7" spans="1:10">
      <c r="A7" s="7" t="s">
        <v>50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45052</v>
      </c>
    </row>
    <row r="8" spans="1:10">
      <c r="A8" s="3" t="s">
        <v>50</v>
      </c>
      <c r="B8" s="4" t="s">
        <v>254</v>
      </c>
      <c r="C8" s="4" t="s">
        <v>255</v>
      </c>
      <c r="D8" s="3" t="s">
        <v>608</v>
      </c>
      <c r="E8" s="3" t="s">
        <v>609</v>
      </c>
      <c r="F8" s="4" t="s">
        <v>610</v>
      </c>
      <c r="G8" s="5">
        <v>0.025</v>
      </c>
      <c r="H8" s="6">
        <v>6.1792</v>
      </c>
      <c r="I8" s="11">
        <v>0.15448</v>
      </c>
      <c r="J8" s="12">
        <v>45046</v>
      </c>
    </row>
    <row r="9" spans="1:10">
      <c r="A9" s="7" t="s">
        <v>50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0.025</v>
      </c>
      <c r="H9" s="10">
        <v>0.4035</v>
      </c>
      <c r="I9" s="13">
        <v>0.01009</v>
      </c>
      <c r="J9" s="14">
        <v>45046</v>
      </c>
    </row>
    <row r="10" spans="1:10">
      <c r="A10" s="3" t="s">
        <v>50</v>
      </c>
      <c r="B10" s="4" t="s">
        <v>254</v>
      </c>
      <c r="C10" s="4" t="s">
        <v>255</v>
      </c>
      <c r="D10" s="3" t="s">
        <v>542</v>
      </c>
      <c r="E10" s="3" t="s">
        <v>543</v>
      </c>
      <c r="F10" s="4" t="s">
        <v>264</v>
      </c>
      <c r="G10" s="5">
        <v>1</v>
      </c>
      <c r="H10" s="6">
        <v>11.51</v>
      </c>
      <c r="I10" s="11">
        <f>H10*G10</f>
        <v>11.51</v>
      </c>
      <c r="J10" s="12">
        <v>45052</v>
      </c>
    </row>
    <row r="11" spans="9:9">
      <c r="I11">
        <f>SUM(I2:I10)</f>
        <v>24.67878</v>
      </c>
    </row>
  </sheetData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L17" sqref="L17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52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45096</v>
      </c>
    </row>
    <row r="3" spans="1:10">
      <c r="A3" s="7" t="s">
        <v>52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0.56</v>
      </c>
      <c r="H3" s="10">
        <v>1.6814</v>
      </c>
      <c r="I3" s="13">
        <v>0.94158</v>
      </c>
      <c r="J3" s="14">
        <v>45096</v>
      </c>
    </row>
    <row r="4" spans="1:10">
      <c r="A4" s="3" t="s">
        <v>52</v>
      </c>
      <c r="B4" s="4" t="s">
        <v>254</v>
      </c>
      <c r="C4" s="4" t="s">
        <v>255</v>
      </c>
      <c r="D4" s="3" t="s">
        <v>533</v>
      </c>
      <c r="E4" s="3" t="s">
        <v>534</v>
      </c>
      <c r="F4" s="4" t="s">
        <v>264</v>
      </c>
      <c r="G4" s="5">
        <v>1</v>
      </c>
      <c r="H4" s="6">
        <v>1.4159</v>
      </c>
      <c r="I4" s="11">
        <f>H4*G4</f>
        <v>1.4159</v>
      </c>
      <c r="J4" s="12">
        <v>45096</v>
      </c>
    </row>
    <row r="5" spans="1:10">
      <c r="A5" s="7" t="s">
        <v>52</v>
      </c>
      <c r="B5" s="8" t="s">
        <v>254</v>
      </c>
      <c r="C5" s="8" t="s">
        <v>255</v>
      </c>
      <c r="D5" s="7" t="s">
        <v>535</v>
      </c>
      <c r="E5" s="7" t="s">
        <v>536</v>
      </c>
      <c r="F5" s="8" t="s">
        <v>264</v>
      </c>
      <c r="G5" s="9">
        <v>1</v>
      </c>
      <c r="H5" s="10">
        <v>4.13</v>
      </c>
      <c r="I5" s="13">
        <f>H5*G5</f>
        <v>4.13</v>
      </c>
      <c r="J5" s="14">
        <v>45096</v>
      </c>
    </row>
    <row r="6" spans="1:10">
      <c r="A6" s="3" t="s">
        <v>52</v>
      </c>
      <c r="B6" s="4" t="s">
        <v>254</v>
      </c>
      <c r="C6" s="4" t="s">
        <v>255</v>
      </c>
      <c r="D6" s="3" t="s">
        <v>537</v>
      </c>
      <c r="E6" s="3" t="s">
        <v>538</v>
      </c>
      <c r="F6" s="4" t="s">
        <v>264</v>
      </c>
      <c r="G6" s="5">
        <v>1</v>
      </c>
      <c r="H6" s="6">
        <v>3.28</v>
      </c>
      <c r="I6" s="11">
        <f>H6*G6</f>
        <v>3.28</v>
      </c>
      <c r="J6" s="12">
        <v>45096</v>
      </c>
    </row>
    <row r="7" spans="1:10">
      <c r="A7" s="7" t="s">
        <v>52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45096</v>
      </c>
    </row>
    <row r="8" spans="1:10">
      <c r="A8" s="3" t="s">
        <v>52</v>
      </c>
      <c r="B8" s="4" t="s">
        <v>254</v>
      </c>
      <c r="C8" s="4" t="s">
        <v>255</v>
      </c>
      <c r="D8" s="3" t="s">
        <v>608</v>
      </c>
      <c r="E8" s="3" t="s">
        <v>609</v>
      </c>
      <c r="F8" s="4" t="s">
        <v>610</v>
      </c>
      <c r="G8" s="5">
        <v>0.025</v>
      </c>
      <c r="H8" s="6">
        <v>6.1792</v>
      </c>
      <c r="I8" s="11">
        <v>0.15448</v>
      </c>
      <c r="J8" s="12">
        <v>45231</v>
      </c>
    </row>
    <row r="9" spans="1:10">
      <c r="A9" s="7" t="s">
        <v>52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0.025</v>
      </c>
      <c r="H9" s="10">
        <v>0.4035</v>
      </c>
      <c r="I9" s="13">
        <v>0.01009</v>
      </c>
      <c r="J9" s="14">
        <v>45231</v>
      </c>
    </row>
    <row r="10" spans="1:10">
      <c r="A10" s="3" t="s">
        <v>52</v>
      </c>
      <c r="B10" s="4" t="s">
        <v>254</v>
      </c>
      <c r="C10" s="4" t="s">
        <v>255</v>
      </c>
      <c r="D10" s="3" t="s">
        <v>542</v>
      </c>
      <c r="E10" s="3" t="s">
        <v>543</v>
      </c>
      <c r="F10" s="4" t="s">
        <v>264</v>
      </c>
      <c r="G10" s="5">
        <v>1</v>
      </c>
      <c r="H10" s="6">
        <v>11.51</v>
      </c>
      <c r="I10" s="11">
        <f>H10*G10</f>
        <v>11.51</v>
      </c>
      <c r="J10" s="12">
        <v>45096</v>
      </c>
    </row>
    <row r="11" spans="9:9">
      <c r="I11">
        <f>SUM(I2:I10)</f>
        <v>24.29205</v>
      </c>
    </row>
  </sheetData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4" sqref="I14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56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v>0.09</v>
      </c>
      <c r="J2" s="12">
        <v>45307</v>
      </c>
    </row>
    <row r="3" spans="1:10">
      <c r="A3" s="7" t="s">
        <v>56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0.11</v>
      </c>
      <c r="H3" s="10">
        <v>1.6814</v>
      </c>
      <c r="I3" s="13">
        <v>0.18495</v>
      </c>
      <c r="J3" s="14">
        <v>45307</v>
      </c>
    </row>
    <row r="4" spans="1:10">
      <c r="A4" s="3" t="s">
        <v>56</v>
      </c>
      <c r="B4" s="4" t="s">
        <v>254</v>
      </c>
      <c r="C4" s="4" t="s">
        <v>255</v>
      </c>
      <c r="D4" s="3" t="s">
        <v>621</v>
      </c>
      <c r="E4" s="3" t="s">
        <v>534</v>
      </c>
      <c r="F4" s="4" t="s">
        <v>264</v>
      </c>
      <c r="G4" s="5">
        <v>1</v>
      </c>
      <c r="H4" s="6">
        <v>1.4159</v>
      </c>
      <c r="I4" s="11">
        <v>1.4159</v>
      </c>
      <c r="J4" s="12">
        <v>45307</v>
      </c>
    </row>
    <row r="5" spans="1:10">
      <c r="A5" s="7" t="s">
        <v>56</v>
      </c>
      <c r="B5" s="8" t="s">
        <v>254</v>
      </c>
      <c r="C5" s="8" t="s">
        <v>255</v>
      </c>
      <c r="D5" s="7" t="s">
        <v>608</v>
      </c>
      <c r="E5" s="7" t="s">
        <v>609</v>
      </c>
      <c r="F5" s="8" t="s">
        <v>610</v>
      </c>
      <c r="G5" s="9">
        <v>0.0333</v>
      </c>
      <c r="H5" s="10">
        <v>6.1792</v>
      </c>
      <c r="I5" s="13">
        <v>0.20577</v>
      </c>
      <c r="J5" s="14">
        <v>45307</v>
      </c>
    </row>
    <row r="6" spans="1:10">
      <c r="A6" s="3" t="s">
        <v>56</v>
      </c>
      <c r="B6" s="4" t="s">
        <v>254</v>
      </c>
      <c r="C6" s="4" t="s">
        <v>255</v>
      </c>
      <c r="D6" s="3" t="s">
        <v>447</v>
      </c>
      <c r="E6" s="3" t="s">
        <v>448</v>
      </c>
      <c r="F6" s="4" t="s">
        <v>449</v>
      </c>
      <c r="G6" s="5">
        <v>0.0333</v>
      </c>
      <c r="H6" s="6">
        <v>0.4035</v>
      </c>
      <c r="I6" s="11">
        <v>0.01344</v>
      </c>
      <c r="J6" s="12">
        <v>45307</v>
      </c>
    </row>
    <row r="7" spans="1:10">
      <c r="A7" s="7" t="s">
        <v>56</v>
      </c>
      <c r="B7" s="8" t="s">
        <v>254</v>
      </c>
      <c r="C7" s="8" t="s">
        <v>255</v>
      </c>
      <c r="D7" s="7" t="s">
        <v>642</v>
      </c>
      <c r="E7" s="7" t="s">
        <v>643</v>
      </c>
      <c r="F7" s="8" t="s">
        <v>473</v>
      </c>
      <c r="G7" s="9">
        <v>1</v>
      </c>
      <c r="H7" s="10">
        <v>2.49</v>
      </c>
      <c r="I7" s="13">
        <f>H7*G7</f>
        <v>2.49</v>
      </c>
      <c r="J7" s="14">
        <v>45307</v>
      </c>
    </row>
    <row r="8" spans="1:10">
      <c r="A8" s="3" t="s">
        <v>56</v>
      </c>
      <c r="B8" s="4" t="s">
        <v>254</v>
      </c>
      <c r="C8" s="4" t="s">
        <v>255</v>
      </c>
      <c r="D8" s="3" t="s">
        <v>644</v>
      </c>
      <c r="E8" s="3" t="s">
        <v>631</v>
      </c>
      <c r="F8" s="4" t="s">
        <v>473</v>
      </c>
      <c r="G8" s="5">
        <v>1</v>
      </c>
      <c r="H8" s="6">
        <v>5.2</v>
      </c>
      <c r="I8" s="11">
        <f>H8*G8</f>
        <v>5.2</v>
      </c>
      <c r="J8" s="12">
        <v>45307</v>
      </c>
    </row>
    <row r="9" spans="1:10">
      <c r="A9" s="7" t="s">
        <v>56</v>
      </c>
      <c r="B9" s="8" t="s">
        <v>254</v>
      </c>
      <c r="C9" s="8" t="s">
        <v>255</v>
      </c>
      <c r="D9" s="25" t="s">
        <v>624</v>
      </c>
      <c r="E9" s="7" t="s">
        <v>625</v>
      </c>
      <c r="F9" s="8" t="s">
        <v>626</v>
      </c>
      <c r="G9" s="9">
        <v>1</v>
      </c>
      <c r="H9" s="10">
        <v>13.27</v>
      </c>
      <c r="I9" s="13">
        <f>H9*G9</f>
        <v>13.27</v>
      </c>
      <c r="J9" s="14">
        <v>45307</v>
      </c>
    </row>
    <row r="10" spans="1:10">
      <c r="A10" s="3" t="s">
        <v>56</v>
      </c>
      <c r="B10" s="4" t="s">
        <v>254</v>
      </c>
      <c r="C10" s="4" t="s">
        <v>255</v>
      </c>
      <c r="D10" s="3" t="s">
        <v>627</v>
      </c>
      <c r="E10" s="3" t="s">
        <v>628</v>
      </c>
      <c r="F10" s="4" t="s">
        <v>629</v>
      </c>
      <c r="G10" s="5">
        <v>2</v>
      </c>
      <c r="H10" s="6">
        <v>1.55</v>
      </c>
      <c r="I10" s="11">
        <v>3.1</v>
      </c>
      <c r="J10" s="12">
        <v>45307</v>
      </c>
    </row>
    <row r="11" spans="9:9">
      <c r="I11">
        <f>SUM(I2:I10)</f>
        <v>25.97006</v>
      </c>
    </row>
  </sheetData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J20" sqref="J20"/>
    </sheetView>
  </sheetViews>
  <sheetFormatPr defaultColWidth="8.66666666666667" defaultRowHeight="15"/>
  <cols>
    <col min="4" max="4" width="9.58333333333333" customWidth="1"/>
    <col min="9" max="9" width="11.5833333333333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59</v>
      </c>
      <c r="B2" s="4" t="s">
        <v>254</v>
      </c>
      <c r="C2" s="4" t="s">
        <v>255</v>
      </c>
      <c r="D2" s="3" t="s">
        <v>645</v>
      </c>
      <c r="E2" s="3" t="s">
        <v>646</v>
      </c>
      <c r="F2" s="4" t="s">
        <v>647</v>
      </c>
      <c r="G2" s="5">
        <v>2</v>
      </c>
      <c r="H2" s="6">
        <v>0.12</v>
      </c>
      <c r="I2" s="11">
        <v>0.24</v>
      </c>
      <c r="J2" s="12">
        <v>44189</v>
      </c>
    </row>
    <row r="3" spans="1:10">
      <c r="A3" s="7" t="s">
        <v>59</v>
      </c>
      <c r="B3" s="8" t="s">
        <v>254</v>
      </c>
      <c r="C3" s="8" t="s">
        <v>255</v>
      </c>
      <c r="D3" s="7" t="s">
        <v>648</v>
      </c>
      <c r="E3" s="7" t="s">
        <v>649</v>
      </c>
      <c r="F3" s="8" t="s">
        <v>264</v>
      </c>
      <c r="G3" s="9">
        <v>1</v>
      </c>
      <c r="H3" s="10">
        <v>0.05</v>
      </c>
      <c r="I3" s="13">
        <f>H3*G3</f>
        <v>0.05</v>
      </c>
      <c r="J3" s="14">
        <v>45467</v>
      </c>
    </row>
    <row r="4" spans="1:10">
      <c r="A4" s="3" t="s">
        <v>59</v>
      </c>
      <c r="B4" s="4" t="s">
        <v>254</v>
      </c>
      <c r="C4" s="4" t="s">
        <v>255</v>
      </c>
      <c r="D4" s="3" t="s">
        <v>650</v>
      </c>
      <c r="E4" s="3" t="s">
        <v>651</v>
      </c>
      <c r="F4" s="4" t="s">
        <v>264</v>
      </c>
      <c r="G4" s="5">
        <v>1</v>
      </c>
      <c r="H4" s="6">
        <v>1.254</v>
      </c>
      <c r="I4" s="11">
        <v>1.254</v>
      </c>
      <c r="J4" s="12">
        <v>44348</v>
      </c>
    </row>
    <row r="5" spans="1:10">
      <c r="A5" s="7" t="s">
        <v>59</v>
      </c>
      <c r="B5" s="8" t="s">
        <v>254</v>
      </c>
      <c r="C5" s="8" t="s">
        <v>255</v>
      </c>
      <c r="D5" s="7" t="s">
        <v>652</v>
      </c>
      <c r="E5" s="7" t="s">
        <v>14</v>
      </c>
      <c r="F5" s="8" t="s">
        <v>264</v>
      </c>
      <c r="G5" s="9">
        <v>1</v>
      </c>
      <c r="H5" s="10">
        <f>I31</f>
        <v>6.8941256</v>
      </c>
      <c r="I5" s="13">
        <f>H5*G5</f>
        <v>6.8941256</v>
      </c>
      <c r="J5" s="14">
        <v>45467</v>
      </c>
    </row>
    <row r="6" spans="1:10">
      <c r="A6" s="3" t="s">
        <v>59</v>
      </c>
      <c r="B6" s="4" t="s">
        <v>254</v>
      </c>
      <c r="C6" s="4" t="s">
        <v>255</v>
      </c>
      <c r="D6" s="3" t="s">
        <v>653</v>
      </c>
      <c r="E6" s="3" t="s">
        <v>654</v>
      </c>
      <c r="F6" s="4" t="s">
        <v>264</v>
      </c>
      <c r="G6" s="5">
        <v>1</v>
      </c>
      <c r="H6" s="6">
        <v>0.41</v>
      </c>
      <c r="I6" s="11">
        <f>H6*G6</f>
        <v>0.41</v>
      </c>
      <c r="J6" s="12">
        <v>44189</v>
      </c>
    </row>
    <row r="7" spans="1:10">
      <c r="A7" s="7" t="s">
        <v>59</v>
      </c>
      <c r="B7" s="8" t="s">
        <v>254</v>
      </c>
      <c r="C7" s="8" t="s">
        <v>255</v>
      </c>
      <c r="D7" s="7" t="s">
        <v>444</v>
      </c>
      <c r="E7" s="7" t="s">
        <v>445</v>
      </c>
      <c r="F7" s="8" t="s">
        <v>446</v>
      </c>
      <c r="G7" s="9">
        <v>0.02</v>
      </c>
      <c r="H7" s="10">
        <v>6.2128</v>
      </c>
      <c r="I7" s="13">
        <f>H7*G7</f>
        <v>0.124256</v>
      </c>
      <c r="J7" s="14">
        <v>44469</v>
      </c>
    </row>
    <row r="8" spans="1:10">
      <c r="A8" s="3" t="s">
        <v>59</v>
      </c>
      <c r="B8" s="4" t="s">
        <v>254</v>
      </c>
      <c r="C8" s="4" t="s">
        <v>255</v>
      </c>
      <c r="D8" s="3" t="s">
        <v>447</v>
      </c>
      <c r="E8" s="3" t="s">
        <v>448</v>
      </c>
      <c r="F8" s="4" t="s">
        <v>449</v>
      </c>
      <c r="G8" s="5">
        <v>0.08</v>
      </c>
      <c r="H8" s="6">
        <v>0.4035</v>
      </c>
      <c r="I8" s="11">
        <v>0.03228</v>
      </c>
      <c r="J8" s="12">
        <v>44469</v>
      </c>
    </row>
    <row r="9" spans="1:10">
      <c r="A9" s="7" t="s">
        <v>59</v>
      </c>
      <c r="B9" s="8" t="s">
        <v>254</v>
      </c>
      <c r="C9" s="8" t="s">
        <v>255</v>
      </c>
      <c r="D9" s="7" t="s">
        <v>655</v>
      </c>
      <c r="E9" s="7" t="s">
        <v>656</v>
      </c>
      <c r="F9" s="8" t="s">
        <v>264</v>
      </c>
      <c r="G9" s="9">
        <v>1</v>
      </c>
      <c r="H9" s="10">
        <v>0.95</v>
      </c>
      <c r="I9" s="13">
        <v>0.95</v>
      </c>
      <c r="J9" s="14">
        <v>44189</v>
      </c>
    </row>
    <row r="10" spans="1:10">
      <c r="A10" s="3" t="s">
        <v>59</v>
      </c>
      <c r="B10" s="4" t="s">
        <v>254</v>
      </c>
      <c r="C10" s="4" t="s">
        <v>255</v>
      </c>
      <c r="D10" s="3" t="s">
        <v>657</v>
      </c>
      <c r="E10" s="3" t="s">
        <v>658</v>
      </c>
      <c r="F10" s="4" t="s">
        <v>659</v>
      </c>
      <c r="G10" s="5">
        <v>1</v>
      </c>
      <c r="H10" s="6">
        <v>1.51</v>
      </c>
      <c r="I10" s="11">
        <f>H10*G10</f>
        <v>1.51</v>
      </c>
      <c r="J10" s="12">
        <v>44189</v>
      </c>
    </row>
    <row r="11" spans="1:10">
      <c r="A11" s="7" t="s">
        <v>59</v>
      </c>
      <c r="B11" s="8" t="s">
        <v>254</v>
      </c>
      <c r="C11" s="8" t="s">
        <v>255</v>
      </c>
      <c r="D11" s="7" t="s">
        <v>660</v>
      </c>
      <c r="E11" s="7" t="s">
        <v>661</v>
      </c>
      <c r="F11" s="8" t="s">
        <v>264</v>
      </c>
      <c r="G11" s="9">
        <v>1</v>
      </c>
      <c r="H11" s="10">
        <v>0.95</v>
      </c>
      <c r="I11" s="13">
        <f>H11*G11</f>
        <v>0.95</v>
      </c>
      <c r="J11" s="14">
        <v>44189</v>
      </c>
    </row>
    <row r="12" spans="9:9">
      <c r="I12">
        <f>SUM(I2:I11)</f>
        <v>12.4146616</v>
      </c>
    </row>
    <row r="15" spans="1:10">
      <c r="A15" s="1" t="s">
        <v>245</v>
      </c>
      <c r="B15" s="1" t="s">
        <v>246</v>
      </c>
      <c r="C15" s="1" t="s">
        <v>247</v>
      </c>
      <c r="D15" s="1" t="s">
        <v>248</v>
      </c>
      <c r="E15" s="1" t="s">
        <v>249</v>
      </c>
      <c r="F15" s="1" t="s">
        <v>249</v>
      </c>
      <c r="G15" s="2" t="s">
        <v>250</v>
      </c>
      <c r="H15" s="2" t="s">
        <v>251</v>
      </c>
      <c r="I15" s="2" t="s">
        <v>252</v>
      </c>
      <c r="J15" s="2" t="s">
        <v>253</v>
      </c>
    </row>
    <row r="16" spans="1:10">
      <c r="A16" s="3" t="s">
        <v>652</v>
      </c>
      <c r="B16" s="4" t="s">
        <v>254</v>
      </c>
      <c r="C16" s="4" t="s">
        <v>255</v>
      </c>
      <c r="D16" s="3" t="s">
        <v>567</v>
      </c>
      <c r="E16" s="3" t="s">
        <v>568</v>
      </c>
      <c r="F16" s="4" t="s">
        <v>569</v>
      </c>
      <c r="G16" s="5">
        <v>1</v>
      </c>
      <c r="H16" s="6">
        <v>0.7765</v>
      </c>
      <c r="I16" s="11">
        <f>H16*G16</f>
        <v>0.7765</v>
      </c>
      <c r="J16" s="12">
        <v>45467</v>
      </c>
    </row>
    <row r="17" spans="1:10">
      <c r="A17" s="7" t="s">
        <v>652</v>
      </c>
      <c r="B17" s="8" t="s">
        <v>254</v>
      </c>
      <c r="C17" s="8" t="s">
        <v>255</v>
      </c>
      <c r="D17" s="7" t="s">
        <v>354</v>
      </c>
      <c r="E17" s="7" t="s">
        <v>355</v>
      </c>
      <c r="F17" s="8" t="s">
        <v>356</v>
      </c>
      <c r="G17" s="9">
        <v>2</v>
      </c>
      <c r="H17" s="10">
        <v>0.05</v>
      </c>
      <c r="I17" s="13">
        <v>0.1</v>
      </c>
      <c r="J17" s="14">
        <v>45467</v>
      </c>
    </row>
    <row r="18" spans="1:10">
      <c r="A18" s="3" t="s">
        <v>652</v>
      </c>
      <c r="B18" s="4" t="s">
        <v>254</v>
      </c>
      <c r="C18" s="4" t="s">
        <v>255</v>
      </c>
      <c r="D18" s="3" t="s">
        <v>662</v>
      </c>
      <c r="E18" s="3" t="s">
        <v>603</v>
      </c>
      <c r="F18" s="4" t="s">
        <v>663</v>
      </c>
      <c r="G18" s="5">
        <v>1</v>
      </c>
      <c r="H18" s="6">
        <v>0.78</v>
      </c>
      <c r="I18" s="11">
        <v>0.78</v>
      </c>
      <c r="J18" s="12">
        <v>45467</v>
      </c>
    </row>
    <row r="19" spans="1:10">
      <c r="A19" s="7" t="s">
        <v>652</v>
      </c>
      <c r="B19" s="8" t="s">
        <v>254</v>
      </c>
      <c r="C19" s="8" t="s">
        <v>255</v>
      </c>
      <c r="D19" s="7" t="s">
        <v>573</v>
      </c>
      <c r="E19" s="7" t="s">
        <v>574</v>
      </c>
      <c r="F19" s="8" t="s">
        <v>575</v>
      </c>
      <c r="G19" s="9">
        <v>2</v>
      </c>
      <c r="H19" s="10">
        <v>0.0949</v>
      </c>
      <c r="I19" s="13">
        <v>0.1898</v>
      </c>
      <c r="J19" s="14">
        <v>45467</v>
      </c>
    </row>
    <row r="20" spans="1:10">
      <c r="A20" s="3" t="s">
        <v>652</v>
      </c>
      <c r="B20" s="4" t="s">
        <v>254</v>
      </c>
      <c r="C20" s="4" t="s">
        <v>255</v>
      </c>
      <c r="D20" s="3" t="s">
        <v>579</v>
      </c>
      <c r="E20" s="3" t="s">
        <v>580</v>
      </c>
      <c r="F20" s="4" t="s">
        <v>264</v>
      </c>
      <c r="G20" s="5">
        <v>1</v>
      </c>
      <c r="H20" s="6">
        <v>0.88</v>
      </c>
      <c r="I20" s="11">
        <f>H20*G20</f>
        <v>0.88</v>
      </c>
      <c r="J20" s="12">
        <v>45467</v>
      </c>
    </row>
    <row r="21" spans="1:10">
      <c r="A21" s="7" t="s">
        <v>652</v>
      </c>
      <c r="B21" s="8" t="s">
        <v>254</v>
      </c>
      <c r="C21" s="8" t="s">
        <v>255</v>
      </c>
      <c r="D21" s="7" t="s">
        <v>581</v>
      </c>
      <c r="E21" s="7" t="s">
        <v>582</v>
      </c>
      <c r="F21" s="8" t="s">
        <v>583</v>
      </c>
      <c r="G21" s="9">
        <v>2</v>
      </c>
      <c r="H21" s="10">
        <v>0.34</v>
      </c>
      <c r="I21" s="13">
        <f>H21*G21</f>
        <v>0.68</v>
      </c>
      <c r="J21" s="14">
        <v>45467</v>
      </c>
    </row>
    <row r="22" spans="1:10">
      <c r="A22" s="3" t="s">
        <v>652</v>
      </c>
      <c r="B22" s="4" t="s">
        <v>254</v>
      </c>
      <c r="C22" s="4" t="s">
        <v>255</v>
      </c>
      <c r="D22" s="3" t="s">
        <v>584</v>
      </c>
      <c r="E22" s="3" t="s">
        <v>585</v>
      </c>
      <c r="F22" s="4" t="s">
        <v>264</v>
      </c>
      <c r="G22" s="5">
        <v>1</v>
      </c>
      <c r="H22" s="6">
        <v>0.29</v>
      </c>
      <c r="I22" s="11">
        <f>H22*G22</f>
        <v>0.29</v>
      </c>
      <c r="J22" s="12">
        <v>45467</v>
      </c>
    </row>
    <row r="23" spans="1:10">
      <c r="A23" s="7" t="s">
        <v>652</v>
      </c>
      <c r="B23" s="8" t="s">
        <v>254</v>
      </c>
      <c r="C23" s="8" t="s">
        <v>255</v>
      </c>
      <c r="D23" s="7" t="s">
        <v>586</v>
      </c>
      <c r="E23" s="7" t="s">
        <v>587</v>
      </c>
      <c r="F23" s="8" t="s">
        <v>264</v>
      </c>
      <c r="G23" s="9">
        <v>2</v>
      </c>
      <c r="H23" s="10">
        <v>0.17</v>
      </c>
      <c r="I23" s="13">
        <f>H23*G23</f>
        <v>0.34</v>
      </c>
      <c r="J23" s="14">
        <v>45467</v>
      </c>
    </row>
    <row r="24" spans="1:10">
      <c r="A24" s="3" t="s">
        <v>652</v>
      </c>
      <c r="B24" s="4" t="s">
        <v>254</v>
      </c>
      <c r="C24" s="4" t="s">
        <v>255</v>
      </c>
      <c r="D24" s="3" t="s">
        <v>442</v>
      </c>
      <c r="E24" s="3" t="s">
        <v>443</v>
      </c>
      <c r="F24" s="4" t="s">
        <v>264</v>
      </c>
      <c r="G24" s="5">
        <v>4</v>
      </c>
      <c r="H24" s="6">
        <v>0.2</v>
      </c>
      <c r="I24" s="11">
        <f>H24*G24</f>
        <v>0.8</v>
      </c>
      <c r="J24" s="12">
        <v>45467</v>
      </c>
    </row>
    <row r="25" spans="1:10">
      <c r="A25" s="7" t="s">
        <v>652</v>
      </c>
      <c r="B25" s="8" t="s">
        <v>254</v>
      </c>
      <c r="C25" s="8" t="s">
        <v>255</v>
      </c>
      <c r="D25" s="7" t="s">
        <v>588</v>
      </c>
      <c r="E25" s="7" t="s">
        <v>589</v>
      </c>
      <c r="F25" s="8" t="s">
        <v>590</v>
      </c>
      <c r="G25" s="9">
        <v>2</v>
      </c>
      <c r="H25" s="10">
        <v>0.5173</v>
      </c>
      <c r="I25" s="13">
        <v>1.0346</v>
      </c>
      <c r="J25" s="14">
        <v>45467</v>
      </c>
    </row>
    <row r="26" spans="1:10">
      <c r="A26" s="3" t="s">
        <v>652</v>
      </c>
      <c r="B26" s="4" t="s">
        <v>254</v>
      </c>
      <c r="C26" s="4" t="s">
        <v>255</v>
      </c>
      <c r="D26" s="3" t="s">
        <v>591</v>
      </c>
      <c r="E26" s="3" t="s">
        <v>563</v>
      </c>
      <c r="F26" s="4" t="s">
        <v>592</v>
      </c>
      <c r="G26" s="5">
        <v>2</v>
      </c>
      <c r="H26" s="6">
        <v>0.1429</v>
      </c>
      <c r="I26" s="11">
        <v>0.2858</v>
      </c>
      <c r="J26" s="12">
        <v>45467</v>
      </c>
    </row>
    <row r="27" spans="1:10">
      <c r="A27" s="7" t="s">
        <v>652</v>
      </c>
      <c r="B27" s="8" t="s">
        <v>254</v>
      </c>
      <c r="C27" s="8" t="s">
        <v>255</v>
      </c>
      <c r="D27" s="7" t="s">
        <v>593</v>
      </c>
      <c r="E27" s="7" t="s">
        <v>594</v>
      </c>
      <c r="F27" s="8" t="s">
        <v>595</v>
      </c>
      <c r="G27" s="9">
        <v>2</v>
      </c>
      <c r="H27" s="10">
        <v>0.1357</v>
      </c>
      <c r="I27" s="13">
        <v>0.2714</v>
      </c>
      <c r="J27" s="14">
        <v>45467</v>
      </c>
    </row>
    <row r="28" spans="1:10">
      <c r="A28" s="3" t="s">
        <v>652</v>
      </c>
      <c r="B28" s="4" t="s">
        <v>254</v>
      </c>
      <c r="C28" s="4" t="s">
        <v>255</v>
      </c>
      <c r="D28" s="3" t="s">
        <v>457</v>
      </c>
      <c r="E28" s="3" t="s">
        <v>458</v>
      </c>
      <c r="F28" s="4" t="s">
        <v>459</v>
      </c>
      <c r="G28" s="5">
        <v>3</v>
      </c>
      <c r="H28" s="6">
        <v>0.0627</v>
      </c>
      <c r="I28" s="11">
        <v>0.1881</v>
      </c>
      <c r="J28" s="12">
        <v>45467</v>
      </c>
    </row>
    <row r="29" spans="1:10">
      <c r="A29" s="7" t="s">
        <v>652</v>
      </c>
      <c r="B29" s="8" t="s">
        <v>254</v>
      </c>
      <c r="C29" s="8" t="s">
        <v>255</v>
      </c>
      <c r="D29" s="7" t="s">
        <v>333</v>
      </c>
      <c r="E29" s="7" t="s">
        <v>334</v>
      </c>
      <c r="F29" s="8" t="s">
        <v>335</v>
      </c>
      <c r="G29" s="9">
        <v>1</v>
      </c>
      <c r="H29" s="10">
        <v>0.2655</v>
      </c>
      <c r="I29" s="13">
        <v>0.2655</v>
      </c>
      <c r="J29" s="14">
        <v>45467</v>
      </c>
    </row>
    <row r="30" spans="1:10">
      <c r="A30" s="3" t="s">
        <v>652</v>
      </c>
      <c r="B30" s="4" t="s">
        <v>254</v>
      </c>
      <c r="C30" s="4" t="s">
        <v>255</v>
      </c>
      <c r="D30" s="3" t="s">
        <v>444</v>
      </c>
      <c r="E30" s="3" t="s">
        <v>445</v>
      </c>
      <c r="F30" s="4" t="s">
        <v>446</v>
      </c>
      <c r="G30" s="5">
        <v>0.002</v>
      </c>
      <c r="H30" s="6">
        <v>6.2128</v>
      </c>
      <c r="I30" s="11">
        <f>H30*G30</f>
        <v>0.0124256</v>
      </c>
      <c r="J30" s="12">
        <v>45467</v>
      </c>
    </row>
    <row r="31" spans="9:9">
      <c r="I31">
        <f>SUM(I16:I30)</f>
        <v>6.8941256</v>
      </c>
    </row>
  </sheetData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4" workbookViewId="0">
      <selection activeCell="I37" sqref="I37"/>
    </sheetView>
  </sheetViews>
  <sheetFormatPr defaultColWidth="8.66666666666667" defaultRowHeight="15"/>
  <cols>
    <col min="9" max="9" width="9.41666666666667"/>
  </cols>
  <sheetData>
    <row r="1" spans="1:11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  <c r="K1" t="s">
        <v>664</v>
      </c>
    </row>
    <row r="2" spans="1:11">
      <c r="A2" s="3" t="s">
        <v>665</v>
      </c>
      <c r="B2" s="4" t="s">
        <v>254</v>
      </c>
      <c r="C2" s="4" t="s">
        <v>255</v>
      </c>
      <c r="D2" s="3" t="s">
        <v>666</v>
      </c>
      <c r="E2" s="3" t="s">
        <v>667</v>
      </c>
      <c r="F2" s="4" t="s">
        <v>264</v>
      </c>
      <c r="G2" s="5">
        <v>1</v>
      </c>
      <c r="H2" s="6">
        <v>0.91</v>
      </c>
      <c r="I2" s="11">
        <f>H2*G2</f>
        <v>0.91</v>
      </c>
      <c r="J2" s="12">
        <v>44390</v>
      </c>
      <c r="K2" s="24">
        <v>13.68</v>
      </c>
    </row>
    <row r="3" spans="1:10">
      <c r="A3" s="7" t="s">
        <v>665</v>
      </c>
      <c r="B3" s="8" t="s">
        <v>254</v>
      </c>
      <c r="C3" s="8" t="s">
        <v>255</v>
      </c>
      <c r="D3" s="7" t="s">
        <v>668</v>
      </c>
      <c r="E3" s="7" t="s">
        <v>669</v>
      </c>
      <c r="F3" s="8" t="s">
        <v>670</v>
      </c>
      <c r="G3" s="9">
        <v>18</v>
      </c>
      <c r="H3" s="10">
        <v>0.023</v>
      </c>
      <c r="I3" s="13">
        <v>0.414</v>
      </c>
      <c r="J3" s="14">
        <v>45219</v>
      </c>
    </row>
    <row r="4" spans="1:10">
      <c r="A4" s="3" t="s">
        <v>665</v>
      </c>
      <c r="B4" s="4" t="s">
        <v>254</v>
      </c>
      <c r="C4" s="4" t="s">
        <v>255</v>
      </c>
      <c r="D4" s="3" t="s">
        <v>671</v>
      </c>
      <c r="E4" s="3" t="s">
        <v>669</v>
      </c>
      <c r="F4" s="4" t="s">
        <v>672</v>
      </c>
      <c r="G4" s="5">
        <v>7</v>
      </c>
      <c r="H4" s="6">
        <v>0.0664</v>
      </c>
      <c r="I4" s="11">
        <v>0.4648</v>
      </c>
      <c r="J4" s="12">
        <v>44390</v>
      </c>
    </row>
    <row r="5" spans="1:10">
      <c r="A5" s="7" t="s">
        <v>665</v>
      </c>
      <c r="B5" s="8" t="s">
        <v>254</v>
      </c>
      <c r="C5" s="8" t="s">
        <v>255</v>
      </c>
      <c r="D5" s="7" t="s">
        <v>673</v>
      </c>
      <c r="E5" s="7" t="s">
        <v>669</v>
      </c>
      <c r="F5" s="8" t="s">
        <v>674</v>
      </c>
      <c r="G5" s="9">
        <v>2</v>
      </c>
      <c r="H5" s="10">
        <v>0.469</v>
      </c>
      <c r="I5" s="13">
        <v>0.938</v>
      </c>
      <c r="J5" s="14">
        <v>44390</v>
      </c>
    </row>
    <row r="6" spans="1:10">
      <c r="A6" s="3" t="s">
        <v>665</v>
      </c>
      <c r="B6" s="4" t="s">
        <v>254</v>
      </c>
      <c r="C6" s="4" t="s">
        <v>255</v>
      </c>
      <c r="D6" s="3" t="s">
        <v>675</v>
      </c>
      <c r="E6" s="3" t="s">
        <v>669</v>
      </c>
      <c r="F6" s="4" t="s">
        <v>676</v>
      </c>
      <c r="G6" s="5">
        <v>4</v>
      </c>
      <c r="H6" s="6">
        <v>0.0372</v>
      </c>
      <c r="I6" s="11">
        <v>0.1488</v>
      </c>
      <c r="J6" s="12">
        <v>45219</v>
      </c>
    </row>
    <row r="7" spans="1:10">
      <c r="A7" s="7" t="s">
        <v>665</v>
      </c>
      <c r="B7" s="8" t="s">
        <v>254</v>
      </c>
      <c r="C7" s="8" t="s">
        <v>255</v>
      </c>
      <c r="D7" s="7" t="s">
        <v>677</v>
      </c>
      <c r="E7" s="7" t="s">
        <v>669</v>
      </c>
      <c r="F7" s="8" t="s">
        <v>678</v>
      </c>
      <c r="G7" s="9">
        <v>1</v>
      </c>
      <c r="H7" s="10">
        <v>0.0372</v>
      </c>
      <c r="I7" s="13">
        <v>0.0372</v>
      </c>
      <c r="J7" s="14">
        <v>44390</v>
      </c>
    </row>
    <row r="8" spans="1:10">
      <c r="A8" s="3" t="s">
        <v>665</v>
      </c>
      <c r="B8" s="4" t="s">
        <v>254</v>
      </c>
      <c r="C8" s="4" t="s">
        <v>255</v>
      </c>
      <c r="D8" s="3" t="s">
        <v>679</v>
      </c>
      <c r="E8" s="3" t="s">
        <v>669</v>
      </c>
      <c r="F8" s="4" t="s">
        <v>680</v>
      </c>
      <c r="G8" s="5">
        <v>1</v>
      </c>
      <c r="H8" s="6">
        <v>0.9735</v>
      </c>
      <c r="I8" s="11">
        <v>0.9735</v>
      </c>
      <c r="J8" s="12">
        <v>44390</v>
      </c>
    </row>
    <row r="9" spans="1:10">
      <c r="A9" s="7" t="s">
        <v>665</v>
      </c>
      <c r="B9" s="8" t="s">
        <v>254</v>
      </c>
      <c r="C9" s="8" t="s">
        <v>255</v>
      </c>
      <c r="D9" s="7" t="s">
        <v>681</v>
      </c>
      <c r="E9" s="7" t="s">
        <v>669</v>
      </c>
      <c r="F9" s="8" t="s">
        <v>682</v>
      </c>
      <c r="G9" s="9">
        <v>2</v>
      </c>
      <c r="H9" s="10">
        <v>0.115</v>
      </c>
      <c r="I9" s="13">
        <v>0.23</v>
      </c>
      <c r="J9" s="14">
        <v>44390</v>
      </c>
    </row>
    <row r="10" spans="1:10">
      <c r="A10" s="3" t="s">
        <v>665</v>
      </c>
      <c r="B10" s="4" t="s">
        <v>254</v>
      </c>
      <c r="C10" s="4" t="s">
        <v>255</v>
      </c>
      <c r="D10" s="3" t="s">
        <v>683</v>
      </c>
      <c r="E10" s="3" t="s">
        <v>669</v>
      </c>
      <c r="F10" s="4" t="s">
        <v>684</v>
      </c>
      <c r="G10" s="5">
        <v>1</v>
      </c>
      <c r="H10" s="6">
        <v>0.4602</v>
      </c>
      <c r="I10" s="11">
        <f>H10*G10</f>
        <v>0.4602</v>
      </c>
      <c r="J10" s="12">
        <v>44390</v>
      </c>
    </row>
    <row r="11" spans="1:10">
      <c r="A11" s="7" t="s">
        <v>665</v>
      </c>
      <c r="B11" s="8" t="s">
        <v>254</v>
      </c>
      <c r="C11" s="8" t="s">
        <v>255</v>
      </c>
      <c r="D11" s="7" t="s">
        <v>685</v>
      </c>
      <c r="E11" s="7" t="s">
        <v>669</v>
      </c>
      <c r="F11" s="8" t="s">
        <v>686</v>
      </c>
      <c r="G11" s="9">
        <v>1</v>
      </c>
      <c r="H11" s="10">
        <v>0.0487</v>
      </c>
      <c r="I11" s="13">
        <v>0.0487</v>
      </c>
      <c r="J11" s="14">
        <v>44390</v>
      </c>
    </row>
    <row r="12" spans="1:10">
      <c r="A12" s="3" t="s">
        <v>665</v>
      </c>
      <c r="B12" s="4" t="s">
        <v>254</v>
      </c>
      <c r="C12" s="4" t="s">
        <v>255</v>
      </c>
      <c r="D12" s="3" t="s">
        <v>687</v>
      </c>
      <c r="E12" s="3" t="s">
        <v>688</v>
      </c>
      <c r="F12" s="4" t="s">
        <v>689</v>
      </c>
      <c r="G12" s="5">
        <v>2</v>
      </c>
      <c r="H12" s="6">
        <v>0.195</v>
      </c>
      <c r="I12" s="11">
        <v>0.39</v>
      </c>
      <c r="J12" s="12">
        <v>44390</v>
      </c>
    </row>
    <row r="13" spans="1:10">
      <c r="A13" s="7" t="s">
        <v>665</v>
      </c>
      <c r="B13" s="8" t="s">
        <v>254</v>
      </c>
      <c r="C13" s="8" t="s">
        <v>255</v>
      </c>
      <c r="D13" s="7" t="s">
        <v>690</v>
      </c>
      <c r="E13" s="7" t="s">
        <v>688</v>
      </c>
      <c r="F13" s="8" t="s">
        <v>691</v>
      </c>
      <c r="G13" s="9">
        <v>2</v>
      </c>
      <c r="H13" s="10">
        <v>0.042</v>
      </c>
      <c r="I13" s="13">
        <v>0.084</v>
      </c>
      <c r="J13" s="14">
        <v>44390</v>
      </c>
    </row>
    <row r="14" spans="1:10">
      <c r="A14" s="3" t="s">
        <v>665</v>
      </c>
      <c r="B14" s="4" t="s">
        <v>254</v>
      </c>
      <c r="C14" s="4" t="s">
        <v>255</v>
      </c>
      <c r="D14" s="3" t="s">
        <v>692</v>
      </c>
      <c r="E14" s="3" t="s">
        <v>688</v>
      </c>
      <c r="F14" s="4" t="s">
        <v>693</v>
      </c>
      <c r="G14" s="5">
        <v>1</v>
      </c>
      <c r="H14" s="6">
        <v>2.8319</v>
      </c>
      <c r="I14" s="11">
        <v>2.8319</v>
      </c>
      <c r="J14" s="12">
        <v>44390</v>
      </c>
    </row>
    <row r="15" spans="1:10">
      <c r="A15" s="7" t="s">
        <v>665</v>
      </c>
      <c r="B15" s="8" t="s">
        <v>254</v>
      </c>
      <c r="C15" s="8" t="s">
        <v>255</v>
      </c>
      <c r="D15" s="7" t="s">
        <v>694</v>
      </c>
      <c r="E15" s="7" t="s">
        <v>695</v>
      </c>
      <c r="F15" s="8" t="s">
        <v>696</v>
      </c>
      <c r="G15" s="9">
        <v>1</v>
      </c>
      <c r="H15" s="10">
        <v>3.536</v>
      </c>
      <c r="I15" s="13">
        <v>3.536</v>
      </c>
      <c r="J15" s="14">
        <v>44390</v>
      </c>
    </row>
    <row r="16" spans="1:10">
      <c r="A16" s="3" t="s">
        <v>665</v>
      </c>
      <c r="B16" s="4" t="s">
        <v>254</v>
      </c>
      <c r="C16" s="4" t="s">
        <v>255</v>
      </c>
      <c r="D16" s="3" t="s">
        <v>697</v>
      </c>
      <c r="E16" s="3" t="s">
        <v>695</v>
      </c>
      <c r="F16" s="4" t="s">
        <v>698</v>
      </c>
      <c r="G16" s="5">
        <v>2</v>
      </c>
      <c r="H16" s="6">
        <v>1.125</v>
      </c>
      <c r="I16" s="11">
        <f>H16*G16</f>
        <v>2.25</v>
      </c>
      <c r="J16" s="12">
        <v>44390</v>
      </c>
    </row>
    <row r="17" spans="1:10">
      <c r="A17" s="7" t="s">
        <v>665</v>
      </c>
      <c r="B17" s="8" t="s">
        <v>254</v>
      </c>
      <c r="C17" s="8" t="s">
        <v>255</v>
      </c>
      <c r="D17" s="7" t="s">
        <v>699</v>
      </c>
      <c r="E17" s="7" t="s">
        <v>700</v>
      </c>
      <c r="F17" s="8" t="s">
        <v>701</v>
      </c>
      <c r="G17" s="9">
        <v>2</v>
      </c>
      <c r="H17" s="10">
        <v>0.6637</v>
      </c>
      <c r="I17" s="13">
        <f>H17*G17</f>
        <v>1.3274</v>
      </c>
      <c r="J17" s="14">
        <v>44390</v>
      </c>
    </row>
    <row r="18" spans="1:10">
      <c r="A18" s="3" t="s">
        <v>665</v>
      </c>
      <c r="B18" s="4" t="s">
        <v>254</v>
      </c>
      <c r="C18" s="4" t="s">
        <v>255</v>
      </c>
      <c r="D18" s="3" t="s">
        <v>702</v>
      </c>
      <c r="E18" s="3" t="s">
        <v>703</v>
      </c>
      <c r="F18" s="4" t="s">
        <v>704</v>
      </c>
      <c r="G18" s="5">
        <v>8</v>
      </c>
      <c r="H18" s="6">
        <v>0.0486</v>
      </c>
      <c r="I18" s="11">
        <v>0.3888</v>
      </c>
      <c r="J18" s="12">
        <v>44390</v>
      </c>
    </row>
    <row r="19" spans="1:10">
      <c r="A19" s="7" t="s">
        <v>665</v>
      </c>
      <c r="B19" s="8" t="s">
        <v>254</v>
      </c>
      <c r="C19" s="8" t="s">
        <v>255</v>
      </c>
      <c r="D19" s="7" t="s">
        <v>705</v>
      </c>
      <c r="E19" s="7" t="s">
        <v>703</v>
      </c>
      <c r="F19" s="8" t="s">
        <v>706</v>
      </c>
      <c r="G19" s="9">
        <v>1</v>
      </c>
      <c r="H19" s="10">
        <v>0.0486</v>
      </c>
      <c r="I19" s="13">
        <v>0.0486</v>
      </c>
      <c r="J19" s="14">
        <v>44390</v>
      </c>
    </row>
    <row r="20" spans="1:10">
      <c r="A20" s="3" t="s">
        <v>665</v>
      </c>
      <c r="B20" s="4" t="s">
        <v>254</v>
      </c>
      <c r="C20" s="4" t="s">
        <v>255</v>
      </c>
      <c r="D20" s="3" t="s">
        <v>707</v>
      </c>
      <c r="E20" s="3" t="s">
        <v>708</v>
      </c>
      <c r="F20" s="4" t="s">
        <v>709</v>
      </c>
      <c r="G20" s="5">
        <v>20</v>
      </c>
      <c r="H20" s="6">
        <v>0.00575</v>
      </c>
      <c r="I20" s="11">
        <v>0.115</v>
      </c>
      <c r="J20" s="12">
        <v>45219</v>
      </c>
    </row>
    <row r="21" spans="1:10">
      <c r="A21" s="7" t="s">
        <v>665</v>
      </c>
      <c r="B21" s="8" t="s">
        <v>254</v>
      </c>
      <c r="C21" s="8" t="s">
        <v>255</v>
      </c>
      <c r="D21" s="7" t="s">
        <v>710</v>
      </c>
      <c r="E21" s="7" t="s">
        <v>708</v>
      </c>
      <c r="F21" s="8" t="s">
        <v>711</v>
      </c>
      <c r="G21" s="9">
        <v>2</v>
      </c>
      <c r="H21" s="10">
        <v>0.00575</v>
      </c>
      <c r="I21" s="13">
        <v>0.0115</v>
      </c>
      <c r="J21" s="14">
        <v>44390</v>
      </c>
    </row>
    <row r="22" spans="1:10">
      <c r="A22" s="3" t="s">
        <v>665</v>
      </c>
      <c r="B22" s="4" t="s">
        <v>254</v>
      </c>
      <c r="C22" s="4" t="s">
        <v>255</v>
      </c>
      <c r="D22" s="3" t="s">
        <v>712</v>
      </c>
      <c r="E22" s="3" t="s">
        <v>708</v>
      </c>
      <c r="F22" s="4" t="s">
        <v>713</v>
      </c>
      <c r="G22" s="5">
        <v>6</v>
      </c>
      <c r="H22" s="6">
        <v>0.00575</v>
      </c>
      <c r="I22" s="11">
        <v>0.0345</v>
      </c>
      <c r="J22" s="12">
        <v>44390</v>
      </c>
    </row>
    <row r="23" spans="1:10">
      <c r="A23" s="7" t="s">
        <v>665</v>
      </c>
      <c r="B23" s="8" t="s">
        <v>254</v>
      </c>
      <c r="C23" s="8" t="s">
        <v>255</v>
      </c>
      <c r="D23" s="7" t="s">
        <v>714</v>
      </c>
      <c r="E23" s="7" t="s">
        <v>708</v>
      </c>
      <c r="F23" s="8" t="s">
        <v>715</v>
      </c>
      <c r="G23" s="9">
        <v>1</v>
      </c>
      <c r="H23" s="10">
        <v>0.00575</v>
      </c>
      <c r="I23" s="13">
        <v>0.00575</v>
      </c>
      <c r="J23" s="14">
        <v>44390</v>
      </c>
    </row>
    <row r="24" spans="1:10">
      <c r="A24" s="3" t="s">
        <v>665</v>
      </c>
      <c r="B24" s="4" t="s">
        <v>254</v>
      </c>
      <c r="C24" s="4" t="s">
        <v>255</v>
      </c>
      <c r="D24" s="3" t="s">
        <v>716</v>
      </c>
      <c r="E24" s="3" t="s">
        <v>708</v>
      </c>
      <c r="F24" s="4" t="s">
        <v>717</v>
      </c>
      <c r="G24" s="5">
        <v>1</v>
      </c>
      <c r="H24" s="6">
        <v>0.00575</v>
      </c>
      <c r="I24" s="11">
        <v>0.00575</v>
      </c>
      <c r="J24" s="12">
        <v>44390</v>
      </c>
    </row>
    <row r="25" spans="1:10">
      <c r="A25" s="7" t="s">
        <v>665</v>
      </c>
      <c r="B25" s="8" t="s">
        <v>254</v>
      </c>
      <c r="C25" s="8" t="s">
        <v>255</v>
      </c>
      <c r="D25" s="7" t="s">
        <v>718</v>
      </c>
      <c r="E25" s="7" t="s">
        <v>708</v>
      </c>
      <c r="F25" s="8" t="s">
        <v>719</v>
      </c>
      <c r="G25" s="9">
        <v>1</v>
      </c>
      <c r="H25" s="10">
        <v>0.00575</v>
      </c>
      <c r="I25" s="13">
        <v>0.00575</v>
      </c>
      <c r="J25" s="14">
        <v>44390</v>
      </c>
    </row>
    <row r="26" spans="1:10">
      <c r="A26" s="3" t="s">
        <v>665</v>
      </c>
      <c r="B26" s="4" t="s">
        <v>254</v>
      </c>
      <c r="C26" s="4" t="s">
        <v>255</v>
      </c>
      <c r="D26" s="3" t="s">
        <v>720</v>
      </c>
      <c r="E26" s="3" t="s">
        <v>708</v>
      </c>
      <c r="F26" s="4" t="s">
        <v>721</v>
      </c>
      <c r="G26" s="5">
        <v>1</v>
      </c>
      <c r="H26" s="6">
        <v>0.0084</v>
      </c>
      <c r="I26" s="11">
        <f>H26*G26</f>
        <v>0.0084</v>
      </c>
      <c r="J26" s="12">
        <v>44390</v>
      </c>
    </row>
    <row r="27" spans="1:10">
      <c r="A27" s="7" t="s">
        <v>665</v>
      </c>
      <c r="B27" s="8" t="s">
        <v>254</v>
      </c>
      <c r="C27" s="8" t="s">
        <v>255</v>
      </c>
      <c r="D27" s="7" t="s">
        <v>722</v>
      </c>
      <c r="E27" s="7" t="s">
        <v>723</v>
      </c>
      <c r="F27" s="8" t="s">
        <v>724</v>
      </c>
      <c r="G27" s="9">
        <v>1</v>
      </c>
      <c r="H27" s="10">
        <v>0.9</v>
      </c>
      <c r="I27" s="13">
        <f>H27*G27</f>
        <v>0.9</v>
      </c>
      <c r="J27" s="14">
        <v>44390</v>
      </c>
    </row>
    <row r="28" spans="1:10">
      <c r="A28" s="3" t="s">
        <v>665</v>
      </c>
      <c r="B28" s="4" t="s">
        <v>254</v>
      </c>
      <c r="C28" s="4" t="s">
        <v>255</v>
      </c>
      <c r="D28" s="3" t="s">
        <v>725</v>
      </c>
      <c r="E28" s="3" t="s">
        <v>723</v>
      </c>
      <c r="F28" s="4" t="s">
        <v>726</v>
      </c>
      <c r="G28" s="5">
        <v>1</v>
      </c>
      <c r="H28" s="6">
        <v>3.85</v>
      </c>
      <c r="I28" s="11">
        <v>3.85</v>
      </c>
      <c r="J28" s="12">
        <v>44390</v>
      </c>
    </row>
    <row r="29" spans="1:10">
      <c r="A29" s="7" t="s">
        <v>665</v>
      </c>
      <c r="B29" s="8" t="s">
        <v>254</v>
      </c>
      <c r="C29" s="8" t="s">
        <v>255</v>
      </c>
      <c r="D29" s="7" t="s">
        <v>727</v>
      </c>
      <c r="E29" s="7" t="s">
        <v>723</v>
      </c>
      <c r="F29" s="8" t="s">
        <v>728</v>
      </c>
      <c r="G29" s="9">
        <v>1</v>
      </c>
      <c r="H29" s="10">
        <v>0.3363</v>
      </c>
      <c r="I29" s="13">
        <v>0.3363</v>
      </c>
      <c r="J29" s="14">
        <v>44390</v>
      </c>
    </row>
    <row r="30" spans="1:10">
      <c r="A30" s="3" t="s">
        <v>665</v>
      </c>
      <c r="B30" s="4" t="s">
        <v>254</v>
      </c>
      <c r="C30" s="4" t="s">
        <v>255</v>
      </c>
      <c r="D30" s="3" t="s">
        <v>729</v>
      </c>
      <c r="E30" s="3" t="s">
        <v>708</v>
      </c>
      <c r="F30" s="4" t="s">
        <v>730</v>
      </c>
      <c r="G30" s="5">
        <v>2</v>
      </c>
      <c r="H30" s="6">
        <v>0.00575</v>
      </c>
      <c r="I30" s="11">
        <v>0.0115</v>
      </c>
      <c r="J30" s="12">
        <v>44390</v>
      </c>
    </row>
    <row r="31" spans="1:10">
      <c r="A31" s="7" t="s">
        <v>665</v>
      </c>
      <c r="B31" s="8" t="s">
        <v>254</v>
      </c>
      <c r="C31" s="8" t="s">
        <v>255</v>
      </c>
      <c r="D31" s="7" t="s">
        <v>731</v>
      </c>
      <c r="E31" s="7" t="s">
        <v>708</v>
      </c>
      <c r="F31" s="8" t="s">
        <v>732</v>
      </c>
      <c r="G31" s="9">
        <v>2</v>
      </c>
      <c r="H31" s="10">
        <v>0.01097</v>
      </c>
      <c r="I31" s="13">
        <v>0.02194</v>
      </c>
      <c r="J31" s="14">
        <v>44390</v>
      </c>
    </row>
    <row r="32" spans="1:10">
      <c r="A32" s="3" t="s">
        <v>665</v>
      </c>
      <c r="B32" s="4" t="s">
        <v>254</v>
      </c>
      <c r="C32" s="4" t="s">
        <v>255</v>
      </c>
      <c r="D32" s="3" t="s">
        <v>733</v>
      </c>
      <c r="E32" s="3" t="s">
        <v>723</v>
      </c>
      <c r="F32" s="4" t="s">
        <v>734</v>
      </c>
      <c r="G32" s="5">
        <v>2</v>
      </c>
      <c r="H32" s="6">
        <v>7.5</v>
      </c>
      <c r="I32" s="11">
        <f>H32*G32</f>
        <v>15</v>
      </c>
      <c r="J32" s="12">
        <v>44390</v>
      </c>
    </row>
    <row r="33" spans="1:10">
      <c r="A33" s="7" t="s">
        <v>665</v>
      </c>
      <c r="B33" s="8" t="s">
        <v>254</v>
      </c>
      <c r="C33" s="8" t="s">
        <v>255</v>
      </c>
      <c r="D33" s="7" t="s">
        <v>735</v>
      </c>
      <c r="E33" s="7" t="s">
        <v>736</v>
      </c>
      <c r="F33" s="8" t="s">
        <v>737</v>
      </c>
      <c r="G33" s="9">
        <v>1</v>
      </c>
      <c r="H33" s="10">
        <v>1.26</v>
      </c>
      <c r="I33" s="13">
        <f>H33*G33</f>
        <v>1.26</v>
      </c>
      <c r="J33" s="14">
        <v>44523</v>
      </c>
    </row>
    <row r="34" spans="8:9">
      <c r="H34" t="s">
        <v>738</v>
      </c>
      <c r="I34">
        <f>SUM(I2:I33)</f>
        <v>37.04829</v>
      </c>
    </row>
    <row r="35" spans="8:9">
      <c r="H35" t="s">
        <v>739</v>
      </c>
      <c r="I35">
        <v>13.68</v>
      </c>
    </row>
    <row r="36" spans="8:9">
      <c r="H36" t="s">
        <v>252</v>
      </c>
      <c r="I36">
        <f>SUM(I34:I35)</f>
        <v>50.72829</v>
      </c>
    </row>
  </sheetData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A1" sqref="A1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61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44593</v>
      </c>
    </row>
    <row r="3" spans="1:10">
      <c r="A3" s="7" t="s">
        <v>61</v>
      </c>
      <c r="B3" s="8" t="s">
        <v>254</v>
      </c>
      <c r="C3" s="8" t="s">
        <v>255</v>
      </c>
      <c r="D3" s="7" t="s">
        <v>645</v>
      </c>
      <c r="E3" s="7" t="s">
        <v>646</v>
      </c>
      <c r="F3" s="8" t="s">
        <v>647</v>
      </c>
      <c r="G3" s="9">
        <v>2</v>
      </c>
      <c r="H3" s="10">
        <v>0.12</v>
      </c>
      <c r="I3" s="13">
        <v>0.24</v>
      </c>
      <c r="J3" s="14">
        <v>44593</v>
      </c>
    </row>
    <row r="4" spans="1:10">
      <c r="A4" s="3" t="s">
        <v>61</v>
      </c>
      <c r="B4" s="4" t="s">
        <v>254</v>
      </c>
      <c r="C4" s="4" t="s">
        <v>255</v>
      </c>
      <c r="D4" s="3" t="s">
        <v>13</v>
      </c>
      <c r="E4" s="3" t="s">
        <v>740</v>
      </c>
      <c r="F4" s="4" t="s">
        <v>264</v>
      </c>
      <c r="G4" s="5">
        <v>1</v>
      </c>
      <c r="H4" s="6">
        <f>I44</f>
        <v>7.96232</v>
      </c>
      <c r="I4" s="11">
        <f>H4*G4</f>
        <v>7.96232</v>
      </c>
      <c r="J4" s="12">
        <v>44593</v>
      </c>
    </row>
    <row r="5" spans="1:10">
      <c r="A5" s="7" t="s">
        <v>61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1</v>
      </c>
      <c r="H5" s="10">
        <v>0.2654867256</v>
      </c>
      <c r="I5" s="13">
        <f>H5*G5</f>
        <v>0.2654867256</v>
      </c>
      <c r="J5" s="14">
        <v>44105</v>
      </c>
    </row>
    <row r="6" spans="1:10">
      <c r="A6" s="3" t="s">
        <v>61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3</v>
      </c>
      <c r="H6" s="6">
        <v>0.09</v>
      </c>
      <c r="I6" s="11">
        <f>H6*G6</f>
        <v>0.27</v>
      </c>
      <c r="J6" s="12">
        <v>44419</v>
      </c>
    </row>
    <row r="7" spans="1:10">
      <c r="A7" s="7" t="s">
        <v>61</v>
      </c>
      <c r="B7" s="8" t="s">
        <v>254</v>
      </c>
      <c r="C7" s="8" t="s">
        <v>255</v>
      </c>
      <c r="D7" s="7" t="s">
        <v>741</v>
      </c>
      <c r="E7" s="7" t="s">
        <v>742</v>
      </c>
      <c r="F7" s="8" t="s">
        <v>306</v>
      </c>
      <c r="G7" s="9">
        <v>2</v>
      </c>
      <c r="H7" s="10">
        <v>0.2</v>
      </c>
      <c r="I7" s="13">
        <f>H7*G7</f>
        <v>0.4</v>
      </c>
      <c r="J7" s="14">
        <v>44105</v>
      </c>
    </row>
    <row r="8" spans="1:10">
      <c r="A8" s="3" t="s">
        <v>61</v>
      </c>
      <c r="B8" s="4" t="s">
        <v>254</v>
      </c>
      <c r="C8" s="4" t="s">
        <v>255</v>
      </c>
      <c r="D8" s="3" t="s">
        <v>743</v>
      </c>
      <c r="E8" s="3" t="s">
        <v>744</v>
      </c>
      <c r="F8" s="4" t="s">
        <v>306</v>
      </c>
      <c r="G8" s="5">
        <v>2</v>
      </c>
      <c r="H8" s="6">
        <v>0.27</v>
      </c>
      <c r="I8" s="11">
        <f>H8*G8</f>
        <v>0.54</v>
      </c>
      <c r="J8" s="12">
        <v>44105</v>
      </c>
    </row>
    <row r="9" spans="1:10">
      <c r="A9" s="7" t="s">
        <v>61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0.72</v>
      </c>
      <c r="H9" s="10">
        <v>1.7257</v>
      </c>
      <c r="I9" s="13">
        <v>1.2425</v>
      </c>
      <c r="J9" s="14">
        <v>44593</v>
      </c>
    </row>
    <row r="10" spans="1:10">
      <c r="A10" s="3" t="s">
        <v>61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0.97</v>
      </c>
      <c r="H10" s="6">
        <v>1.6814</v>
      </c>
      <c r="I10" s="11">
        <v>1.63096</v>
      </c>
      <c r="J10" s="12">
        <v>43439</v>
      </c>
    </row>
    <row r="11" spans="1:10">
      <c r="A11" s="7" t="s">
        <v>61</v>
      </c>
      <c r="B11" s="8" t="s">
        <v>254</v>
      </c>
      <c r="C11" s="8" t="s">
        <v>255</v>
      </c>
      <c r="D11" s="7" t="s">
        <v>745</v>
      </c>
      <c r="E11" s="7" t="s">
        <v>746</v>
      </c>
      <c r="F11" s="8" t="s">
        <v>747</v>
      </c>
      <c r="G11" s="9">
        <v>1</v>
      </c>
      <c r="H11" s="10">
        <v>0.7743</v>
      </c>
      <c r="I11" s="13">
        <v>0.7743</v>
      </c>
      <c r="J11" s="14">
        <v>44593</v>
      </c>
    </row>
    <row r="12" spans="1:10">
      <c r="A12" s="3" t="s">
        <v>61</v>
      </c>
      <c r="B12" s="4" t="s">
        <v>254</v>
      </c>
      <c r="C12" s="4" t="s">
        <v>255</v>
      </c>
      <c r="D12" s="3" t="s">
        <v>748</v>
      </c>
      <c r="E12" s="3" t="s">
        <v>749</v>
      </c>
      <c r="F12" s="4" t="s">
        <v>264</v>
      </c>
      <c r="G12" s="5">
        <v>1</v>
      </c>
      <c r="H12" s="6">
        <v>0.61</v>
      </c>
      <c r="I12" s="11">
        <f>H12*G12</f>
        <v>0.61</v>
      </c>
      <c r="J12" s="12">
        <v>44593</v>
      </c>
    </row>
    <row r="13" spans="1:10">
      <c r="A13" s="7" t="s">
        <v>61</v>
      </c>
      <c r="B13" s="8" t="s">
        <v>254</v>
      </c>
      <c r="C13" s="8" t="s">
        <v>255</v>
      </c>
      <c r="D13" s="7" t="s">
        <v>653</v>
      </c>
      <c r="E13" s="7" t="s">
        <v>654</v>
      </c>
      <c r="F13" s="8" t="s">
        <v>264</v>
      </c>
      <c r="G13" s="9">
        <v>1</v>
      </c>
      <c r="H13" s="10">
        <v>0.41</v>
      </c>
      <c r="I13" s="13">
        <f>H13*G13</f>
        <v>0.41</v>
      </c>
      <c r="J13" s="14">
        <v>44593</v>
      </c>
    </row>
    <row r="14" spans="1:10">
      <c r="A14" s="3" t="s">
        <v>61</v>
      </c>
      <c r="B14" s="4" t="s">
        <v>254</v>
      </c>
      <c r="C14" s="4" t="s">
        <v>255</v>
      </c>
      <c r="D14" s="3" t="s">
        <v>750</v>
      </c>
      <c r="E14" s="3" t="s">
        <v>751</v>
      </c>
      <c r="F14" s="4" t="s">
        <v>264</v>
      </c>
      <c r="G14" s="5">
        <v>1</v>
      </c>
      <c r="H14" s="6">
        <v>0.21</v>
      </c>
      <c r="I14" s="11">
        <f>H14*G14</f>
        <v>0.21</v>
      </c>
      <c r="J14" s="12">
        <v>44593</v>
      </c>
    </row>
    <row r="15" spans="1:10">
      <c r="A15" s="7" t="s">
        <v>61</v>
      </c>
      <c r="B15" s="8" t="s">
        <v>254</v>
      </c>
      <c r="C15" s="8" t="s">
        <v>255</v>
      </c>
      <c r="D15" s="7" t="s">
        <v>752</v>
      </c>
      <c r="E15" s="7" t="s">
        <v>753</v>
      </c>
      <c r="F15" s="8" t="s">
        <v>754</v>
      </c>
      <c r="G15" s="9">
        <v>1</v>
      </c>
      <c r="H15" s="10">
        <v>1.971</v>
      </c>
      <c r="I15" s="13">
        <v>1.971</v>
      </c>
      <c r="J15" s="14">
        <v>44593</v>
      </c>
    </row>
    <row r="16" spans="1:10">
      <c r="A16" s="3" t="s">
        <v>61</v>
      </c>
      <c r="B16" s="4" t="s">
        <v>254</v>
      </c>
      <c r="C16" s="4" t="s">
        <v>255</v>
      </c>
      <c r="D16" s="3" t="s">
        <v>755</v>
      </c>
      <c r="E16" s="3" t="s">
        <v>756</v>
      </c>
      <c r="F16" s="4" t="s">
        <v>264</v>
      </c>
      <c r="G16" s="5">
        <v>1</v>
      </c>
      <c r="H16" s="6">
        <v>1.51</v>
      </c>
      <c r="I16" s="11">
        <f>H16*G16</f>
        <v>1.51</v>
      </c>
      <c r="J16" s="12">
        <v>44593</v>
      </c>
    </row>
    <row r="17" spans="1:10">
      <c r="A17" s="7" t="s">
        <v>61</v>
      </c>
      <c r="B17" s="8" t="s">
        <v>254</v>
      </c>
      <c r="C17" s="8" t="s">
        <v>255</v>
      </c>
      <c r="D17" s="7" t="s">
        <v>757</v>
      </c>
      <c r="E17" s="7" t="s">
        <v>758</v>
      </c>
      <c r="F17" s="8" t="s">
        <v>264</v>
      </c>
      <c r="G17" s="9">
        <v>1</v>
      </c>
      <c r="H17" s="10">
        <v>0.93</v>
      </c>
      <c r="I17" s="13">
        <f>H17*G17</f>
        <v>0.93</v>
      </c>
      <c r="J17" s="14">
        <v>44593</v>
      </c>
    </row>
    <row r="18" spans="1:10">
      <c r="A18" s="3" t="s">
        <v>61</v>
      </c>
      <c r="B18" s="4" t="s">
        <v>254</v>
      </c>
      <c r="C18" s="4" t="s">
        <v>255</v>
      </c>
      <c r="D18" s="3" t="s">
        <v>444</v>
      </c>
      <c r="E18" s="3" t="s">
        <v>445</v>
      </c>
      <c r="F18" s="4" t="s">
        <v>446</v>
      </c>
      <c r="G18" s="5">
        <v>0.025</v>
      </c>
      <c r="H18" s="6">
        <v>6.2128</v>
      </c>
      <c r="I18" s="11">
        <f>H18*G18</f>
        <v>0.15532</v>
      </c>
      <c r="J18" s="12">
        <v>44508</v>
      </c>
    </row>
    <row r="19" spans="1:10">
      <c r="A19" s="7" t="s">
        <v>61</v>
      </c>
      <c r="B19" s="8" t="s">
        <v>254</v>
      </c>
      <c r="C19" s="8" t="s">
        <v>255</v>
      </c>
      <c r="D19" s="7" t="s">
        <v>447</v>
      </c>
      <c r="E19" s="7" t="s">
        <v>448</v>
      </c>
      <c r="F19" s="8" t="s">
        <v>449</v>
      </c>
      <c r="G19" s="9">
        <v>0.075</v>
      </c>
      <c r="H19" s="10">
        <v>0.4035</v>
      </c>
      <c r="I19" s="13">
        <v>0.03026</v>
      </c>
      <c r="J19" s="14">
        <v>44508</v>
      </c>
    </row>
    <row r="20" spans="1:10">
      <c r="A20" s="3" t="s">
        <v>61</v>
      </c>
      <c r="B20" s="4" t="s">
        <v>254</v>
      </c>
      <c r="C20" s="4" t="s">
        <v>255</v>
      </c>
      <c r="D20" s="3" t="s">
        <v>320</v>
      </c>
      <c r="E20" s="3" t="s">
        <v>321</v>
      </c>
      <c r="F20" s="4" t="s">
        <v>322</v>
      </c>
      <c r="G20" s="5">
        <v>1</v>
      </c>
      <c r="H20" s="6">
        <v>0.1862</v>
      </c>
      <c r="I20" s="11">
        <v>0.1862</v>
      </c>
      <c r="J20" s="12">
        <v>44076</v>
      </c>
    </row>
    <row r="21" spans="1:10">
      <c r="A21" s="7" t="s">
        <v>61</v>
      </c>
      <c r="B21" s="8" t="s">
        <v>254</v>
      </c>
      <c r="C21" s="8" t="s">
        <v>255</v>
      </c>
      <c r="D21" s="7" t="s">
        <v>759</v>
      </c>
      <c r="E21" s="7" t="s">
        <v>760</v>
      </c>
      <c r="F21" s="8" t="s">
        <v>264</v>
      </c>
      <c r="G21" s="9">
        <v>1</v>
      </c>
      <c r="H21" s="10">
        <v>0.24</v>
      </c>
      <c r="I21" s="13">
        <f>H21*G21</f>
        <v>0.24</v>
      </c>
      <c r="J21" s="14">
        <v>44593</v>
      </c>
    </row>
    <row r="22" spans="1:10">
      <c r="A22" s="3" t="s">
        <v>61</v>
      </c>
      <c r="B22" s="4" t="s">
        <v>254</v>
      </c>
      <c r="C22" s="4" t="s">
        <v>255</v>
      </c>
      <c r="D22" s="3" t="s">
        <v>761</v>
      </c>
      <c r="E22" s="3" t="s">
        <v>762</v>
      </c>
      <c r="F22" s="4" t="s">
        <v>264</v>
      </c>
      <c r="G22" s="5">
        <v>1</v>
      </c>
      <c r="H22" s="6">
        <v>0.531</v>
      </c>
      <c r="I22" s="11">
        <v>0.531</v>
      </c>
      <c r="J22" s="12">
        <v>44593</v>
      </c>
    </row>
    <row r="23" spans="1:10">
      <c r="A23" s="7" t="s">
        <v>61</v>
      </c>
      <c r="B23" s="8" t="s">
        <v>254</v>
      </c>
      <c r="C23" s="8" t="s">
        <v>255</v>
      </c>
      <c r="D23" s="7" t="s">
        <v>763</v>
      </c>
      <c r="E23" s="7" t="s">
        <v>764</v>
      </c>
      <c r="F23" s="8" t="s">
        <v>264</v>
      </c>
      <c r="G23" s="9">
        <v>1</v>
      </c>
      <c r="H23" s="10">
        <v>1.19</v>
      </c>
      <c r="I23" s="13">
        <f>H23*G23</f>
        <v>1.19</v>
      </c>
      <c r="J23" s="14">
        <v>44593</v>
      </c>
    </row>
    <row r="24" spans="9:9">
      <c r="I24" s="21">
        <f>SUM(I2:I23)</f>
        <v>21.3493467256</v>
      </c>
    </row>
    <row r="27" spans="1:10">
      <c r="A27" s="1" t="s">
        <v>245</v>
      </c>
      <c r="B27" s="1" t="s">
        <v>246</v>
      </c>
      <c r="C27" s="1" t="s">
        <v>247</v>
      </c>
      <c r="D27" s="1" t="s">
        <v>248</v>
      </c>
      <c r="E27" s="1" t="s">
        <v>249</v>
      </c>
      <c r="F27" s="1" t="s">
        <v>249</v>
      </c>
      <c r="G27" s="2" t="s">
        <v>250</v>
      </c>
      <c r="H27" s="2" t="s">
        <v>251</v>
      </c>
      <c r="I27" s="2" t="s">
        <v>252</v>
      </c>
      <c r="J27" s="2" t="s">
        <v>253</v>
      </c>
    </row>
    <row r="28" spans="1:10">
      <c r="A28" s="3" t="s">
        <v>13</v>
      </c>
      <c r="B28" s="4" t="s">
        <v>254</v>
      </c>
      <c r="C28" s="4" t="s">
        <v>255</v>
      </c>
      <c r="D28" s="3" t="s">
        <v>567</v>
      </c>
      <c r="E28" s="3" t="s">
        <v>568</v>
      </c>
      <c r="F28" s="4" t="s">
        <v>569</v>
      </c>
      <c r="G28" s="5">
        <v>2</v>
      </c>
      <c r="H28" s="6">
        <v>0.7765</v>
      </c>
      <c r="I28" s="11">
        <f>H28*G28</f>
        <v>1.553</v>
      </c>
      <c r="J28" s="12">
        <v>45417</v>
      </c>
    </row>
    <row r="29" spans="1:10">
      <c r="A29" s="7" t="s">
        <v>13</v>
      </c>
      <c r="B29" s="8" t="s">
        <v>254</v>
      </c>
      <c r="C29" s="8" t="s">
        <v>255</v>
      </c>
      <c r="D29" s="7" t="s">
        <v>354</v>
      </c>
      <c r="E29" s="7" t="s">
        <v>355</v>
      </c>
      <c r="F29" s="8" t="s">
        <v>356</v>
      </c>
      <c r="G29" s="9">
        <v>2</v>
      </c>
      <c r="H29" s="10">
        <v>0.05</v>
      </c>
      <c r="I29" s="13">
        <v>0.1</v>
      </c>
      <c r="J29" s="14">
        <v>43800</v>
      </c>
    </row>
    <row r="30" spans="1:10">
      <c r="A30" s="3" t="s">
        <v>13</v>
      </c>
      <c r="B30" s="4" t="s">
        <v>254</v>
      </c>
      <c r="C30" s="4" t="s">
        <v>255</v>
      </c>
      <c r="D30" s="3" t="s">
        <v>570</v>
      </c>
      <c r="E30" s="3" t="s">
        <v>313</v>
      </c>
      <c r="F30" s="4" t="s">
        <v>571</v>
      </c>
      <c r="G30" s="5">
        <v>0.12</v>
      </c>
      <c r="H30" s="6">
        <v>2.7434</v>
      </c>
      <c r="I30" s="11">
        <v>0.32921</v>
      </c>
      <c r="J30" s="12">
        <v>45417</v>
      </c>
    </row>
    <row r="31" spans="1:10">
      <c r="A31" s="7" t="s">
        <v>13</v>
      </c>
      <c r="B31" s="8" t="s">
        <v>254</v>
      </c>
      <c r="C31" s="8" t="s">
        <v>255</v>
      </c>
      <c r="D31" s="7" t="s">
        <v>572</v>
      </c>
      <c r="E31" s="7" t="s">
        <v>349</v>
      </c>
      <c r="F31" s="8" t="s">
        <v>571</v>
      </c>
      <c r="G31" s="9">
        <v>0.12</v>
      </c>
      <c r="H31" s="10">
        <v>2.7434</v>
      </c>
      <c r="I31" s="13">
        <v>0.32921</v>
      </c>
      <c r="J31" s="14">
        <v>45417</v>
      </c>
    </row>
    <row r="32" spans="1:10">
      <c r="A32" s="3" t="s">
        <v>13</v>
      </c>
      <c r="B32" s="4" t="s">
        <v>254</v>
      </c>
      <c r="C32" s="4" t="s">
        <v>255</v>
      </c>
      <c r="D32" s="3" t="s">
        <v>573</v>
      </c>
      <c r="E32" s="3" t="s">
        <v>574</v>
      </c>
      <c r="F32" s="4" t="s">
        <v>575</v>
      </c>
      <c r="G32" s="5">
        <v>2</v>
      </c>
      <c r="H32" s="6">
        <v>0.0949</v>
      </c>
      <c r="I32" s="11">
        <v>0.1898</v>
      </c>
      <c r="J32" s="12">
        <v>43800</v>
      </c>
    </row>
    <row r="33" spans="1:10">
      <c r="A33" s="7" t="s">
        <v>13</v>
      </c>
      <c r="B33" s="8" t="s">
        <v>254</v>
      </c>
      <c r="C33" s="8" t="s">
        <v>255</v>
      </c>
      <c r="D33" s="7" t="s">
        <v>576</v>
      </c>
      <c r="E33" s="7" t="s">
        <v>577</v>
      </c>
      <c r="F33" s="8" t="s">
        <v>578</v>
      </c>
      <c r="G33" s="9">
        <v>1</v>
      </c>
      <c r="H33" s="10">
        <v>0.12</v>
      </c>
      <c r="I33" s="13">
        <v>0.12</v>
      </c>
      <c r="J33" s="14">
        <v>44085</v>
      </c>
    </row>
    <row r="34" spans="1:10">
      <c r="A34" s="3" t="s">
        <v>13</v>
      </c>
      <c r="B34" s="4" t="s">
        <v>254</v>
      </c>
      <c r="C34" s="4" t="s">
        <v>255</v>
      </c>
      <c r="D34" s="3" t="s">
        <v>579</v>
      </c>
      <c r="E34" s="3" t="s">
        <v>580</v>
      </c>
      <c r="F34" s="4" t="s">
        <v>264</v>
      </c>
      <c r="G34" s="5">
        <v>1</v>
      </c>
      <c r="H34" s="6">
        <v>0.88</v>
      </c>
      <c r="I34" s="11">
        <f>H34*G34</f>
        <v>0.88</v>
      </c>
      <c r="J34" s="12">
        <v>43800</v>
      </c>
    </row>
    <row r="35" spans="1:10">
      <c r="A35" s="7" t="s">
        <v>13</v>
      </c>
      <c r="B35" s="8" t="s">
        <v>254</v>
      </c>
      <c r="C35" s="8" t="s">
        <v>255</v>
      </c>
      <c r="D35" s="7" t="s">
        <v>581</v>
      </c>
      <c r="E35" s="7" t="s">
        <v>582</v>
      </c>
      <c r="F35" s="8" t="s">
        <v>583</v>
      </c>
      <c r="G35" s="9">
        <v>2</v>
      </c>
      <c r="H35" s="10">
        <v>0.34</v>
      </c>
      <c r="I35" s="13">
        <f>H35*G35</f>
        <v>0.68</v>
      </c>
      <c r="J35" s="14">
        <v>43800</v>
      </c>
    </row>
    <row r="36" spans="1:10">
      <c r="A36" s="3" t="s">
        <v>13</v>
      </c>
      <c r="B36" s="4" t="s">
        <v>254</v>
      </c>
      <c r="C36" s="4" t="s">
        <v>255</v>
      </c>
      <c r="D36" s="3" t="s">
        <v>584</v>
      </c>
      <c r="E36" s="3" t="s">
        <v>585</v>
      </c>
      <c r="F36" s="4" t="s">
        <v>264</v>
      </c>
      <c r="G36" s="5">
        <v>1</v>
      </c>
      <c r="H36" s="6">
        <v>0.29</v>
      </c>
      <c r="I36" s="11">
        <f>H36*G36</f>
        <v>0.29</v>
      </c>
      <c r="J36" s="12">
        <v>43800</v>
      </c>
    </row>
    <row r="37" spans="1:10">
      <c r="A37" s="7" t="s">
        <v>13</v>
      </c>
      <c r="B37" s="8" t="s">
        <v>254</v>
      </c>
      <c r="C37" s="8" t="s">
        <v>255</v>
      </c>
      <c r="D37" s="7" t="s">
        <v>586</v>
      </c>
      <c r="E37" s="7" t="s">
        <v>587</v>
      </c>
      <c r="F37" s="8" t="s">
        <v>264</v>
      </c>
      <c r="G37" s="9">
        <v>3</v>
      </c>
      <c r="H37" s="10">
        <v>0.17</v>
      </c>
      <c r="I37" s="13">
        <f>H37*G37</f>
        <v>0.51</v>
      </c>
      <c r="J37" s="14">
        <v>44085</v>
      </c>
    </row>
    <row r="38" spans="1:10">
      <c r="A38" s="3" t="s">
        <v>13</v>
      </c>
      <c r="B38" s="4" t="s">
        <v>254</v>
      </c>
      <c r="C38" s="4" t="s">
        <v>255</v>
      </c>
      <c r="D38" s="3" t="s">
        <v>442</v>
      </c>
      <c r="E38" s="3" t="s">
        <v>443</v>
      </c>
      <c r="F38" s="4" t="s">
        <v>264</v>
      </c>
      <c r="G38" s="5">
        <v>4</v>
      </c>
      <c r="H38" s="6">
        <v>0.2</v>
      </c>
      <c r="I38" s="11">
        <f>H38*G38</f>
        <v>0.8</v>
      </c>
      <c r="J38" s="12">
        <v>43800</v>
      </c>
    </row>
    <row r="39" spans="1:10">
      <c r="A39" s="7" t="s">
        <v>13</v>
      </c>
      <c r="B39" s="8" t="s">
        <v>254</v>
      </c>
      <c r="C39" s="8" t="s">
        <v>255</v>
      </c>
      <c r="D39" s="7" t="s">
        <v>588</v>
      </c>
      <c r="E39" s="7" t="s">
        <v>589</v>
      </c>
      <c r="F39" s="8" t="s">
        <v>590</v>
      </c>
      <c r="G39" s="9">
        <v>2</v>
      </c>
      <c r="H39" s="10">
        <v>0.5173</v>
      </c>
      <c r="I39" s="13">
        <v>1.0346</v>
      </c>
      <c r="J39" s="14">
        <v>43800</v>
      </c>
    </row>
    <row r="40" spans="1:10">
      <c r="A40" s="3" t="s">
        <v>13</v>
      </c>
      <c r="B40" s="4" t="s">
        <v>254</v>
      </c>
      <c r="C40" s="4" t="s">
        <v>255</v>
      </c>
      <c r="D40" s="3" t="s">
        <v>591</v>
      </c>
      <c r="E40" s="3" t="s">
        <v>563</v>
      </c>
      <c r="F40" s="4" t="s">
        <v>592</v>
      </c>
      <c r="G40" s="5">
        <v>2</v>
      </c>
      <c r="H40" s="6">
        <v>0.1429</v>
      </c>
      <c r="I40" s="11">
        <v>0.2858</v>
      </c>
      <c r="J40" s="12">
        <v>43800</v>
      </c>
    </row>
    <row r="41" spans="1:10">
      <c r="A41" s="7" t="s">
        <v>13</v>
      </c>
      <c r="B41" s="8" t="s">
        <v>254</v>
      </c>
      <c r="C41" s="8" t="s">
        <v>255</v>
      </c>
      <c r="D41" s="7" t="s">
        <v>593</v>
      </c>
      <c r="E41" s="7" t="s">
        <v>594</v>
      </c>
      <c r="F41" s="8" t="s">
        <v>595</v>
      </c>
      <c r="G41" s="9">
        <v>3</v>
      </c>
      <c r="H41" s="10">
        <v>0.1357</v>
      </c>
      <c r="I41" s="13">
        <v>0.4071</v>
      </c>
      <c r="J41" s="14">
        <v>44085</v>
      </c>
    </row>
    <row r="42" spans="1:10">
      <c r="A42" s="3" t="s">
        <v>13</v>
      </c>
      <c r="B42" s="4" t="s">
        <v>254</v>
      </c>
      <c r="C42" s="4" t="s">
        <v>255</v>
      </c>
      <c r="D42" s="3" t="s">
        <v>457</v>
      </c>
      <c r="E42" s="3" t="s">
        <v>458</v>
      </c>
      <c r="F42" s="4" t="s">
        <v>459</v>
      </c>
      <c r="G42" s="5">
        <v>3</v>
      </c>
      <c r="H42" s="6">
        <v>0.0627</v>
      </c>
      <c r="I42" s="11">
        <v>0.1881</v>
      </c>
      <c r="J42" s="12">
        <v>43800</v>
      </c>
    </row>
    <row r="43" spans="1:10">
      <c r="A43" s="7" t="s">
        <v>13</v>
      </c>
      <c r="B43" s="8" t="s">
        <v>254</v>
      </c>
      <c r="C43" s="8" t="s">
        <v>255</v>
      </c>
      <c r="D43" s="7" t="s">
        <v>333</v>
      </c>
      <c r="E43" s="7" t="s">
        <v>334</v>
      </c>
      <c r="F43" s="8" t="s">
        <v>335</v>
      </c>
      <c r="G43" s="9">
        <v>1</v>
      </c>
      <c r="H43" s="10">
        <v>0.2655</v>
      </c>
      <c r="I43" s="13">
        <v>0.2655</v>
      </c>
      <c r="J43" s="14">
        <v>43800</v>
      </c>
    </row>
    <row r="44" spans="9:9">
      <c r="I44">
        <f>SUM(I28:I43)</f>
        <v>7.96232</v>
      </c>
    </row>
  </sheetData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16" workbookViewId="0">
      <selection activeCell="A31" sqref="A31:J48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63</v>
      </c>
      <c r="B2" s="4" t="s">
        <v>254</v>
      </c>
      <c r="C2" s="4" t="s">
        <v>255</v>
      </c>
      <c r="D2" s="3" t="s">
        <v>379</v>
      </c>
      <c r="E2" s="3" t="s">
        <v>380</v>
      </c>
      <c r="F2" s="4" t="s">
        <v>264</v>
      </c>
      <c r="G2" s="5">
        <v>2</v>
      </c>
      <c r="H2" s="6">
        <v>0.178</v>
      </c>
      <c r="I2" s="11">
        <v>0.356</v>
      </c>
      <c r="J2" s="12">
        <v>44469</v>
      </c>
    </row>
    <row r="3" spans="1:10">
      <c r="A3" s="7" t="s">
        <v>63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44593</v>
      </c>
    </row>
    <row r="4" spans="1:10">
      <c r="A4" s="3" t="s">
        <v>63</v>
      </c>
      <c r="B4" s="4" t="s">
        <v>254</v>
      </c>
      <c r="C4" s="4" t="s">
        <v>255</v>
      </c>
      <c r="D4" s="3" t="s">
        <v>765</v>
      </c>
      <c r="E4" s="3" t="s">
        <v>260</v>
      </c>
      <c r="F4" s="4" t="s">
        <v>766</v>
      </c>
      <c r="G4" s="5">
        <v>1</v>
      </c>
      <c r="H4" s="6">
        <v>0.04</v>
      </c>
      <c r="I4" s="11">
        <v>0.04</v>
      </c>
      <c r="J4" s="12">
        <v>44432</v>
      </c>
    </row>
    <row r="5" spans="1:10">
      <c r="A5" s="7" t="s">
        <v>63</v>
      </c>
      <c r="B5" s="8" t="s">
        <v>254</v>
      </c>
      <c r="C5" s="8" t="s">
        <v>255</v>
      </c>
      <c r="D5" s="7" t="s">
        <v>645</v>
      </c>
      <c r="E5" s="7" t="s">
        <v>646</v>
      </c>
      <c r="F5" s="8" t="s">
        <v>647</v>
      </c>
      <c r="G5" s="9">
        <v>2</v>
      </c>
      <c r="H5" s="10">
        <v>0.12</v>
      </c>
      <c r="I5" s="13">
        <v>0.24</v>
      </c>
      <c r="J5" s="14">
        <v>44593</v>
      </c>
    </row>
    <row r="6" spans="1:10">
      <c r="A6" s="3" t="s">
        <v>63</v>
      </c>
      <c r="B6" s="4" t="s">
        <v>254</v>
      </c>
      <c r="C6" s="4" t="s">
        <v>255</v>
      </c>
      <c r="D6" s="3" t="s">
        <v>384</v>
      </c>
      <c r="E6" s="3" t="s">
        <v>385</v>
      </c>
      <c r="F6" s="4" t="s">
        <v>264</v>
      </c>
      <c r="G6" s="5">
        <v>0.65</v>
      </c>
      <c r="H6" s="6">
        <v>0.2831858407</v>
      </c>
      <c r="I6" s="11">
        <f>H6*G6</f>
        <v>0.184070796455</v>
      </c>
      <c r="J6" s="12">
        <v>44404</v>
      </c>
    </row>
    <row r="7" spans="1:10">
      <c r="A7" s="7" t="s">
        <v>63</v>
      </c>
      <c r="B7" s="8" t="s">
        <v>254</v>
      </c>
      <c r="C7" s="8" t="s">
        <v>255</v>
      </c>
      <c r="D7" s="7" t="s">
        <v>386</v>
      </c>
      <c r="E7" s="7" t="s">
        <v>387</v>
      </c>
      <c r="F7" s="8" t="s">
        <v>388</v>
      </c>
      <c r="G7" s="9">
        <v>1</v>
      </c>
      <c r="H7" s="10">
        <v>1.254</v>
      </c>
      <c r="I7" s="13">
        <v>1.254</v>
      </c>
      <c r="J7" s="14">
        <v>44404</v>
      </c>
    </row>
    <row r="8" spans="1:10">
      <c r="A8" s="3" t="s">
        <v>63</v>
      </c>
      <c r="B8" s="4" t="s">
        <v>254</v>
      </c>
      <c r="C8" s="4" t="s">
        <v>255</v>
      </c>
      <c r="D8" s="3" t="s">
        <v>13</v>
      </c>
      <c r="E8" s="3" t="s">
        <v>740</v>
      </c>
      <c r="F8" s="4" t="s">
        <v>264</v>
      </c>
      <c r="G8" s="5">
        <v>1</v>
      </c>
      <c r="H8" s="6">
        <f>I48</f>
        <v>7.96232</v>
      </c>
      <c r="I8" s="11">
        <f>H8*G8</f>
        <v>7.96232</v>
      </c>
      <c r="J8" s="12">
        <v>44593</v>
      </c>
    </row>
    <row r="9" spans="1:10">
      <c r="A9" s="7" t="s">
        <v>63</v>
      </c>
      <c r="B9" s="8" t="s">
        <v>254</v>
      </c>
      <c r="C9" s="8" t="s">
        <v>255</v>
      </c>
      <c r="D9" s="7" t="s">
        <v>389</v>
      </c>
      <c r="E9" s="7" t="s">
        <v>390</v>
      </c>
      <c r="F9" s="8" t="s">
        <v>391</v>
      </c>
      <c r="G9" s="9">
        <v>1</v>
      </c>
      <c r="H9" s="10">
        <v>0.2654867256</v>
      </c>
      <c r="I9" s="13">
        <f>H9*G9</f>
        <v>0.2654867256</v>
      </c>
      <c r="J9" s="14">
        <v>44404</v>
      </c>
    </row>
    <row r="10" spans="1:10">
      <c r="A10" s="3" t="s">
        <v>63</v>
      </c>
      <c r="B10" s="4" t="s">
        <v>254</v>
      </c>
      <c r="C10" s="4" t="s">
        <v>255</v>
      </c>
      <c r="D10" s="3" t="s">
        <v>304</v>
      </c>
      <c r="E10" s="3" t="s">
        <v>305</v>
      </c>
      <c r="F10" s="4" t="s">
        <v>306</v>
      </c>
      <c r="G10" s="5">
        <v>3</v>
      </c>
      <c r="H10" s="6">
        <v>0.09</v>
      </c>
      <c r="I10" s="11">
        <f>H10*G10</f>
        <v>0.27</v>
      </c>
      <c r="J10" s="12">
        <v>44432</v>
      </c>
    </row>
    <row r="11" spans="1:10">
      <c r="A11" s="7" t="s">
        <v>63</v>
      </c>
      <c r="B11" s="8" t="s">
        <v>254</v>
      </c>
      <c r="C11" s="8" t="s">
        <v>255</v>
      </c>
      <c r="D11" s="7" t="s">
        <v>741</v>
      </c>
      <c r="E11" s="7" t="s">
        <v>742</v>
      </c>
      <c r="F11" s="8" t="s">
        <v>306</v>
      </c>
      <c r="G11" s="9">
        <v>2</v>
      </c>
      <c r="H11" s="10">
        <v>0.2</v>
      </c>
      <c r="I11" s="13">
        <f>H11*G11</f>
        <v>0.4</v>
      </c>
      <c r="J11" s="14">
        <v>44404</v>
      </c>
    </row>
    <row r="12" spans="1:10">
      <c r="A12" s="3" t="s">
        <v>63</v>
      </c>
      <c r="B12" s="4" t="s">
        <v>254</v>
      </c>
      <c r="C12" s="4" t="s">
        <v>255</v>
      </c>
      <c r="D12" s="3" t="s">
        <v>743</v>
      </c>
      <c r="E12" s="3" t="s">
        <v>744</v>
      </c>
      <c r="F12" s="4" t="s">
        <v>306</v>
      </c>
      <c r="G12" s="5">
        <v>2</v>
      </c>
      <c r="H12" s="6">
        <v>0.27</v>
      </c>
      <c r="I12" s="11">
        <f>H12*G12</f>
        <v>0.54</v>
      </c>
      <c r="J12" s="12">
        <v>44404</v>
      </c>
    </row>
    <row r="13" spans="1:10">
      <c r="A13" s="7" t="s">
        <v>63</v>
      </c>
      <c r="B13" s="8" t="s">
        <v>254</v>
      </c>
      <c r="C13" s="8" t="s">
        <v>255</v>
      </c>
      <c r="D13" s="7" t="s">
        <v>336</v>
      </c>
      <c r="E13" s="7" t="s">
        <v>337</v>
      </c>
      <c r="F13" s="8" t="s">
        <v>311</v>
      </c>
      <c r="G13" s="9">
        <v>0.72</v>
      </c>
      <c r="H13" s="10">
        <v>1.7257</v>
      </c>
      <c r="I13" s="13">
        <v>1.2425</v>
      </c>
      <c r="J13" s="14">
        <v>44593</v>
      </c>
    </row>
    <row r="14" spans="1:10">
      <c r="A14" s="3" t="s">
        <v>63</v>
      </c>
      <c r="B14" s="4" t="s">
        <v>254</v>
      </c>
      <c r="C14" s="4" t="s">
        <v>255</v>
      </c>
      <c r="D14" s="3" t="s">
        <v>348</v>
      </c>
      <c r="E14" s="3" t="s">
        <v>349</v>
      </c>
      <c r="F14" s="4" t="s">
        <v>314</v>
      </c>
      <c r="G14" s="5">
        <v>1.21</v>
      </c>
      <c r="H14" s="6">
        <v>1.6814</v>
      </c>
      <c r="I14" s="11">
        <v>2.03449</v>
      </c>
      <c r="J14" s="12">
        <v>44432</v>
      </c>
    </row>
    <row r="15" spans="1:10">
      <c r="A15" s="7" t="s">
        <v>63</v>
      </c>
      <c r="B15" s="8" t="s">
        <v>254</v>
      </c>
      <c r="C15" s="8" t="s">
        <v>255</v>
      </c>
      <c r="D15" s="7" t="s">
        <v>745</v>
      </c>
      <c r="E15" s="7" t="s">
        <v>746</v>
      </c>
      <c r="F15" s="8" t="s">
        <v>747</v>
      </c>
      <c r="G15" s="9">
        <v>1</v>
      </c>
      <c r="H15" s="10">
        <v>0.7743</v>
      </c>
      <c r="I15" s="13">
        <v>0.7743</v>
      </c>
      <c r="J15" s="14">
        <v>44593</v>
      </c>
    </row>
    <row r="16" spans="1:10">
      <c r="A16" s="3" t="s">
        <v>63</v>
      </c>
      <c r="B16" s="4" t="s">
        <v>254</v>
      </c>
      <c r="C16" s="4" t="s">
        <v>255</v>
      </c>
      <c r="D16" s="3" t="s">
        <v>748</v>
      </c>
      <c r="E16" s="3" t="s">
        <v>749</v>
      </c>
      <c r="F16" s="4" t="s">
        <v>264</v>
      </c>
      <c r="G16" s="5">
        <v>1</v>
      </c>
      <c r="H16" s="6">
        <v>0.61</v>
      </c>
      <c r="I16" s="11">
        <f>H16*G16</f>
        <v>0.61</v>
      </c>
      <c r="J16" s="12">
        <v>44593</v>
      </c>
    </row>
    <row r="17" spans="1:10">
      <c r="A17" s="7" t="s">
        <v>63</v>
      </c>
      <c r="B17" s="8" t="s">
        <v>254</v>
      </c>
      <c r="C17" s="8" t="s">
        <v>255</v>
      </c>
      <c r="D17" s="7" t="s">
        <v>653</v>
      </c>
      <c r="E17" s="7" t="s">
        <v>654</v>
      </c>
      <c r="F17" s="8" t="s">
        <v>264</v>
      </c>
      <c r="G17" s="9">
        <v>1</v>
      </c>
      <c r="H17" s="10">
        <v>0.41</v>
      </c>
      <c r="I17" s="13">
        <f>H17*G17</f>
        <v>0.41</v>
      </c>
      <c r="J17" s="14">
        <v>44593</v>
      </c>
    </row>
    <row r="18" spans="1:10">
      <c r="A18" s="3" t="s">
        <v>63</v>
      </c>
      <c r="B18" s="4" t="s">
        <v>254</v>
      </c>
      <c r="C18" s="4" t="s">
        <v>255</v>
      </c>
      <c r="D18" s="3" t="s">
        <v>750</v>
      </c>
      <c r="E18" s="3" t="s">
        <v>751</v>
      </c>
      <c r="F18" s="4" t="s">
        <v>264</v>
      </c>
      <c r="G18" s="5">
        <v>1</v>
      </c>
      <c r="H18" s="6">
        <v>0.21</v>
      </c>
      <c r="I18" s="11">
        <f>H18*G18</f>
        <v>0.21</v>
      </c>
      <c r="J18" s="12">
        <v>44593</v>
      </c>
    </row>
    <row r="19" spans="1:10">
      <c r="A19" s="7" t="s">
        <v>63</v>
      </c>
      <c r="B19" s="8" t="s">
        <v>254</v>
      </c>
      <c r="C19" s="8" t="s">
        <v>255</v>
      </c>
      <c r="D19" s="7" t="s">
        <v>752</v>
      </c>
      <c r="E19" s="7" t="s">
        <v>753</v>
      </c>
      <c r="F19" s="8" t="s">
        <v>754</v>
      </c>
      <c r="G19" s="9">
        <v>1</v>
      </c>
      <c r="H19" s="10">
        <v>1.971</v>
      </c>
      <c r="I19" s="13">
        <v>1.971</v>
      </c>
      <c r="J19" s="14">
        <v>44593</v>
      </c>
    </row>
    <row r="20" spans="1:10">
      <c r="A20" s="3" t="s">
        <v>63</v>
      </c>
      <c r="B20" s="4" t="s">
        <v>254</v>
      </c>
      <c r="C20" s="4" t="s">
        <v>255</v>
      </c>
      <c r="D20" s="3" t="s">
        <v>755</v>
      </c>
      <c r="E20" s="3" t="s">
        <v>756</v>
      </c>
      <c r="F20" s="4" t="s">
        <v>264</v>
      </c>
      <c r="G20" s="5">
        <v>1</v>
      </c>
      <c r="H20" s="6">
        <v>1.51</v>
      </c>
      <c r="I20" s="11">
        <f>H20*G20</f>
        <v>1.51</v>
      </c>
      <c r="J20" s="12">
        <v>44593</v>
      </c>
    </row>
    <row r="21" spans="1:10">
      <c r="A21" s="7" t="s">
        <v>63</v>
      </c>
      <c r="B21" s="8" t="s">
        <v>254</v>
      </c>
      <c r="C21" s="8" t="s">
        <v>255</v>
      </c>
      <c r="D21" s="7" t="s">
        <v>757</v>
      </c>
      <c r="E21" s="7" t="s">
        <v>758</v>
      </c>
      <c r="F21" s="8" t="s">
        <v>264</v>
      </c>
      <c r="G21" s="9">
        <v>1</v>
      </c>
      <c r="H21" s="10">
        <v>0.93</v>
      </c>
      <c r="I21" s="13">
        <f>H21*G21</f>
        <v>0.93</v>
      </c>
      <c r="J21" s="14">
        <v>44593</v>
      </c>
    </row>
    <row r="22" spans="1:10">
      <c r="A22" s="3" t="s">
        <v>63</v>
      </c>
      <c r="B22" s="4" t="s">
        <v>254</v>
      </c>
      <c r="C22" s="4" t="s">
        <v>255</v>
      </c>
      <c r="D22" s="3" t="s">
        <v>444</v>
      </c>
      <c r="E22" s="3" t="s">
        <v>445</v>
      </c>
      <c r="F22" s="4" t="s">
        <v>446</v>
      </c>
      <c r="G22" s="5">
        <v>0.0167</v>
      </c>
      <c r="H22" s="6">
        <v>6.2128</v>
      </c>
      <c r="I22" s="11">
        <f>H22*G22</f>
        <v>0.10375376</v>
      </c>
      <c r="J22" s="12">
        <v>44409</v>
      </c>
    </row>
    <row r="23" spans="1:10">
      <c r="A23" s="7" t="s">
        <v>63</v>
      </c>
      <c r="B23" s="8" t="s">
        <v>254</v>
      </c>
      <c r="C23" s="8" t="s">
        <v>255</v>
      </c>
      <c r="D23" s="7" t="s">
        <v>447</v>
      </c>
      <c r="E23" s="7" t="s">
        <v>448</v>
      </c>
      <c r="F23" s="8" t="s">
        <v>449</v>
      </c>
      <c r="G23" s="9">
        <v>0.0667</v>
      </c>
      <c r="H23" s="10">
        <v>0.4035</v>
      </c>
      <c r="I23" s="13">
        <v>0.02691</v>
      </c>
      <c r="J23" s="14">
        <v>44409</v>
      </c>
    </row>
    <row r="24" spans="1:10">
      <c r="A24" s="3" t="s">
        <v>63</v>
      </c>
      <c r="B24" s="4" t="s">
        <v>254</v>
      </c>
      <c r="C24" s="4" t="s">
        <v>255</v>
      </c>
      <c r="D24" s="3" t="s">
        <v>320</v>
      </c>
      <c r="E24" s="3" t="s">
        <v>321</v>
      </c>
      <c r="F24" s="4" t="s">
        <v>322</v>
      </c>
      <c r="G24" s="5">
        <v>1</v>
      </c>
      <c r="H24" s="6">
        <v>0.1862</v>
      </c>
      <c r="I24" s="11">
        <v>0.1862</v>
      </c>
      <c r="J24" s="12">
        <v>44432</v>
      </c>
    </row>
    <row r="25" spans="1:10">
      <c r="A25" s="7" t="s">
        <v>63</v>
      </c>
      <c r="B25" s="8" t="s">
        <v>254</v>
      </c>
      <c r="C25" s="8" t="s">
        <v>255</v>
      </c>
      <c r="D25" s="7" t="s">
        <v>759</v>
      </c>
      <c r="E25" s="7" t="s">
        <v>760</v>
      </c>
      <c r="F25" s="8" t="s">
        <v>264</v>
      </c>
      <c r="G25" s="9">
        <v>1</v>
      </c>
      <c r="H25" s="10">
        <v>0.24</v>
      </c>
      <c r="I25" s="13">
        <f>H25*G25</f>
        <v>0.24</v>
      </c>
      <c r="J25" s="14">
        <v>44593</v>
      </c>
    </row>
    <row r="26" spans="1:10">
      <c r="A26" s="3" t="s">
        <v>63</v>
      </c>
      <c r="B26" s="4" t="s">
        <v>254</v>
      </c>
      <c r="C26" s="4" t="s">
        <v>255</v>
      </c>
      <c r="D26" s="3" t="s">
        <v>761</v>
      </c>
      <c r="E26" s="3" t="s">
        <v>762</v>
      </c>
      <c r="F26" s="4" t="s">
        <v>264</v>
      </c>
      <c r="G26" s="5">
        <v>1</v>
      </c>
      <c r="H26" s="6">
        <v>0.531</v>
      </c>
      <c r="I26" s="11">
        <v>0.531</v>
      </c>
      <c r="J26" s="12">
        <v>44593</v>
      </c>
    </row>
    <row r="27" spans="1:10">
      <c r="A27" s="7" t="s">
        <v>63</v>
      </c>
      <c r="B27" s="8" t="s">
        <v>254</v>
      </c>
      <c r="C27" s="8" t="s">
        <v>255</v>
      </c>
      <c r="D27" s="7" t="s">
        <v>763</v>
      </c>
      <c r="E27" s="7" t="s">
        <v>764</v>
      </c>
      <c r="F27" s="8" t="s">
        <v>264</v>
      </c>
      <c r="G27" s="9">
        <v>1</v>
      </c>
      <c r="H27" s="10">
        <v>1.19</v>
      </c>
      <c r="I27" s="13">
        <f>H27*G27</f>
        <v>1.19</v>
      </c>
      <c r="J27" s="14">
        <v>44593</v>
      </c>
    </row>
    <row r="28" spans="9:9">
      <c r="I28">
        <f>SUM(I2:I27)</f>
        <v>23.532031282055</v>
      </c>
    </row>
    <row r="31" spans="1:10">
      <c r="A31" s="1" t="s">
        <v>245</v>
      </c>
      <c r="B31" s="1" t="s">
        <v>246</v>
      </c>
      <c r="C31" s="1" t="s">
        <v>247</v>
      </c>
      <c r="D31" s="1" t="s">
        <v>248</v>
      </c>
      <c r="E31" s="1" t="s">
        <v>249</v>
      </c>
      <c r="F31" s="1" t="s">
        <v>249</v>
      </c>
      <c r="G31" s="2" t="s">
        <v>250</v>
      </c>
      <c r="H31" s="2" t="s">
        <v>251</v>
      </c>
      <c r="I31" s="2" t="s">
        <v>252</v>
      </c>
      <c r="J31" s="2" t="s">
        <v>253</v>
      </c>
    </row>
    <row r="32" spans="1:10">
      <c r="A32" s="3" t="s">
        <v>13</v>
      </c>
      <c r="B32" s="4" t="s">
        <v>254</v>
      </c>
      <c r="C32" s="4" t="s">
        <v>255</v>
      </c>
      <c r="D32" s="3" t="s">
        <v>567</v>
      </c>
      <c r="E32" s="3" t="s">
        <v>568</v>
      </c>
      <c r="F32" s="4" t="s">
        <v>569</v>
      </c>
      <c r="G32" s="5">
        <v>2</v>
      </c>
      <c r="H32" s="6">
        <v>0.7765</v>
      </c>
      <c r="I32" s="11">
        <f>H32*G32</f>
        <v>1.553</v>
      </c>
      <c r="J32" s="12">
        <v>45417</v>
      </c>
    </row>
    <row r="33" spans="1:10">
      <c r="A33" s="7" t="s">
        <v>13</v>
      </c>
      <c r="B33" s="8" t="s">
        <v>254</v>
      </c>
      <c r="C33" s="8" t="s">
        <v>255</v>
      </c>
      <c r="D33" s="7" t="s">
        <v>354</v>
      </c>
      <c r="E33" s="7" t="s">
        <v>355</v>
      </c>
      <c r="F33" s="8" t="s">
        <v>356</v>
      </c>
      <c r="G33" s="9">
        <v>2</v>
      </c>
      <c r="H33" s="10">
        <v>0.05</v>
      </c>
      <c r="I33" s="13">
        <v>0.1</v>
      </c>
      <c r="J33" s="14">
        <v>43800</v>
      </c>
    </row>
    <row r="34" spans="1:10">
      <c r="A34" s="3" t="s">
        <v>13</v>
      </c>
      <c r="B34" s="4" t="s">
        <v>254</v>
      </c>
      <c r="C34" s="4" t="s">
        <v>255</v>
      </c>
      <c r="D34" s="3" t="s">
        <v>570</v>
      </c>
      <c r="E34" s="3" t="s">
        <v>313</v>
      </c>
      <c r="F34" s="4" t="s">
        <v>571</v>
      </c>
      <c r="G34" s="5">
        <v>0.12</v>
      </c>
      <c r="H34" s="6">
        <v>2.7434</v>
      </c>
      <c r="I34" s="11">
        <v>0.32921</v>
      </c>
      <c r="J34" s="12">
        <v>45417</v>
      </c>
    </row>
    <row r="35" spans="1:10">
      <c r="A35" s="7" t="s">
        <v>13</v>
      </c>
      <c r="B35" s="8" t="s">
        <v>254</v>
      </c>
      <c r="C35" s="8" t="s">
        <v>255</v>
      </c>
      <c r="D35" s="7" t="s">
        <v>572</v>
      </c>
      <c r="E35" s="7" t="s">
        <v>349</v>
      </c>
      <c r="F35" s="8" t="s">
        <v>571</v>
      </c>
      <c r="G35" s="9">
        <v>0.12</v>
      </c>
      <c r="H35" s="10">
        <v>2.7434</v>
      </c>
      <c r="I35" s="13">
        <v>0.32921</v>
      </c>
      <c r="J35" s="14">
        <v>45417</v>
      </c>
    </row>
    <row r="36" spans="1:10">
      <c r="A36" s="3" t="s">
        <v>13</v>
      </c>
      <c r="B36" s="4" t="s">
        <v>254</v>
      </c>
      <c r="C36" s="4" t="s">
        <v>255</v>
      </c>
      <c r="D36" s="3" t="s">
        <v>573</v>
      </c>
      <c r="E36" s="3" t="s">
        <v>574</v>
      </c>
      <c r="F36" s="4" t="s">
        <v>575</v>
      </c>
      <c r="G36" s="5">
        <v>2</v>
      </c>
      <c r="H36" s="6">
        <v>0.0949</v>
      </c>
      <c r="I36" s="11">
        <v>0.1898</v>
      </c>
      <c r="J36" s="12">
        <v>43800</v>
      </c>
    </row>
    <row r="37" spans="1:10">
      <c r="A37" s="7" t="s">
        <v>13</v>
      </c>
      <c r="B37" s="8" t="s">
        <v>254</v>
      </c>
      <c r="C37" s="8" t="s">
        <v>255</v>
      </c>
      <c r="D37" s="7" t="s">
        <v>576</v>
      </c>
      <c r="E37" s="7" t="s">
        <v>577</v>
      </c>
      <c r="F37" s="8" t="s">
        <v>578</v>
      </c>
      <c r="G37" s="9">
        <v>1</v>
      </c>
      <c r="H37" s="10">
        <v>0.12</v>
      </c>
      <c r="I37" s="13">
        <v>0.12</v>
      </c>
      <c r="J37" s="14">
        <v>44085</v>
      </c>
    </row>
    <row r="38" spans="1:10">
      <c r="A38" s="3" t="s">
        <v>13</v>
      </c>
      <c r="B38" s="4" t="s">
        <v>254</v>
      </c>
      <c r="C38" s="4" t="s">
        <v>255</v>
      </c>
      <c r="D38" s="3" t="s">
        <v>579</v>
      </c>
      <c r="E38" s="3" t="s">
        <v>580</v>
      </c>
      <c r="F38" s="4" t="s">
        <v>264</v>
      </c>
      <c r="G38" s="5">
        <v>1</v>
      </c>
      <c r="H38" s="6">
        <v>0.88</v>
      </c>
      <c r="I38" s="11">
        <f t="shared" ref="I38:I42" si="0">H38*G38</f>
        <v>0.88</v>
      </c>
      <c r="J38" s="12">
        <v>43800</v>
      </c>
    </row>
    <row r="39" spans="1:10">
      <c r="A39" s="7" t="s">
        <v>13</v>
      </c>
      <c r="B39" s="8" t="s">
        <v>254</v>
      </c>
      <c r="C39" s="8" t="s">
        <v>255</v>
      </c>
      <c r="D39" s="7" t="s">
        <v>581</v>
      </c>
      <c r="E39" s="7" t="s">
        <v>582</v>
      </c>
      <c r="F39" s="8" t="s">
        <v>583</v>
      </c>
      <c r="G39" s="9">
        <v>2</v>
      </c>
      <c r="H39" s="10">
        <v>0.34</v>
      </c>
      <c r="I39" s="13">
        <f t="shared" si="0"/>
        <v>0.68</v>
      </c>
      <c r="J39" s="14">
        <v>43800</v>
      </c>
    </row>
    <row r="40" spans="1:10">
      <c r="A40" s="3" t="s">
        <v>13</v>
      </c>
      <c r="B40" s="4" t="s">
        <v>254</v>
      </c>
      <c r="C40" s="4" t="s">
        <v>255</v>
      </c>
      <c r="D40" s="3" t="s">
        <v>584</v>
      </c>
      <c r="E40" s="3" t="s">
        <v>585</v>
      </c>
      <c r="F40" s="4" t="s">
        <v>264</v>
      </c>
      <c r="G40" s="5">
        <v>1</v>
      </c>
      <c r="H40" s="6">
        <v>0.29</v>
      </c>
      <c r="I40" s="11">
        <f t="shared" si="0"/>
        <v>0.29</v>
      </c>
      <c r="J40" s="12">
        <v>43800</v>
      </c>
    </row>
    <row r="41" spans="1:10">
      <c r="A41" s="7" t="s">
        <v>13</v>
      </c>
      <c r="B41" s="8" t="s">
        <v>254</v>
      </c>
      <c r="C41" s="8" t="s">
        <v>255</v>
      </c>
      <c r="D41" s="7" t="s">
        <v>586</v>
      </c>
      <c r="E41" s="7" t="s">
        <v>587</v>
      </c>
      <c r="F41" s="8" t="s">
        <v>264</v>
      </c>
      <c r="G41" s="9">
        <v>3</v>
      </c>
      <c r="H41" s="10">
        <v>0.17</v>
      </c>
      <c r="I41" s="13">
        <f t="shared" si="0"/>
        <v>0.51</v>
      </c>
      <c r="J41" s="14">
        <v>44085</v>
      </c>
    </row>
    <row r="42" spans="1:10">
      <c r="A42" s="3" t="s">
        <v>13</v>
      </c>
      <c r="B42" s="4" t="s">
        <v>254</v>
      </c>
      <c r="C42" s="4" t="s">
        <v>255</v>
      </c>
      <c r="D42" s="3" t="s">
        <v>442</v>
      </c>
      <c r="E42" s="3" t="s">
        <v>443</v>
      </c>
      <c r="F42" s="4" t="s">
        <v>264</v>
      </c>
      <c r="G42" s="5">
        <v>4</v>
      </c>
      <c r="H42" s="6">
        <v>0.2</v>
      </c>
      <c r="I42" s="11">
        <f t="shared" si="0"/>
        <v>0.8</v>
      </c>
      <c r="J42" s="12">
        <v>43800</v>
      </c>
    </row>
    <row r="43" spans="1:10">
      <c r="A43" s="7" t="s">
        <v>13</v>
      </c>
      <c r="B43" s="8" t="s">
        <v>254</v>
      </c>
      <c r="C43" s="8" t="s">
        <v>255</v>
      </c>
      <c r="D43" s="7" t="s">
        <v>588</v>
      </c>
      <c r="E43" s="7" t="s">
        <v>589</v>
      </c>
      <c r="F43" s="8" t="s">
        <v>590</v>
      </c>
      <c r="G43" s="9">
        <v>2</v>
      </c>
      <c r="H43" s="10">
        <v>0.5173</v>
      </c>
      <c r="I43" s="13">
        <v>1.0346</v>
      </c>
      <c r="J43" s="14">
        <v>43800</v>
      </c>
    </row>
    <row r="44" spans="1:10">
      <c r="A44" s="3" t="s">
        <v>13</v>
      </c>
      <c r="B44" s="4" t="s">
        <v>254</v>
      </c>
      <c r="C44" s="4" t="s">
        <v>255</v>
      </c>
      <c r="D44" s="3" t="s">
        <v>591</v>
      </c>
      <c r="E44" s="3" t="s">
        <v>563</v>
      </c>
      <c r="F44" s="4" t="s">
        <v>592</v>
      </c>
      <c r="G44" s="5">
        <v>2</v>
      </c>
      <c r="H44" s="6">
        <v>0.1429</v>
      </c>
      <c r="I44" s="11">
        <v>0.2858</v>
      </c>
      <c r="J44" s="12">
        <v>43800</v>
      </c>
    </row>
    <row r="45" spans="1:10">
      <c r="A45" s="7" t="s">
        <v>13</v>
      </c>
      <c r="B45" s="8" t="s">
        <v>254</v>
      </c>
      <c r="C45" s="8" t="s">
        <v>255</v>
      </c>
      <c r="D45" s="7" t="s">
        <v>593</v>
      </c>
      <c r="E45" s="7" t="s">
        <v>594</v>
      </c>
      <c r="F45" s="8" t="s">
        <v>595</v>
      </c>
      <c r="G45" s="9">
        <v>3</v>
      </c>
      <c r="H45" s="10">
        <v>0.1357</v>
      </c>
      <c r="I45" s="13">
        <v>0.4071</v>
      </c>
      <c r="J45" s="14">
        <v>44085</v>
      </c>
    </row>
    <row r="46" spans="1:10">
      <c r="A46" s="3" t="s">
        <v>13</v>
      </c>
      <c r="B46" s="4" t="s">
        <v>254</v>
      </c>
      <c r="C46" s="4" t="s">
        <v>255</v>
      </c>
      <c r="D46" s="3" t="s">
        <v>457</v>
      </c>
      <c r="E46" s="3" t="s">
        <v>458</v>
      </c>
      <c r="F46" s="4" t="s">
        <v>459</v>
      </c>
      <c r="G46" s="5">
        <v>3</v>
      </c>
      <c r="H46" s="6">
        <v>0.0627</v>
      </c>
      <c r="I46" s="11">
        <v>0.1881</v>
      </c>
      <c r="J46" s="12">
        <v>43800</v>
      </c>
    </row>
    <row r="47" spans="1:10">
      <c r="A47" s="7" t="s">
        <v>13</v>
      </c>
      <c r="B47" s="8" t="s">
        <v>254</v>
      </c>
      <c r="C47" s="8" t="s">
        <v>255</v>
      </c>
      <c r="D47" s="7" t="s">
        <v>333</v>
      </c>
      <c r="E47" s="7" t="s">
        <v>334</v>
      </c>
      <c r="F47" s="8" t="s">
        <v>335</v>
      </c>
      <c r="G47" s="9">
        <v>1</v>
      </c>
      <c r="H47" s="10">
        <v>0.2655</v>
      </c>
      <c r="I47" s="13">
        <v>0.2655</v>
      </c>
      <c r="J47" s="14">
        <v>43800</v>
      </c>
    </row>
    <row r="48" spans="9:9">
      <c r="I48">
        <f>SUM(I32:I47)</f>
        <v>7.96232</v>
      </c>
    </row>
  </sheetData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13" workbookViewId="0">
      <selection activeCell="A27" sqref="A27:J44"/>
    </sheetView>
  </sheetViews>
  <sheetFormatPr defaultColWidth="8.66666666666667" defaultRowHeight="15"/>
  <cols>
    <col min="4" max="4" width="9.5833333333333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64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44882</v>
      </c>
    </row>
    <row r="3" spans="1:10">
      <c r="A3" s="7" t="s">
        <v>64</v>
      </c>
      <c r="B3" s="8" t="s">
        <v>254</v>
      </c>
      <c r="C3" s="8" t="s">
        <v>255</v>
      </c>
      <c r="D3" s="7" t="s">
        <v>645</v>
      </c>
      <c r="E3" s="7" t="s">
        <v>646</v>
      </c>
      <c r="F3" s="8" t="s">
        <v>647</v>
      </c>
      <c r="G3" s="9">
        <v>2</v>
      </c>
      <c r="H3" s="10">
        <v>0.12</v>
      </c>
      <c r="I3" s="13">
        <v>0.24</v>
      </c>
      <c r="J3" s="14">
        <v>44882</v>
      </c>
    </row>
    <row r="4" spans="1:10">
      <c r="A4" s="3" t="s">
        <v>64</v>
      </c>
      <c r="B4" s="4" t="s">
        <v>254</v>
      </c>
      <c r="C4" s="4" t="s">
        <v>255</v>
      </c>
      <c r="D4" s="3" t="s">
        <v>13</v>
      </c>
      <c r="E4" s="3" t="s">
        <v>740</v>
      </c>
      <c r="F4" s="4" t="s">
        <v>264</v>
      </c>
      <c r="G4" s="5">
        <v>1</v>
      </c>
      <c r="H4" s="6">
        <f>I44</f>
        <v>7.96232</v>
      </c>
      <c r="I4" s="11">
        <f>H4*G4</f>
        <v>7.96232</v>
      </c>
      <c r="J4" s="12">
        <v>44882</v>
      </c>
    </row>
    <row r="5" spans="1:10">
      <c r="A5" s="7" t="s">
        <v>64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1</v>
      </c>
      <c r="H5" s="10">
        <v>0.2654867256</v>
      </c>
      <c r="I5" s="13">
        <f>H5*G5</f>
        <v>0.2654867256</v>
      </c>
      <c r="J5" s="14">
        <v>44882</v>
      </c>
    </row>
    <row r="6" spans="1:10">
      <c r="A6" s="3" t="s">
        <v>64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3</v>
      </c>
      <c r="H6" s="6">
        <v>0.09</v>
      </c>
      <c r="I6" s="11">
        <f>H6*G6</f>
        <v>0.27</v>
      </c>
      <c r="J6" s="12">
        <v>44882</v>
      </c>
    </row>
    <row r="7" spans="1:10">
      <c r="A7" s="7" t="s">
        <v>64</v>
      </c>
      <c r="B7" s="8" t="s">
        <v>254</v>
      </c>
      <c r="C7" s="8" t="s">
        <v>255</v>
      </c>
      <c r="D7" s="7" t="s">
        <v>741</v>
      </c>
      <c r="E7" s="7" t="s">
        <v>742</v>
      </c>
      <c r="F7" s="8" t="s">
        <v>306</v>
      </c>
      <c r="G7" s="9">
        <v>2</v>
      </c>
      <c r="H7" s="10">
        <v>0.2</v>
      </c>
      <c r="I7" s="13">
        <f>H7*G7</f>
        <v>0.4</v>
      </c>
      <c r="J7" s="14">
        <v>44882</v>
      </c>
    </row>
    <row r="8" spans="1:10">
      <c r="A8" s="3" t="s">
        <v>64</v>
      </c>
      <c r="B8" s="4" t="s">
        <v>254</v>
      </c>
      <c r="C8" s="4" t="s">
        <v>255</v>
      </c>
      <c r="D8" s="3" t="s">
        <v>743</v>
      </c>
      <c r="E8" s="3" t="s">
        <v>744</v>
      </c>
      <c r="F8" s="4" t="s">
        <v>306</v>
      </c>
      <c r="G8" s="5">
        <v>2</v>
      </c>
      <c r="H8" s="6">
        <v>0.27</v>
      </c>
      <c r="I8" s="11">
        <f>H8*G8</f>
        <v>0.54</v>
      </c>
      <c r="J8" s="12">
        <v>44882</v>
      </c>
    </row>
    <row r="9" spans="1:10">
      <c r="A9" s="7" t="s">
        <v>64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0.72</v>
      </c>
      <c r="H9" s="10">
        <v>1.7257</v>
      </c>
      <c r="I9" s="13">
        <v>1.2425</v>
      </c>
      <c r="J9" s="14">
        <v>44882</v>
      </c>
    </row>
    <row r="10" spans="1:10">
      <c r="A10" s="3" t="s">
        <v>64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1.21</v>
      </c>
      <c r="H10" s="6">
        <v>1.6814</v>
      </c>
      <c r="I10" s="11">
        <v>2.03449</v>
      </c>
      <c r="J10" s="12">
        <v>44882</v>
      </c>
    </row>
    <row r="11" spans="1:10">
      <c r="A11" s="7" t="s">
        <v>64</v>
      </c>
      <c r="B11" s="8" t="s">
        <v>254</v>
      </c>
      <c r="C11" s="8" t="s">
        <v>255</v>
      </c>
      <c r="D11" s="7" t="s">
        <v>745</v>
      </c>
      <c r="E11" s="7" t="s">
        <v>746</v>
      </c>
      <c r="F11" s="8" t="s">
        <v>747</v>
      </c>
      <c r="G11" s="9">
        <v>1</v>
      </c>
      <c r="H11" s="10">
        <v>0.7743</v>
      </c>
      <c r="I11" s="13">
        <v>0.7743</v>
      </c>
      <c r="J11" s="14">
        <v>44882</v>
      </c>
    </row>
    <row r="12" spans="1:10">
      <c r="A12" s="3" t="s">
        <v>64</v>
      </c>
      <c r="B12" s="4" t="s">
        <v>254</v>
      </c>
      <c r="C12" s="4" t="s">
        <v>255</v>
      </c>
      <c r="D12" s="3" t="s">
        <v>748</v>
      </c>
      <c r="E12" s="3" t="s">
        <v>749</v>
      </c>
      <c r="F12" s="4" t="s">
        <v>264</v>
      </c>
      <c r="G12" s="5">
        <v>1</v>
      </c>
      <c r="H12" s="6">
        <v>0.61</v>
      </c>
      <c r="I12" s="11">
        <f>H12*G12</f>
        <v>0.61</v>
      </c>
      <c r="J12" s="12">
        <v>44882</v>
      </c>
    </row>
    <row r="13" spans="1:10">
      <c r="A13" s="7" t="s">
        <v>64</v>
      </c>
      <c r="B13" s="8" t="s">
        <v>254</v>
      </c>
      <c r="C13" s="8" t="s">
        <v>255</v>
      </c>
      <c r="D13" s="7" t="s">
        <v>653</v>
      </c>
      <c r="E13" s="7" t="s">
        <v>654</v>
      </c>
      <c r="F13" s="8" t="s">
        <v>264</v>
      </c>
      <c r="G13" s="9">
        <v>1</v>
      </c>
      <c r="H13" s="10">
        <v>0.41</v>
      </c>
      <c r="I13" s="13">
        <f>H13*G13</f>
        <v>0.41</v>
      </c>
      <c r="J13" s="14">
        <v>44882</v>
      </c>
    </row>
    <row r="14" spans="1:10">
      <c r="A14" s="3" t="s">
        <v>64</v>
      </c>
      <c r="B14" s="4" t="s">
        <v>254</v>
      </c>
      <c r="C14" s="4" t="s">
        <v>255</v>
      </c>
      <c r="D14" s="3" t="s">
        <v>750</v>
      </c>
      <c r="E14" s="3" t="s">
        <v>751</v>
      </c>
      <c r="F14" s="4" t="s">
        <v>264</v>
      </c>
      <c r="G14" s="5">
        <v>1</v>
      </c>
      <c r="H14" s="6">
        <v>0.21</v>
      </c>
      <c r="I14" s="11">
        <f>H14*G14</f>
        <v>0.21</v>
      </c>
      <c r="J14" s="12">
        <v>44882</v>
      </c>
    </row>
    <row r="15" spans="1:10">
      <c r="A15" s="7" t="s">
        <v>64</v>
      </c>
      <c r="B15" s="8" t="s">
        <v>254</v>
      </c>
      <c r="C15" s="8" t="s">
        <v>255</v>
      </c>
      <c r="D15" s="7" t="s">
        <v>752</v>
      </c>
      <c r="E15" s="7" t="s">
        <v>753</v>
      </c>
      <c r="F15" s="8" t="s">
        <v>754</v>
      </c>
      <c r="G15" s="9">
        <v>1</v>
      </c>
      <c r="H15" s="10">
        <v>1.971</v>
      </c>
      <c r="I15" s="13">
        <v>1.971</v>
      </c>
      <c r="J15" s="14">
        <v>44882</v>
      </c>
    </row>
    <row r="16" spans="1:10">
      <c r="A16" s="3" t="s">
        <v>64</v>
      </c>
      <c r="B16" s="4" t="s">
        <v>254</v>
      </c>
      <c r="C16" s="4" t="s">
        <v>255</v>
      </c>
      <c r="D16" s="3" t="s">
        <v>755</v>
      </c>
      <c r="E16" s="3" t="s">
        <v>756</v>
      </c>
      <c r="F16" s="4" t="s">
        <v>264</v>
      </c>
      <c r="G16" s="5">
        <v>1</v>
      </c>
      <c r="H16" s="6">
        <v>1.51</v>
      </c>
      <c r="I16" s="11">
        <f>H16*G16</f>
        <v>1.51</v>
      </c>
      <c r="J16" s="12">
        <v>44882</v>
      </c>
    </row>
    <row r="17" spans="1:10">
      <c r="A17" s="7" t="s">
        <v>64</v>
      </c>
      <c r="B17" s="8" t="s">
        <v>254</v>
      </c>
      <c r="C17" s="8" t="s">
        <v>255</v>
      </c>
      <c r="D17" s="7" t="s">
        <v>757</v>
      </c>
      <c r="E17" s="7" t="s">
        <v>758</v>
      </c>
      <c r="F17" s="8" t="s">
        <v>264</v>
      </c>
      <c r="G17" s="9">
        <v>1</v>
      </c>
      <c r="H17" s="10">
        <v>0.93</v>
      </c>
      <c r="I17" s="13">
        <f>H17*G17</f>
        <v>0.93</v>
      </c>
      <c r="J17" s="14">
        <v>44882</v>
      </c>
    </row>
    <row r="18" spans="1:10">
      <c r="A18" s="3" t="s">
        <v>64</v>
      </c>
      <c r="B18" s="4" t="s">
        <v>254</v>
      </c>
      <c r="C18" s="4" t="s">
        <v>255</v>
      </c>
      <c r="D18" s="3" t="s">
        <v>444</v>
      </c>
      <c r="E18" s="3" t="s">
        <v>445</v>
      </c>
      <c r="F18" s="4" t="s">
        <v>446</v>
      </c>
      <c r="G18" s="5">
        <v>0.025</v>
      </c>
      <c r="H18" s="6">
        <v>6.2128</v>
      </c>
      <c r="I18" s="11">
        <f>H18*G18</f>
        <v>0.15532</v>
      </c>
      <c r="J18" s="12">
        <v>44882</v>
      </c>
    </row>
    <row r="19" spans="1:10">
      <c r="A19" s="7" t="s">
        <v>64</v>
      </c>
      <c r="B19" s="8" t="s">
        <v>254</v>
      </c>
      <c r="C19" s="8" t="s">
        <v>255</v>
      </c>
      <c r="D19" s="7" t="s">
        <v>447</v>
      </c>
      <c r="E19" s="7" t="s">
        <v>448</v>
      </c>
      <c r="F19" s="8" t="s">
        <v>449</v>
      </c>
      <c r="G19" s="9">
        <v>0.075</v>
      </c>
      <c r="H19" s="10">
        <v>0.4035</v>
      </c>
      <c r="I19" s="13">
        <v>0.03026</v>
      </c>
      <c r="J19" s="14">
        <v>44882</v>
      </c>
    </row>
    <row r="20" spans="1:10">
      <c r="A20" s="3" t="s">
        <v>64</v>
      </c>
      <c r="B20" s="4" t="s">
        <v>254</v>
      </c>
      <c r="C20" s="4" t="s">
        <v>255</v>
      </c>
      <c r="D20" s="3" t="s">
        <v>320</v>
      </c>
      <c r="E20" s="3" t="s">
        <v>321</v>
      </c>
      <c r="F20" s="4" t="s">
        <v>322</v>
      </c>
      <c r="G20" s="5">
        <v>1</v>
      </c>
      <c r="H20" s="6">
        <v>0.1862</v>
      </c>
      <c r="I20" s="11">
        <v>0.1862</v>
      </c>
      <c r="J20" s="12">
        <v>44882</v>
      </c>
    </row>
    <row r="21" spans="1:10">
      <c r="A21" s="7" t="s">
        <v>64</v>
      </c>
      <c r="B21" s="8" t="s">
        <v>254</v>
      </c>
      <c r="C21" s="8" t="s">
        <v>255</v>
      </c>
      <c r="D21" s="7" t="s">
        <v>759</v>
      </c>
      <c r="E21" s="7" t="s">
        <v>760</v>
      </c>
      <c r="F21" s="8" t="s">
        <v>264</v>
      </c>
      <c r="G21" s="9">
        <v>1</v>
      </c>
      <c r="H21" s="10">
        <v>0.24</v>
      </c>
      <c r="I21" s="13">
        <f>H21*G21</f>
        <v>0.24</v>
      </c>
      <c r="J21" s="14">
        <v>44882</v>
      </c>
    </row>
    <row r="22" spans="1:10">
      <c r="A22" s="3" t="s">
        <v>64</v>
      </c>
      <c r="B22" s="4" t="s">
        <v>254</v>
      </c>
      <c r="C22" s="4" t="s">
        <v>255</v>
      </c>
      <c r="D22" s="3" t="s">
        <v>761</v>
      </c>
      <c r="E22" s="3" t="s">
        <v>762</v>
      </c>
      <c r="F22" s="4" t="s">
        <v>264</v>
      </c>
      <c r="G22" s="5">
        <v>1</v>
      </c>
      <c r="H22" s="6">
        <v>0.531</v>
      </c>
      <c r="I22" s="11">
        <v>0.531</v>
      </c>
      <c r="J22" s="12">
        <v>44882</v>
      </c>
    </row>
    <row r="23" spans="1:10">
      <c r="A23" s="7" t="s">
        <v>64</v>
      </c>
      <c r="B23" s="8" t="s">
        <v>254</v>
      </c>
      <c r="C23" s="8" t="s">
        <v>255</v>
      </c>
      <c r="D23" s="7" t="s">
        <v>763</v>
      </c>
      <c r="E23" s="7" t="s">
        <v>764</v>
      </c>
      <c r="F23" s="8" t="s">
        <v>264</v>
      </c>
      <c r="G23" s="9">
        <v>1</v>
      </c>
      <c r="H23" s="10">
        <v>1.19</v>
      </c>
      <c r="I23" s="13">
        <f>H23*G23</f>
        <v>1.19</v>
      </c>
      <c r="J23" s="14">
        <v>44882</v>
      </c>
    </row>
    <row r="24" spans="9:9">
      <c r="I24">
        <f>SUM(I2:I23)</f>
        <v>21.7528767256</v>
      </c>
    </row>
    <row r="27" spans="1:10">
      <c r="A27" s="1" t="s">
        <v>245</v>
      </c>
      <c r="B27" s="1" t="s">
        <v>246</v>
      </c>
      <c r="C27" s="1" t="s">
        <v>247</v>
      </c>
      <c r="D27" s="1" t="s">
        <v>248</v>
      </c>
      <c r="E27" s="1" t="s">
        <v>249</v>
      </c>
      <c r="F27" s="1" t="s">
        <v>249</v>
      </c>
      <c r="G27" s="2" t="s">
        <v>250</v>
      </c>
      <c r="H27" s="2" t="s">
        <v>251</v>
      </c>
      <c r="I27" s="2" t="s">
        <v>252</v>
      </c>
      <c r="J27" s="2" t="s">
        <v>253</v>
      </c>
    </row>
    <row r="28" spans="1:10">
      <c r="A28" s="3" t="s">
        <v>13</v>
      </c>
      <c r="B28" s="4" t="s">
        <v>254</v>
      </c>
      <c r="C28" s="4" t="s">
        <v>255</v>
      </c>
      <c r="D28" s="3" t="s">
        <v>567</v>
      </c>
      <c r="E28" s="3" t="s">
        <v>568</v>
      </c>
      <c r="F28" s="4" t="s">
        <v>569</v>
      </c>
      <c r="G28" s="5">
        <v>2</v>
      </c>
      <c r="H28" s="6">
        <v>0.7765</v>
      </c>
      <c r="I28" s="11">
        <f>H28*G28</f>
        <v>1.553</v>
      </c>
      <c r="J28" s="12">
        <v>45417</v>
      </c>
    </row>
    <row r="29" spans="1:10">
      <c r="A29" s="7" t="s">
        <v>13</v>
      </c>
      <c r="B29" s="8" t="s">
        <v>254</v>
      </c>
      <c r="C29" s="8" t="s">
        <v>255</v>
      </c>
      <c r="D29" s="7" t="s">
        <v>354</v>
      </c>
      <c r="E29" s="7" t="s">
        <v>355</v>
      </c>
      <c r="F29" s="8" t="s">
        <v>356</v>
      </c>
      <c r="G29" s="9">
        <v>2</v>
      </c>
      <c r="H29" s="10">
        <v>0.05</v>
      </c>
      <c r="I29" s="13">
        <v>0.1</v>
      </c>
      <c r="J29" s="14">
        <v>43800</v>
      </c>
    </row>
    <row r="30" spans="1:10">
      <c r="A30" s="3" t="s">
        <v>13</v>
      </c>
      <c r="B30" s="4" t="s">
        <v>254</v>
      </c>
      <c r="C30" s="4" t="s">
        <v>255</v>
      </c>
      <c r="D30" s="3" t="s">
        <v>570</v>
      </c>
      <c r="E30" s="3" t="s">
        <v>313</v>
      </c>
      <c r="F30" s="4" t="s">
        <v>571</v>
      </c>
      <c r="G30" s="5">
        <v>0.12</v>
      </c>
      <c r="H30" s="6">
        <v>2.7434</v>
      </c>
      <c r="I30" s="11">
        <v>0.32921</v>
      </c>
      <c r="J30" s="12">
        <v>45417</v>
      </c>
    </row>
    <row r="31" spans="1:10">
      <c r="A31" s="7" t="s">
        <v>13</v>
      </c>
      <c r="B31" s="8" t="s">
        <v>254</v>
      </c>
      <c r="C31" s="8" t="s">
        <v>255</v>
      </c>
      <c r="D31" s="7" t="s">
        <v>572</v>
      </c>
      <c r="E31" s="7" t="s">
        <v>349</v>
      </c>
      <c r="F31" s="8" t="s">
        <v>571</v>
      </c>
      <c r="G31" s="9">
        <v>0.12</v>
      </c>
      <c r="H31" s="10">
        <v>2.7434</v>
      </c>
      <c r="I31" s="13">
        <v>0.32921</v>
      </c>
      <c r="J31" s="14">
        <v>45417</v>
      </c>
    </row>
    <row r="32" spans="1:10">
      <c r="A32" s="3" t="s">
        <v>13</v>
      </c>
      <c r="B32" s="4" t="s">
        <v>254</v>
      </c>
      <c r="C32" s="4" t="s">
        <v>255</v>
      </c>
      <c r="D32" s="3" t="s">
        <v>573</v>
      </c>
      <c r="E32" s="3" t="s">
        <v>574</v>
      </c>
      <c r="F32" s="4" t="s">
        <v>575</v>
      </c>
      <c r="G32" s="5">
        <v>2</v>
      </c>
      <c r="H32" s="6">
        <v>0.0949</v>
      </c>
      <c r="I32" s="11">
        <v>0.1898</v>
      </c>
      <c r="J32" s="12">
        <v>43800</v>
      </c>
    </row>
    <row r="33" spans="1:10">
      <c r="A33" s="7" t="s">
        <v>13</v>
      </c>
      <c r="B33" s="8" t="s">
        <v>254</v>
      </c>
      <c r="C33" s="8" t="s">
        <v>255</v>
      </c>
      <c r="D33" s="7" t="s">
        <v>576</v>
      </c>
      <c r="E33" s="7" t="s">
        <v>577</v>
      </c>
      <c r="F33" s="8" t="s">
        <v>578</v>
      </c>
      <c r="G33" s="9">
        <v>1</v>
      </c>
      <c r="H33" s="10">
        <v>0.12</v>
      </c>
      <c r="I33" s="13">
        <v>0.12</v>
      </c>
      <c r="J33" s="14">
        <v>44085</v>
      </c>
    </row>
    <row r="34" spans="1:10">
      <c r="A34" s="3" t="s">
        <v>13</v>
      </c>
      <c r="B34" s="4" t="s">
        <v>254</v>
      </c>
      <c r="C34" s="4" t="s">
        <v>255</v>
      </c>
      <c r="D34" s="3" t="s">
        <v>579</v>
      </c>
      <c r="E34" s="3" t="s">
        <v>580</v>
      </c>
      <c r="F34" s="4" t="s">
        <v>264</v>
      </c>
      <c r="G34" s="5">
        <v>1</v>
      </c>
      <c r="H34" s="6">
        <v>0.88</v>
      </c>
      <c r="I34" s="11">
        <f t="shared" ref="I34:I38" si="0">H34*G34</f>
        <v>0.88</v>
      </c>
      <c r="J34" s="12">
        <v>43800</v>
      </c>
    </row>
    <row r="35" spans="1:10">
      <c r="A35" s="7" t="s">
        <v>13</v>
      </c>
      <c r="B35" s="8" t="s">
        <v>254</v>
      </c>
      <c r="C35" s="8" t="s">
        <v>255</v>
      </c>
      <c r="D35" s="7" t="s">
        <v>581</v>
      </c>
      <c r="E35" s="7" t="s">
        <v>582</v>
      </c>
      <c r="F35" s="8" t="s">
        <v>583</v>
      </c>
      <c r="G35" s="9">
        <v>2</v>
      </c>
      <c r="H35" s="10">
        <v>0.34</v>
      </c>
      <c r="I35" s="13">
        <f t="shared" si="0"/>
        <v>0.68</v>
      </c>
      <c r="J35" s="14">
        <v>43800</v>
      </c>
    </row>
    <row r="36" spans="1:10">
      <c r="A36" s="3" t="s">
        <v>13</v>
      </c>
      <c r="B36" s="4" t="s">
        <v>254</v>
      </c>
      <c r="C36" s="4" t="s">
        <v>255</v>
      </c>
      <c r="D36" s="3" t="s">
        <v>584</v>
      </c>
      <c r="E36" s="3" t="s">
        <v>585</v>
      </c>
      <c r="F36" s="4" t="s">
        <v>264</v>
      </c>
      <c r="G36" s="5">
        <v>1</v>
      </c>
      <c r="H36" s="6">
        <v>0.29</v>
      </c>
      <c r="I36" s="11">
        <f t="shared" si="0"/>
        <v>0.29</v>
      </c>
      <c r="J36" s="12">
        <v>43800</v>
      </c>
    </row>
    <row r="37" spans="1:10">
      <c r="A37" s="7" t="s">
        <v>13</v>
      </c>
      <c r="B37" s="8" t="s">
        <v>254</v>
      </c>
      <c r="C37" s="8" t="s">
        <v>255</v>
      </c>
      <c r="D37" s="7" t="s">
        <v>586</v>
      </c>
      <c r="E37" s="7" t="s">
        <v>587</v>
      </c>
      <c r="F37" s="8" t="s">
        <v>264</v>
      </c>
      <c r="G37" s="9">
        <v>3</v>
      </c>
      <c r="H37" s="10">
        <v>0.17</v>
      </c>
      <c r="I37" s="13">
        <f t="shared" si="0"/>
        <v>0.51</v>
      </c>
      <c r="J37" s="14">
        <v>44085</v>
      </c>
    </row>
    <row r="38" spans="1:10">
      <c r="A38" s="3" t="s">
        <v>13</v>
      </c>
      <c r="B38" s="4" t="s">
        <v>254</v>
      </c>
      <c r="C38" s="4" t="s">
        <v>255</v>
      </c>
      <c r="D38" s="3" t="s">
        <v>442</v>
      </c>
      <c r="E38" s="3" t="s">
        <v>443</v>
      </c>
      <c r="F38" s="4" t="s">
        <v>264</v>
      </c>
      <c r="G38" s="5">
        <v>4</v>
      </c>
      <c r="H38" s="6">
        <v>0.2</v>
      </c>
      <c r="I38" s="11">
        <f t="shared" si="0"/>
        <v>0.8</v>
      </c>
      <c r="J38" s="12">
        <v>43800</v>
      </c>
    </row>
    <row r="39" spans="1:10">
      <c r="A39" s="7" t="s">
        <v>13</v>
      </c>
      <c r="B39" s="8" t="s">
        <v>254</v>
      </c>
      <c r="C39" s="8" t="s">
        <v>255</v>
      </c>
      <c r="D39" s="7" t="s">
        <v>588</v>
      </c>
      <c r="E39" s="7" t="s">
        <v>589</v>
      </c>
      <c r="F39" s="8" t="s">
        <v>590</v>
      </c>
      <c r="G39" s="9">
        <v>2</v>
      </c>
      <c r="H39" s="10">
        <v>0.5173</v>
      </c>
      <c r="I39" s="13">
        <v>1.0346</v>
      </c>
      <c r="J39" s="14">
        <v>43800</v>
      </c>
    </row>
    <row r="40" spans="1:10">
      <c r="A40" s="3" t="s">
        <v>13</v>
      </c>
      <c r="B40" s="4" t="s">
        <v>254</v>
      </c>
      <c r="C40" s="4" t="s">
        <v>255</v>
      </c>
      <c r="D40" s="3" t="s">
        <v>591</v>
      </c>
      <c r="E40" s="3" t="s">
        <v>563</v>
      </c>
      <c r="F40" s="4" t="s">
        <v>592</v>
      </c>
      <c r="G40" s="5">
        <v>2</v>
      </c>
      <c r="H40" s="6">
        <v>0.1429</v>
      </c>
      <c r="I40" s="11">
        <v>0.2858</v>
      </c>
      <c r="J40" s="12">
        <v>43800</v>
      </c>
    </row>
    <row r="41" spans="1:10">
      <c r="A41" s="7" t="s">
        <v>13</v>
      </c>
      <c r="B41" s="8" t="s">
        <v>254</v>
      </c>
      <c r="C41" s="8" t="s">
        <v>255</v>
      </c>
      <c r="D41" s="7" t="s">
        <v>593</v>
      </c>
      <c r="E41" s="7" t="s">
        <v>594</v>
      </c>
      <c r="F41" s="8" t="s">
        <v>595</v>
      </c>
      <c r="G41" s="9">
        <v>3</v>
      </c>
      <c r="H41" s="10">
        <v>0.1357</v>
      </c>
      <c r="I41" s="13">
        <v>0.4071</v>
      </c>
      <c r="J41" s="14">
        <v>44085</v>
      </c>
    </row>
    <row r="42" spans="1:10">
      <c r="A42" s="3" t="s">
        <v>13</v>
      </c>
      <c r="B42" s="4" t="s">
        <v>254</v>
      </c>
      <c r="C42" s="4" t="s">
        <v>255</v>
      </c>
      <c r="D42" s="3" t="s">
        <v>457</v>
      </c>
      <c r="E42" s="3" t="s">
        <v>458</v>
      </c>
      <c r="F42" s="4" t="s">
        <v>459</v>
      </c>
      <c r="G42" s="5">
        <v>3</v>
      </c>
      <c r="H42" s="6">
        <v>0.0627</v>
      </c>
      <c r="I42" s="11">
        <v>0.1881</v>
      </c>
      <c r="J42" s="12">
        <v>43800</v>
      </c>
    </row>
    <row r="43" spans="1:10">
      <c r="A43" s="7" t="s">
        <v>13</v>
      </c>
      <c r="B43" s="8" t="s">
        <v>254</v>
      </c>
      <c r="C43" s="8" t="s">
        <v>255</v>
      </c>
      <c r="D43" s="7" t="s">
        <v>333</v>
      </c>
      <c r="E43" s="7" t="s">
        <v>334</v>
      </c>
      <c r="F43" s="8" t="s">
        <v>335</v>
      </c>
      <c r="G43" s="9">
        <v>1</v>
      </c>
      <c r="H43" s="10">
        <v>0.2655</v>
      </c>
      <c r="I43" s="13">
        <v>0.2655</v>
      </c>
      <c r="J43" s="14">
        <v>43800</v>
      </c>
    </row>
    <row r="44" spans="9:9">
      <c r="I44">
        <f>SUM(I28:I43)</f>
        <v>7.96232</v>
      </c>
    </row>
  </sheetData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I26" sqref="I26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66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44788</v>
      </c>
    </row>
    <row r="3" spans="1:10">
      <c r="A3" s="7" t="s">
        <v>66</v>
      </c>
      <c r="B3" s="8" t="s">
        <v>254</v>
      </c>
      <c r="C3" s="8" t="s">
        <v>255</v>
      </c>
      <c r="D3" s="7" t="s">
        <v>645</v>
      </c>
      <c r="E3" s="7" t="s">
        <v>646</v>
      </c>
      <c r="F3" s="8" t="s">
        <v>647</v>
      </c>
      <c r="G3" s="9">
        <v>2</v>
      </c>
      <c r="H3" s="10">
        <v>0.12</v>
      </c>
      <c r="I3" s="13">
        <v>0.24</v>
      </c>
      <c r="J3" s="14">
        <v>44788</v>
      </c>
    </row>
    <row r="4" spans="1:10">
      <c r="A4" s="3" t="s">
        <v>66</v>
      </c>
      <c r="B4" s="4" t="s">
        <v>254</v>
      </c>
      <c r="C4" s="4" t="s">
        <v>255</v>
      </c>
      <c r="D4" s="3" t="s">
        <v>13</v>
      </c>
      <c r="E4" s="3" t="s">
        <v>740</v>
      </c>
      <c r="F4" s="4" t="s">
        <v>264</v>
      </c>
      <c r="G4" s="5">
        <v>1</v>
      </c>
      <c r="H4" s="6">
        <f>I45</f>
        <v>7.96232</v>
      </c>
      <c r="I4" s="11">
        <f>H4*G4</f>
        <v>7.96232</v>
      </c>
      <c r="J4" s="12">
        <v>44788</v>
      </c>
    </row>
    <row r="5" spans="1:10">
      <c r="A5" s="7" t="s">
        <v>66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1</v>
      </c>
      <c r="H5" s="10">
        <v>0.2654867256</v>
      </c>
      <c r="I5" s="13">
        <f>H5*G5</f>
        <v>0.2654867256</v>
      </c>
      <c r="J5" s="14">
        <v>44788</v>
      </c>
    </row>
    <row r="6" spans="1:10">
      <c r="A6" s="3" t="s">
        <v>66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3</v>
      </c>
      <c r="H6" s="6">
        <v>0.09</v>
      </c>
      <c r="I6" s="11">
        <f>H6*G6</f>
        <v>0.27</v>
      </c>
      <c r="J6" s="12">
        <v>44788</v>
      </c>
    </row>
    <row r="7" spans="1:10">
      <c r="A7" s="7" t="s">
        <v>66</v>
      </c>
      <c r="B7" s="8" t="s">
        <v>254</v>
      </c>
      <c r="C7" s="8" t="s">
        <v>255</v>
      </c>
      <c r="D7" s="7" t="s">
        <v>741</v>
      </c>
      <c r="E7" s="7" t="s">
        <v>742</v>
      </c>
      <c r="F7" s="8" t="s">
        <v>306</v>
      </c>
      <c r="G7" s="9">
        <v>3</v>
      </c>
      <c r="H7" s="10">
        <v>0.2</v>
      </c>
      <c r="I7" s="13">
        <f>H7*G7</f>
        <v>0.6</v>
      </c>
      <c r="J7" s="14">
        <v>44788</v>
      </c>
    </row>
    <row r="8" spans="1:10">
      <c r="A8" s="3" t="s">
        <v>66</v>
      </c>
      <c r="B8" s="4" t="s">
        <v>254</v>
      </c>
      <c r="C8" s="4" t="s">
        <v>255</v>
      </c>
      <c r="D8" s="3" t="s">
        <v>743</v>
      </c>
      <c r="E8" s="3" t="s">
        <v>744</v>
      </c>
      <c r="F8" s="4" t="s">
        <v>306</v>
      </c>
      <c r="G8" s="5">
        <v>3</v>
      </c>
      <c r="H8" s="6">
        <v>0.27</v>
      </c>
      <c r="I8" s="11">
        <f>H8*G8</f>
        <v>0.81</v>
      </c>
      <c r="J8" s="12">
        <v>44788</v>
      </c>
    </row>
    <row r="9" spans="1:10">
      <c r="A9" s="7" t="s">
        <v>66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0.72</v>
      </c>
      <c r="H9" s="10">
        <v>1.7257</v>
      </c>
      <c r="I9" s="13">
        <v>1.2425</v>
      </c>
      <c r="J9" s="14">
        <v>44788</v>
      </c>
    </row>
    <row r="10" spans="1:10">
      <c r="A10" s="3" t="s">
        <v>66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0.79</v>
      </c>
      <c r="H10" s="6">
        <v>1.6814</v>
      </c>
      <c r="I10" s="11">
        <v>1.32831</v>
      </c>
      <c r="J10" s="12">
        <v>44788</v>
      </c>
    </row>
    <row r="11" spans="1:10">
      <c r="A11" s="7" t="s">
        <v>66</v>
      </c>
      <c r="B11" s="8" t="s">
        <v>254</v>
      </c>
      <c r="C11" s="8" t="s">
        <v>255</v>
      </c>
      <c r="D11" s="7" t="s">
        <v>745</v>
      </c>
      <c r="E11" s="7" t="s">
        <v>746</v>
      </c>
      <c r="F11" s="8" t="s">
        <v>747</v>
      </c>
      <c r="G11" s="9">
        <v>1</v>
      </c>
      <c r="H11" s="10">
        <v>0.7743</v>
      </c>
      <c r="I11" s="13">
        <v>0.7743</v>
      </c>
      <c r="J11" s="14">
        <v>44788</v>
      </c>
    </row>
    <row r="12" spans="1:10">
      <c r="A12" s="3" t="s">
        <v>66</v>
      </c>
      <c r="B12" s="4" t="s">
        <v>254</v>
      </c>
      <c r="C12" s="4" t="s">
        <v>255</v>
      </c>
      <c r="D12" s="3" t="s">
        <v>748</v>
      </c>
      <c r="E12" s="3" t="s">
        <v>749</v>
      </c>
      <c r="F12" s="4" t="s">
        <v>264</v>
      </c>
      <c r="G12" s="5">
        <v>1</v>
      </c>
      <c r="H12" s="6">
        <v>0.61</v>
      </c>
      <c r="I12" s="11">
        <f>H12*G12</f>
        <v>0.61</v>
      </c>
      <c r="J12" s="12">
        <v>44788</v>
      </c>
    </row>
    <row r="13" spans="1:10">
      <c r="A13" s="7" t="s">
        <v>66</v>
      </c>
      <c r="B13" s="8" t="s">
        <v>254</v>
      </c>
      <c r="C13" s="8" t="s">
        <v>255</v>
      </c>
      <c r="D13" s="7" t="s">
        <v>653</v>
      </c>
      <c r="E13" s="7" t="s">
        <v>654</v>
      </c>
      <c r="F13" s="8" t="s">
        <v>264</v>
      </c>
      <c r="G13" s="9">
        <v>1</v>
      </c>
      <c r="H13" s="10">
        <v>0.41</v>
      </c>
      <c r="I13" s="13">
        <f>H13*G13</f>
        <v>0.41</v>
      </c>
      <c r="J13" s="14">
        <v>44788</v>
      </c>
    </row>
    <row r="14" spans="1:10">
      <c r="A14" s="3" t="s">
        <v>66</v>
      </c>
      <c r="B14" s="4" t="s">
        <v>254</v>
      </c>
      <c r="C14" s="4" t="s">
        <v>255</v>
      </c>
      <c r="D14" s="3" t="s">
        <v>750</v>
      </c>
      <c r="E14" s="3" t="s">
        <v>751</v>
      </c>
      <c r="F14" s="4" t="s">
        <v>264</v>
      </c>
      <c r="G14" s="5">
        <v>1</v>
      </c>
      <c r="H14" s="6">
        <v>0.21</v>
      </c>
      <c r="I14" s="11">
        <f>H14*G14</f>
        <v>0.21</v>
      </c>
      <c r="J14" s="12">
        <v>44788</v>
      </c>
    </row>
    <row r="15" spans="1:10">
      <c r="A15" s="7" t="s">
        <v>66</v>
      </c>
      <c r="B15" s="8" t="s">
        <v>254</v>
      </c>
      <c r="C15" s="8" t="s">
        <v>255</v>
      </c>
      <c r="D15" s="7" t="s">
        <v>752</v>
      </c>
      <c r="E15" s="7" t="s">
        <v>753</v>
      </c>
      <c r="F15" s="8" t="s">
        <v>754</v>
      </c>
      <c r="G15" s="9">
        <v>1</v>
      </c>
      <c r="H15" s="10">
        <v>1.971</v>
      </c>
      <c r="I15" s="13">
        <v>1.971</v>
      </c>
      <c r="J15" s="14">
        <v>44788</v>
      </c>
    </row>
    <row r="16" spans="1:10">
      <c r="A16" s="3" t="s">
        <v>66</v>
      </c>
      <c r="B16" s="4" t="s">
        <v>254</v>
      </c>
      <c r="C16" s="4" t="s">
        <v>255</v>
      </c>
      <c r="D16" s="3" t="s">
        <v>755</v>
      </c>
      <c r="E16" s="3" t="s">
        <v>756</v>
      </c>
      <c r="F16" s="4" t="s">
        <v>264</v>
      </c>
      <c r="G16" s="5">
        <v>1</v>
      </c>
      <c r="H16" s="6">
        <v>1.51</v>
      </c>
      <c r="I16" s="11">
        <f>H16*G16</f>
        <v>1.51</v>
      </c>
      <c r="J16" s="12">
        <v>44788</v>
      </c>
    </row>
    <row r="17" spans="1:10">
      <c r="A17" s="7" t="s">
        <v>66</v>
      </c>
      <c r="B17" s="8" t="s">
        <v>254</v>
      </c>
      <c r="C17" s="8" t="s">
        <v>255</v>
      </c>
      <c r="D17" s="7" t="s">
        <v>757</v>
      </c>
      <c r="E17" s="7" t="s">
        <v>758</v>
      </c>
      <c r="F17" s="8" t="s">
        <v>264</v>
      </c>
      <c r="G17" s="9">
        <v>1</v>
      </c>
      <c r="H17" s="10">
        <v>0.93</v>
      </c>
      <c r="I17" s="13">
        <f>H17*G17</f>
        <v>0.93</v>
      </c>
      <c r="J17" s="14">
        <v>44788</v>
      </c>
    </row>
    <row r="18" spans="1:10">
      <c r="A18" s="3" t="s">
        <v>66</v>
      </c>
      <c r="B18" s="4" t="s">
        <v>254</v>
      </c>
      <c r="C18" s="4" t="s">
        <v>255</v>
      </c>
      <c r="D18" s="3" t="s">
        <v>444</v>
      </c>
      <c r="E18" s="3" t="s">
        <v>445</v>
      </c>
      <c r="F18" s="4" t="s">
        <v>446</v>
      </c>
      <c r="G18" s="5">
        <v>0.025</v>
      </c>
      <c r="H18" s="6">
        <v>6.2128</v>
      </c>
      <c r="I18" s="11">
        <f>H18*G18</f>
        <v>0.15532</v>
      </c>
      <c r="J18" s="12">
        <v>44835</v>
      </c>
    </row>
    <row r="19" spans="1:10">
      <c r="A19" s="7" t="s">
        <v>66</v>
      </c>
      <c r="B19" s="8" t="s">
        <v>254</v>
      </c>
      <c r="C19" s="8" t="s">
        <v>255</v>
      </c>
      <c r="D19" s="7" t="s">
        <v>447</v>
      </c>
      <c r="E19" s="7" t="s">
        <v>448</v>
      </c>
      <c r="F19" s="8" t="s">
        <v>449</v>
      </c>
      <c r="G19" s="9">
        <v>0.075</v>
      </c>
      <c r="H19" s="10">
        <v>0.4035</v>
      </c>
      <c r="I19" s="13">
        <v>0.03026</v>
      </c>
      <c r="J19" s="14">
        <v>44835</v>
      </c>
    </row>
    <row r="20" spans="1:10">
      <c r="A20" s="3" t="s">
        <v>66</v>
      </c>
      <c r="B20" s="4" t="s">
        <v>254</v>
      </c>
      <c r="C20" s="4" t="s">
        <v>255</v>
      </c>
      <c r="D20" s="3" t="s">
        <v>320</v>
      </c>
      <c r="E20" s="3" t="s">
        <v>321</v>
      </c>
      <c r="F20" s="4" t="s">
        <v>322</v>
      </c>
      <c r="G20" s="5">
        <v>2</v>
      </c>
      <c r="H20" s="6">
        <v>0.1862</v>
      </c>
      <c r="I20" s="11">
        <v>0.3724</v>
      </c>
      <c r="J20" s="12">
        <v>44788</v>
      </c>
    </row>
    <row r="21" spans="1:10">
      <c r="A21" s="7" t="s">
        <v>66</v>
      </c>
      <c r="B21" s="8" t="s">
        <v>254</v>
      </c>
      <c r="C21" s="8" t="s">
        <v>255</v>
      </c>
      <c r="D21" s="7" t="s">
        <v>759</v>
      </c>
      <c r="E21" s="7" t="s">
        <v>760</v>
      </c>
      <c r="F21" s="8" t="s">
        <v>264</v>
      </c>
      <c r="G21" s="9">
        <v>1</v>
      </c>
      <c r="H21" s="10">
        <v>0.24</v>
      </c>
      <c r="I21" s="13">
        <f>H21*G21</f>
        <v>0.24</v>
      </c>
      <c r="J21" s="14">
        <v>44788</v>
      </c>
    </row>
    <row r="22" spans="1:10">
      <c r="A22" s="3" t="s">
        <v>66</v>
      </c>
      <c r="B22" s="4" t="s">
        <v>254</v>
      </c>
      <c r="C22" s="4" t="s">
        <v>255</v>
      </c>
      <c r="D22" s="3" t="s">
        <v>761</v>
      </c>
      <c r="E22" s="3" t="s">
        <v>762</v>
      </c>
      <c r="F22" s="4" t="s">
        <v>264</v>
      </c>
      <c r="G22" s="5">
        <v>1</v>
      </c>
      <c r="H22" s="6">
        <v>0.531</v>
      </c>
      <c r="I22" s="11">
        <v>0.531</v>
      </c>
      <c r="J22" s="12">
        <v>44788</v>
      </c>
    </row>
    <row r="23" spans="1:10">
      <c r="A23" s="7" t="s">
        <v>66</v>
      </c>
      <c r="B23" s="8" t="s">
        <v>254</v>
      </c>
      <c r="C23" s="8" t="s">
        <v>255</v>
      </c>
      <c r="D23" s="7" t="s">
        <v>763</v>
      </c>
      <c r="E23" s="7" t="s">
        <v>764</v>
      </c>
      <c r="F23" s="8" t="s">
        <v>264</v>
      </c>
      <c r="G23" s="9">
        <v>1</v>
      </c>
      <c r="H23" s="10">
        <v>1.19</v>
      </c>
      <c r="I23" s="13">
        <f>H23*G23</f>
        <v>1.19</v>
      </c>
      <c r="J23" s="14">
        <v>44788</v>
      </c>
    </row>
    <row r="24" spans="1:10">
      <c r="A24" s="3" t="s">
        <v>66</v>
      </c>
      <c r="B24" s="4" t="s">
        <v>254</v>
      </c>
      <c r="C24" s="4" t="s">
        <v>255</v>
      </c>
      <c r="D24" s="3" t="s">
        <v>767</v>
      </c>
      <c r="E24" s="3" t="s">
        <v>768</v>
      </c>
      <c r="F24" s="4" t="s">
        <v>264</v>
      </c>
      <c r="G24" s="5">
        <v>1</v>
      </c>
      <c r="H24" s="6">
        <v>3.4</v>
      </c>
      <c r="I24" s="11">
        <v>3.4</v>
      </c>
      <c r="J24" s="12">
        <v>44788</v>
      </c>
    </row>
    <row r="25" spans="9:9">
      <c r="I25">
        <f>SUM(I2:I24)</f>
        <v>25.1028967256</v>
      </c>
    </row>
    <row r="28" spans="1:10">
      <c r="A28" s="1" t="s">
        <v>245</v>
      </c>
      <c r="B28" s="1" t="s">
        <v>246</v>
      </c>
      <c r="C28" s="1" t="s">
        <v>247</v>
      </c>
      <c r="D28" s="1" t="s">
        <v>248</v>
      </c>
      <c r="E28" s="1" t="s">
        <v>249</v>
      </c>
      <c r="F28" s="1" t="s">
        <v>249</v>
      </c>
      <c r="G28" s="2" t="s">
        <v>250</v>
      </c>
      <c r="H28" s="2" t="s">
        <v>251</v>
      </c>
      <c r="I28" s="2" t="s">
        <v>252</v>
      </c>
      <c r="J28" s="2" t="s">
        <v>253</v>
      </c>
    </row>
    <row r="29" spans="1:10">
      <c r="A29" s="3" t="s">
        <v>13</v>
      </c>
      <c r="B29" s="4" t="s">
        <v>254</v>
      </c>
      <c r="C29" s="4" t="s">
        <v>255</v>
      </c>
      <c r="D29" s="3" t="s">
        <v>567</v>
      </c>
      <c r="E29" s="3" t="s">
        <v>568</v>
      </c>
      <c r="F29" s="4" t="s">
        <v>569</v>
      </c>
      <c r="G29" s="5">
        <v>2</v>
      </c>
      <c r="H29" s="6">
        <v>0.7765</v>
      </c>
      <c r="I29" s="11">
        <f>H29*G29</f>
        <v>1.553</v>
      </c>
      <c r="J29" s="12">
        <v>45417</v>
      </c>
    </row>
    <row r="30" spans="1:10">
      <c r="A30" s="7" t="s">
        <v>13</v>
      </c>
      <c r="B30" s="8" t="s">
        <v>254</v>
      </c>
      <c r="C30" s="8" t="s">
        <v>255</v>
      </c>
      <c r="D30" s="7" t="s">
        <v>354</v>
      </c>
      <c r="E30" s="7" t="s">
        <v>355</v>
      </c>
      <c r="F30" s="8" t="s">
        <v>356</v>
      </c>
      <c r="G30" s="9">
        <v>2</v>
      </c>
      <c r="H30" s="10">
        <v>0.05</v>
      </c>
      <c r="I30" s="13">
        <v>0.1</v>
      </c>
      <c r="J30" s="14">
        <v>43800</v>
      </c>
    </row>
    <row r="31" spans="1:10">
      <c r="A31" s="3" t="s">
        <v>13</v>
      </c>
      <c r="B31" s="4" t="s">
        <v>254</v>
      </c>
      <c r="C31" s="4" t="s">
        <v>255</v>
      </c>
      <c r="D31" s="3" t="s">
        <v>570</v>
      </c>
      <c r="E31" s="3" t="s">
        <v>313</v>
      </c>
      <c r="F31" s="4" t="s">
        <v>571</v>
      </c>
      <c r="G31" s="5">
        <v>0.12</v>
      </c>
      <c r="H31" s="6">
        <v>2.7434</v>
      </c>
      <c r="I31" s="11">
        <v>0.32921</v>
      </c>
      <c r="J31" s="12">
        <v>45417</v>
      </c>
    </row>
    <row r="32" spans="1:10">
      <c r="A32" s="7" t="s">
        <v>13</v>
      </c>
      <c r="B32" s="8" t="s">
        <v>254</v>
      </c>
      <c r="C32" s="8" t="s">
        <v>255</v>
      </c>
      <c r="D32" s="7" t="s">
        <v>572</v>
      </c>
      <c r="E32" s="7" t="s">
        <v>349</v>
      </c>
      <c r="F32" s="8" t="s">
        <v>571</v>
      </c>
      <c r="G32" s="9">
        <v>0.12</v>
      </c>
      <c r="H32" s="10">
        <v>2.7434</v>
      </c>
      <c r="I32" s="13">
        <v>0.32921</v>
      </c>
      <c r="J32" s="14">
        <v>45417</v>
      </c>
    </row>
    <row r="33" spans="1:10">
      <c r="A33" s="3" t="s">
        <v>13</v>
      </c>
      <c r="B33" s="4" t="s">
        <v>254</v>
      </c>
      <c r="C33" s="4" t="s">
        <v>255</v>
      </c>
      <c r="D33" s="3" t="s">
        <v>573</v>
      </c>
      <c r="E33" s="3" t="s">
        <v>574</v>
      </c>
      <c r="F33" s="4" t="s">
        <v>575</v>
      </c>
      <c r="G33" s="5">
        <v>2</v>
      </c>
      <c r="H33" s="6">
        <v>0.0949</v>
      </c>
      <c r="I33" s="11">
        <v>0.1898</v>
      </c>
      <c r="J33" s="12">
        <v>43800</v>
      </c>
    </row>
    <row r="34" spans="1:10">
      <c r="A34" s="7" t="s">
        <v>13</v>
      </c>
      <c r="B34" s="8" t="s">
        <v>254</v>
      </c>
      <c r="C34" s="8" t="s">
        <v>255</v>
      </c>
      <c r="D34" s="7" t="s">
        <v>576</v>
      </c>
      <c r="E34" s="7" t="s">
        <v>577</v>
      </c>
      <c r="F34" s="8" t="s">
        <v>578</v>
      </c>
      <c r="G34" s="9">
        <v>1</v>
      </c>
      <c r="H34" s="10">
        <v>0.12</v>
      </c>
      <c r="I34" s="13">
        <v>0.12</v>
      </c>
      <c r="J34" s="14">
        <v>44085</v>
      </c>
    </row>
    <row r="35" spans="1:10">
      <c r="A35" s="3" t="s">
        <v>13</v>
      </c>
      <c r="B35" s="4" t="s">
        <v>254</v>
      </c>
      <c r="C35" s="4" t="s">
        <v>255</v>
      </c>
      <c r="D35" s="3" t="s">
        <v>579</v>
      </c>
      <c r="E35" s="3" t="s">
        <v>580</v>
      </c>
      <c r="F35" s="4" t="s">
        <v>264</v>
      </c>
      <c r="G35" s="5">
        <v>1</v>
      </c>
      <c r="H35" s="6">
        <v>0.88</v>
      </c>
      <c r="I35" s="11">
        <f t="shared" ref="I35:I39" si="0">H35*G35</f>
        <v>0.88</v>
      </c>
      <c r="J35" s="12">
        <v>43800</v>
      </c>
    </row>
    <row r="36" spans="1:10">
      <c r="A36" s="7" t="s">
        <v>13</v>
      </c>
      <c r="B36" s="8" t="s">
        <v>254</v>
      </c>
      <c r="C36" s="8" t="s">
        <v>255</v>
      </c>
      <c r="D36" s="7" t="s">
        <v>581</v>
      </c>
      <c r="E36" s="7" t="s">
        <v>582</v>
      </c>
      <c r="F36" s="8" t="s">
        <v>583</v>
      </c>
      <c r="G36" s="9">
        <v>2</v>
      </c>
      <c r="H36" s="10">
        <v>0.34</v>
      </c>
      <c r="I36" s="13">
        <f t="shared" si="0"/>
        <v>0.68</v>
      </c>
      <c r="J36" s="14">
        <v>43800</v>
      </c>
    </row>
    <row r="37" spans="1:10">
      <c r="A37" s="3" t="s">
        <v>13</v>
      </c>
      <c r="B37" s="4" t="s">
        <v>254</v>
      </c>
      <c r="C37" s="4" t="s">
        <v>255</v>
      </c>
      <c r="D37" s="3" t="s">
        <v>584</v>
      </c>
      <c r="E37" s="3" t="s">
        <v>585</v>
      </c>
      <c r="F37" s="4" t="s">
        <v>264</v>
      </c>
      <c r="G37" s="5">
        <v>1</v>
      </c>
      <c r="H37" s="6">
        <v>0.29</v>
      </c>
      <c r="I37" s="11">
        <f t="shared" si="0"/>
        <v>0.29</v>
      </c>
      <c r="J37" s="12">
        <v>43800</v>
      </c>
    </row>
    <row r="38" spans="1:10">
      <c r="A38" s="7" t="s">
        <v>13</v>
      </c>
      <c r="B38" s="8" t="s">
        <v>254</v>
      </c>
      <c r="C38" s="8" t="s">
        <v>255</v>
      </c>
      <c r="D38" s="7" t="s">
        <v>586</v>
      </c>
      <c r="E38" s="7" t="s">
        <v>587</v>
      </c>
      <c r="F38" s="8" t="s">
        <v>264</v>
      </c>
      <c r="G38" s="9">
        <v>3</v>
      </c>
      <c r="H38" s="10">
        <v>0.17</v>
      </c>
      <c r="I38" s="13">
        <f t="shared" si="0"/>
        <v>0.51</v>
      </c>
      <c r="J38" s="14">
        <v>44085</v>
      </c>
    </row>
    <row r="39" spans="1:10">
      <c r="A39" s="3" t="s">
        <v>13</v>
      </c>
      <c r="B39" s="4" t="s">
        <v>254</v>
      </c>
      <c r="C39" s="4" t="s">
        <v>255</v>
      </c>
      <c r="D39" s="3" t="s">
        <v>442</v>
      </c>
      <c r="E39" s="3" t="s">
        <v>443</v>
      </c>
      <c r="F39" s="4" t="s">
        <v>264</v>
      </c>
      <c r="G39" s="5">
        <v>4</v>
      </c>
      <c r="H39" s="6">
        <v>0.2</v>
      </c>
      <c r="I39" s="11">
        <f t="shared" si="0"/>
        <v>0.8</v>
      </c>
      <c r="J39" s="12">
        <v>43800</v>
      </c>
    </row>
    <row r="40" spans="1:10">
      <c r="A40" s="7" t="s">
        <v>13</v>
      </c>
      <c r="B40" s="8" t="s">
        <v>254</v>
      </c>
      <c r="C40" s="8" t="s">
        <v>255</v>
      </c>
      <c r="D40" s="7" t="s">
        <v>588</v>
      </c>
      <c r="E40" s="7" t="s">
        <v>589</v>
      </c>
      <c r="F40" s="8" t="s">
        <v>590</v>
      </c>
      <c r="G40" s="9">
        <v>2</v>
      </c>
      <c r="H40" s="10">
        <v>0.5173</v>
      </c>
      <c r="I40" s="13">
        <v>1.0346</v>
      </c>
      <c r="J40" s="14">
        <v>43800</v>
      </c>
    </row>
    <row r="41" spans="1:10">
      <c r="A41" s="3" t="s">
        <v>13</v>
      </c>
      <c r="B41" s="4" t="s">
        <v>254</v>
      </c>
      <c r="C41" s="4" t="s">
        <v>255</v>
      </c>
      <c r="D41" s="3" t="s">
        <v>591</v>
      </c>
      <c r="E41" s="3" t="s">
        <v>563</v>
      </c>
      <c r="F41" s="4" t="s">
        <v>592</v>
      </c>
      <c r="G41" s="5">
        <v>2</v>
      </c>
      <c r="H41" s="6">
        <v>0.1429</v>
      </c>
      <c r="I41" s="11">
        <v>0.2858</v>
      </c>
      <c r="J41" s="12">
        <v>43800</v>
      </c>
    </row>
    <row r="42" spans="1:10">
      <c r="A42" s="7" t="s">
        <v>13</v>
      </c>
      <c r="B42" s="8" t="s">
        <v>254</v>
      </c>
      <c r="C42" s="8" t="s">
        <v>255</v>
      </c>
      <c r="D42" s="7" t="s">
        <v>593</v>
      </c>
      <c r="E42" s="7" t="s">
        <v>594</v>
      </c>
      <c r="F42" s="8" t="s">
        <v>595</v>
      </c>
      <c r="G42" s="9">
        <v>3</v>
      </c>
      <c r="H42" s="10">
        <v>0.1357</v>
      </c>
      <c r="I42" s="13">
        <v>0.4071</v>
      </c>
      <c r="J42" s="14">
        <v>44085</v>
      </c>
    </row>
    <row r="43" spans="1:10">
      <c r="A43" s="3" t="s">
        <v>13</v>
      </c>
      <c r="B43" s="4" t="s">
        <v>254</v>
      </c>
      <c r="C43" s="4" t="s">
        <v>255</v>
      </c>
      <c r="D43" s="3" t="s">
        <v>457</v>
      </c>
      <c r="E43" s="3" t="s">
        <v>458</v>
      </c>
      <c r="F43" s="4" t="s">
        <v>459</v>
      </c>
      <c r="G43" s="5">
        <v>3</v>
      </c>
      <c r="H43" s="6">
        <v>0.0627</v>
      </c>
      <c r="I43" s="11">
        <v>0.1881</v>
      </c>
      <c r="J43" s="12">
        <v>43800</v>
      </c>
    </row>
    <row r="44" spans="1:10">
      <c r="A44" s="7" t="s">
        <v>13</v>
      </c>
      <c r="B44" s="8" t="s">
        <v>254</v>
      </c>
      <c r="C44" s="8" t="s">
        <v>255</v>
      </c>
      <c r="D44" s="7" t="s">
        <v>333</v>
      </c>
      <c r="E44" s="7" t="s">
        <v>334</v>
      </c>
      <c r="F44" s="8" t="s">
        <v>335</v>
      </c>
      <c r="G44" s="9">
        <v>1</v>
      </c>
      <c r="H44" s="10">
        <v>0.2655</v>
      </c>
      <c r="I44" s="13">
        <v>0.2655</v>
      </c>
      <c r="J44" s="14">
        <v>43800</v>
      </c>
    </row>
    <row r="45" spans="9:9">
      <c r="I45">
        <f>SUM(I29:I44)</f>
        <v>7.96232</v>
      </c>
    </row>
  </sheetData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I19" sqref="I19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69</v>
      </c>
      <c r="B2" s="4" t="s">
        <v>254</v>
      </c>
      <c r="C2" s="4" t="s">
        <v>255</v>
      </c>
      <c r="D2" s="3" t="s">
        <v>379</v>
      </c>
      <c r="E2" s="3" t="s">
        <v>380</v>
      </c>
      <c r="F2" s="4" t="s">
        <v>264</v>
      </c>
      <c r="G2" s="5">
        <v>1</v>
      </c>
      <c r="H2" s="6">
        <v>0.178</v>
      </c>
      <c r="I2" s="11">
        <v>0.178</v>
      </c>
      <c r="J2" s="12">
        <v>44469</v>
      </c>
    </row>
    <row r="3" spans="1:10">
      <c r="A3" s="7" t="s">
        <v>69</v>
      </c>
      <c r="B3" s="8" t="s">
        <v>254</v>
      </c>
      <c r="C3" s="8" t="s">
        <v>255</v>
      </c>
      <c r="D3" s="7" t="s">
        <v>381</v>
      </c>
      <c r="E3" s="7" t="s">
        <v>382</v>
      </c>
      <c r="F3" s="8" t="s">
        <v>383</v>
      </c>
      <c r="G3" s="9">
        <v>1</v>
      </c>
      <c r="H3" s="10">
        <v>0.05</v>
      </c>
      <c r="I3" s="13">
        <f>H3*G3</f>
        <v>0.05</v>
      </c>
      <c r="J3" s="14">
        <v>44644</v>
      </c>
    </row>
    <row r="4" spans="1:10">
      <c r="A4" s="3" t="s">
        <v>69</v>
      </c>
      <c r="B4" s="4" t="s">
        <v>254</v>
      </c>
      <c r="C4" s="4" t="s">
        <v>255</v>
      </c>
      <c r="D4" s="3" t="s">
        <v>765</v>
      </c>
      <c r="E4" s="3" t="s">
        <v>260</v>
      </c>
      <c r="F4" s="4" t="s">
        <v>766</v>
      </c>
      <c r="G4" s="5">
        <v>1</v>
      </c>
      <c r="H4" s="6">
        <v>0.04</v>
      </c>
      <c r="I4" s="11">
        <v>0.04</v>
      </c>
      <c r="J4" s="12">
        <v>44432</v>
      </c>
    </row>
    <row r="5" spans="1:10">
      <c r="A5" s="7" t="s">
        <v>69</v>
      </c>
      <c r="B5" s="8" t="s">
        <v>254</v>
      </c>
      <c r="C5" s="8" t="s">
        <v>255</v>
      </c>
      <c r="D5" s="7" t="s">
        <v>384</v>
      </c>
      <c r="E5" s="7" t="s">
        <v>385</v>
      </c>
      <c r="F5" s="8" t="s">
        <v>264</v>
      </c>
      <c r="G5" s="9">
        <v>0.65</v>
      </c>
      <c r="H5" s="10">
        <v>0.2831858407</v>
      </c>
      <c r="I5" s="13">
        <f>H5*G5</f>
        <v>0.184070796455</v>
      </c>
      <c r="J5" s="14">
        <v>44470</v>
      </c>
    </row>
    <row r="6" spans="1:10">
      <c r="A6" s="3" t="s">
        <v>69</v>
      </c>
      <c r="B6" s="4" t="s">
        <v>254</v>
      </c>
      <c r="C6" s="4" t="s">
        <v>255</v>
      </c>
      <c r="D6" s="3" t="s">
        <v>386</v>
      </c>
      <c r="E6" s="3" t="s">
        <v>387</v>
      </c>
      <c r="F6" s="4" t="s">
        <v>388</v>
      </c>
      <c r="G6" s="5">
        <v>1</v>
      </c>
      <c r="H6" s="6">
        <v>1.254</v>
      </c>
      <c r="I6" s="11">
        <v>1.254</v>
      </c>
      <c r="J6" s="12">
        <v>44404</v>
      </c>
    </row>
    <row r="7" spans="1:10">
      <c r="A7" s="7" t="s">
        <v>69</v>
      </c>
      <c r="B7" s="8" t="s">
        <v>254</v>
      </c>
      <c r="C7" s="8" t="s">
        <v>255</v>
      </c>
      <c r="D7" s="7" t="s">
        <v>389</v>
      </c>
      <c r="E7" s="7" t="s">
        <v>390</v>
      </c>
      <c r="F7" s="8" t="s">
        <v>391</v>
      </c>
      <c r="G7" s="9">
        <v>2</v>
      </c>
      <c r="H7" s="10">
        <v>0.2654867256</v>
      </c>
      <c r="I7" s="13">
        <f>H7*G7</f>
        <v>0.5309734512</v>
      </c>
      <c r="J7" s="14">
        <v>44404</v>
      </c>
    </row>
    <row r="8" spans="1:10">
      <c r="A8" s="3" t="s">
        <v>69</v>
      </c>
      <c r="B8" s="4" t="s">
        <v>254</v>
      </c>
      <c r="C8" s="4" t="s">
        <v>255</v>
      </c>
      <c r="D8" s="3" t="s">
        <v>304</v>
      </c>
      <c r="E8" s="3" t="s">
        <v>305</v>
      </c>
      <c r="F8" s="4" t="s">
        <v>306</v>
      </c>
      <c r="G8" s="5">
        <v>6</v>
      </c>
      <c r="H8" s="6">
        <v>0.09</v>
      </c>
      <c r="I8" s="11">
        <f>H8*G8</f>
        <v>0.54</v>
      </c>
      <c r="J8" s="12">
        <v>44593</v>
      </c>
    </row>
    <row r="9" spans="1:10">
      <c r="A9" s="7" t="s">
        <v>69</v>
      </c>
      <c r="B9" s="8" t="s">
        <v>254</v>
      </c>
      <c r="C9" s="8" t="s">
        <v>255</v>
      </c>
      <c r="D9" s="7" t="s">
        <v>392</v>
      </c>
      <c r="E9" s="7" t="s">
        <v>393</v>
      </c>
      <c r="F9" s="8" t="s">
        <v>264</v>
      </c>
      <c r="G9" s="9">
        <v>1</v>
      </c>
      <c r="H9" s="10">
        <v>0.3</v>
      </c>
      <c r="I9" s="13">
        <f>H9*G9</f>
        <v>0.3</v>
      </c>
      <c r="J9" s="14">
        <v>44621</v>
      </c>
    </row>
    <row r="10" spans="1:10">
      <c r="A10" s="3" t="s">
        <v>69</v>
      </c>
      <c r="B10" s="4" t="s">
        <v>254</v>
      </c>
      <c r="C10" s="4" t="s">
        <v>255</v>
      </c>
      <c r="D10" s="3" t="s">
        <v>18</v>
      </c>
      <c r="E10" s="3" t="s">
        <v>19</v>
      </c>
      <c r="F10" s="4" t="s">
        <v>264</v>
      </c>
      <c r="G10" s="5">
        <v>1</v>
      </c>
      <c r="H10" s="6">
        <f>I37</f>
        <v>17.1177</v>
      </c>
      <c r="I10" s="11">
        <f>H10*G10</f>
        <v>17.1177</v>
      </c>
      <c r="J10" s="12">
        <v>44404</v>
      </c>
    </row>
    <row r="11" spans="1:10">
      <c r="A11" s="7" t="s">
        <v>69</v>
      </c>
      <c r="B11" s="8" t="s">
        <v>254</v>
      </c>
      <c r="C11" s="8" t="s">
        <v>255</v>
      </c>
      <c r="D11" s="7" t="s">
        <v>394</v>
      </c>
      <c r="E11" s="7" t="s">
        <v>395</v>
      </c>
      <c r="F11" s="8" t="s">
        <v>264</v>
      </c>
      <c r="G11" s="9">
        <v>1</v>
      </c>
      <c r="H11" s="10">
        <v>1.21</v>
      </c>
      <c r="I11" s="13">
        <f>H11*G11</f>
        <v>1.21</v>
      </c>
      <c r="J11" s="14">
        <v>44621</v>
      </c>
    </row>
    <row r="12" spans="1:10">
      <c r="A12" s="3" t="s">
        <v>69</v>
      </c>
      <c r="B12" s="4" t="s">
        <v>254</v>
      </c>
      <c r="C12" s="4" t="s">
        <v>255</v>
      </c>
      <c r="D12" s="3" t="s">
        <v>396</v>
      </c>
      <c r="E12" s="3" t="s">
        <v>351</v>
      </c>
      <c r="F12" s="4" t="s">
        <v>264</v>
      </c>
      <c r="G12" s="5">
        <v>1</v>
      </c>
      <c r="H12" s="6">
        <v>0.779</v>
      </c>
      <c r="I12" s="11">
        <v>0.779</v>
      </c>
      <c r="J12" s="12">
        <v>44621</v>
      </c>
    </row>
    <row r="13" spans="1:10">
      <c r="A13" s="7" t="s">
        <v>69</v>
      </c>
      <c r="B13" s="8" t="s">
        <v>254</v>
      </c>
      <c r="C13" s="8" t="s">
        <v>255</v>
      </c>
      <c r="D13" s="7" t="s">
        <v>336</v>
      </c>
      <c r="E13" s="7" t="s">
        <v>337</v>
      </c>
      <c r="F13" s="8" t="s">
        <v>311</v>
      </c>
      <c r="G13" s="9">
        <v>0.68</v>
      </c>
      <c r="H13" s="10">
        <v>1.7257</v>
      </c>
      <c r="I13" s="13">
        <v>1.17348</v>
      </c>
      <c r="J13" s="14">
        <v>44698</v>
      </c>
    </row>
    <row r="14" spans="1:10">
      <c r="A14" s="3" t="s">
        <v>69</v>
      </c>
      <c r="B14" s="4" t="s">
        <v>254</v>
      </c>
      <c r="C14" s="4" t="s">
        <v>255</v>
      </c>
      <c r="D14" s="3" t="s">
        <v>348</v>
      </c>
      <c r="E14" s="3" t="s">
        <v>349</v>
      </c>
      <c r="F14" s="4" t="s">
        <v>314</v>
      </c>
      <c r="G14" s="5">
        <v>1.52</v>
      </c>
      <c r="H14" s="6">
        <v>1.6814</v>
      </c>
      <c r="I14" s="11">
        <v>2.55573</v>
      </c>
      <c r="J14" s="12">
        <v>44698</v>
      </c>
    </row>
    <row r="15" spans="1:10">
      <c r="A15" s="7" t="s">
        <v>69</v>
      </c>
      <c r="B15" s="8" t="s">
        <v>254</v>
      </c>
      <c r="C15" s="8" t="s">
        <v>255</v>
      </c>
      <c r="D15" s="7" t="s">
        <v>397</v>
      </c>
      <c r="E15" s="7" t="s">
        <v>398</v>
      </c>
      <c r="F15" s="8" t="s">
        <v>264</v>
      </c>
      <c r="G15" s="9">
        <v>1</v>
      </c>
      <c r="H15" s="10">
        <v>0.53</v>
      </c>
      <c r="I15" s="13">
        <v>0.53</v>
      </c>
      <c r="J15" s="14">
        <v>44470</v>
      </c>
    </row>
    <row r="16" spans="1:10">
      <c r="A16" s="3" t="s">
        <v>69</v>
      </c>
      <c r="B16" s="4" t="s">
        <v>254</v>
      </c>
      <c r="C16" s="4" t="s">
        <v>255</v>
      </c>
      <c r="D16" s="3" t="s">
        <v>399</v>
      </c>
      <c r="E16" s="3" t="s">
        <v>400</v>
      </c>
      <c r="F16" s="4" t="s">
        <v>401</v>
      </c>
      <c r="G16" s="5">
        <v>3</v>
      </c>
      <c r="H16" s="6">
        <v>0.1422</v>
      </c>
      <c r="I16" s="11">
        <v>0.4266</v>
      </c>
      <c r="J16" s="12">
        <v>44593</v>
      </c>
    </row>
    <row r="17" spans="1:10">
      <c r="A17" s="7" t="s">
        <v>69</v>
      </c>
      <c r="B17" s="8" t="s">
        <v>254</v>
      </c>
      <c r="C17" s="8" t="s">
        <v>255</v>
      </c>
      <c r="D17" s="7" t="s">
        <v>444</v>
      </c>
      <c r="E17" s="7" t="s">
        <v>445</v>
      </c>
      <c r="F17" s="8" t="s">
        <v>446</v>
      </c>
      <c r="G17" s="9">
        <v>0.0166</v>
      </c>
      <c r="H17" s="10">
        <v>6.2128</v>
      </c>
      <c r="I17" s="13">
        <f>H17*G17</f>
        <v>0.10313248</v>
      </c>
      <c r="J17" s="14">
        <v>44651</v>
      </c>
    </row>
    <row r="18" spans="1:10">
      <c r="A18" s="3" t="s">
        <v>69</v>
      </c>
      <c r="B18" s="4" t="s">
        <v>254</v>
      </c>
      <c r="C18" s="4" t="s">
        <v>255</v>
      </c>
      <c r="D18" s="3" t="s">
        <v>447</v>
      </c>
      <c r="E18" s="3" t="s">
        <v>448</v>
      </c>
      <c r="F18" s="4" t="s">
        <v>449</v>
      </c>
      <c r="G18" s="5">
        <v>0.06667</v>
      </c>
      <c r="H18" s="6">
        <v>0.4035</v>
      </c>
      <c r="I18" s="11">
        <v>0.0269</v>
      </c>
      <c r="J18" s="12">
        <v>44651</v>
      </c>
    </row>
    <row r="19" spans="9:9">
      <c r="I19">
        <f>SUM(I2:I18)</f>
        <v>26.999586727655</v>
      </c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18</v>
      </c>
      <c r="B23" s="4" t="s">
        <v>254</v>
      </c>
      <c r="C23" s="4" t="s">
        <v>255</v>
      </c>
      <c r="D23" s="3" t="s">
        <v>402</v>
      </c>
      <c r="E23" s="3" t="s">
        <v>403</v>
      </c>
      <c r="F23" s="4" t="s">
        <v>264</v>
      </c>
      <c r="G23" s="5">
        <v>3</v>
      </c>
      <c r="H23" s="6">
        <v>0.1327</v>
      </c>
      <c r="I23" s="11">
        <v>0.3981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404</v>
      </c>
      <c r="E24" s="7" t="s">
        <v>405</v>
      </c>
      <c r="F24" s="8" t="s">
        <v>406</v>
      </c>
      <c r="G24" s="9">
        <v>1</v>
      </c>
      <c r="H24" s="10">
        <v>2.3894</v>
      </c>
      <c r="I24" s="13">
        <v>2.3894</v>
      </c>
      <c r="J24" s="14">
        <v>44328</v>
      </c>
    </row>
    <row r="25" spans="1:10">
      <c r="A25" s="3" t="s">
        <v>18</v>
      </c>
      <c r="B25" s="4" t="s">
        <v>254</v>
      </c>
      <c r="C25" s="4" t="s">
        <v>255</v>
      </c>
      <c r="D25" s="3" t="s">
        <v>407</v>
      </c>
      <c r="E25" s="3" t="s">
        <v>408</v>
      </c>
      <c r="F25" s="4" t="s">
        <v>264</v>
      </c>
      <c r="G25" s="5">
        <v>1</v>
      </c>
      <c r="H25" s="6">
        <v>1.23</v>
      </c>
      <c r="I25" s="11">
        <f>H25*G25</f>
        <v>1.23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409</v>
      </c>
      <c r="E26" s="7" t="s">
        <v>410</v>
      </c>
      <c r="F26" s="8" t="s">
        <v>411</v>
      </c>
      <c r="G26" s="9">
        <v>1</v>
      </c>
      <c r="H26" s="10">
        <v>0.73</v>
      </c>
      <c r="I26" s="13">
        <f>H26*G26</f>
        <v>0.73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412</v>
      </c>
      <c r="E27" s="3" t="s">
        <v>413</v>
      </c>
      <c r="F27" s="4" t="s">
        <v>414</v>
      </c>
      <c r="G27" s="5">
        <v>1</v>
      </c>
      <c r="H27" s="6">
        <v>0.72</v>
      </c>
      <c r="I27" s="11">
        <f>H27*G27</f>
        <v>0.72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415</v>
      </c>
      <c r="E28" s="7" t="s">
        <v>416</v>
      </c>
      <c r="F28" s="8" t="s">
        <v>417</v>
      </c>
      <c r="G28" s="9">
        <v>1</v>
      </c>
      <c r="H28" s="10">
        <v>0.74</v>
      </c>
      <c r="I28" s="13">
        <f>H28*G28</f>
        <v>0.74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418</v>
      </c>
      <c r="E29" s="3" t="s">
        <v>419</v>
      </c>
      <c r="F29" s="4" t="s">
        <v>264</v>
      </c>
      <c r="G29" s="5">
        <v>1</v>
      </c>
      <c r="H29" s="6">
        <v>4.05</v>
      </c>
      <c r="I29" s="11">
        <v>4.05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420</v>
      </c>
      <c r="E30" s="7" t="s">
        <v>421</v>
      </c>
      <c r="F30" s="8" t="s">
        <v>264</v>
      </c>
      <c r="G30" s="9">
        <v>1</v>
      </c>
      <c r="H30" s="10">
        <v>1.14</v>
      </c>
      <c r="I30" s="13">
        <f t="shared" ref="I30:I35" si="0">H30*G30</f>
        <v>1.14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422</v>
      </c>
      <c r="E31" s="3" t="s">
        <v>423</v>
      </c>
      <c r="F31" s="4" t="s">
        <v>424</v>
      </c>
      <c r="G31" s="5">
        <v>1</v>
      </c>
      <c r="H31" s="6">
        <v>0.31</v>
      </c>
      <c r="I31" s="11">
        <f t="shared" si="0"/>
        <v>0.31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425</v>
      </c>
      <c r="E32" s="7" t="s">
        <v>426</v>
      </c>
      <c r="F32" s="8" t="s">
        <v>264</v>
      </c>
      <c r="G32" s="9">
        <v>2</v>
      </c>
      <c r="H32" s="10">
        <v>0.1204</v>
      </c>
      <c r="I32" s="13">
        <f t="shared" si="0"/>
        <v>0.2408</v>
      </c>
      <c r="J32" s="14">
        <v>44327</v>
      </c>
    </row>
    <row r="33" spans="1:10">
      <c r="A33" s="3" t="s">
        <v>18</v>
      </c>
      <c r="B33" s="4" t="s">
        <v>254</v>
      </c>
      <c r="C33" s="4" t="s">
        <v>255</v>
      </c>
      <c r="D33" s="3" t="s">
        <v>427</v>
      </c>
      <c r="E33" s="3" t="s">
        <v>428</v>
      </c>
      <c r="F33" s="4" t="s">
        <v>264</v>
      </c>
      <c r="G33" s="5">
        <v>1</v>
      </c>
      <c r="H33" s="6">
        <v>0.26</v>
      </c>
      <c r="I33" s="11">
        <f t="shared" si="0"/>
        <v>0.26</v>
      </c>
      <c r="J33" s="12">
        <v>44327</v>
      </c>
    </row>
    <row r="34" spans="1:10">
      <c r="A34" s="7" t="s">
        <v>18</v>
      </c>
      <c r="B34" s="8" t="s">
        <v>254</v>
      </c>
      <c r="C34" s="8" t="s">
        <v>255</v>
      </c>
      <c r="D34" s="7" t="s">
        <v>429</v>
      </c>
      <c r="E34" s="7" t="s">
        <v>430</v>
      </c>
      <c r="F34" s="8" t="s">
        <v>264</v>
      </c>
      <c r="G34" s="9">
        <v>1</v>
      </c>
      <c r="H34" s="10">
        <v>0.22</v>
      </c>
      <c r="I34" s="13">
        <f t="shared" si="0"/>
        <v>0.22</v>
      </c>
      <c r="J34" s="14">
        <v>44327</v>
      </c>
    </row>
    <row r="35" spans="1:10">
      <c r="A35" s="3" t="s">
        <v>18</v>
      </c>
      <c r="B35" s="4" t="s">
        <v>254</v>
      </c>
      <c r="C35" s="4" t="s">
        <v>255</v>
      </c>
      <c r="D35" s="3" t="s">
        <v>431</v>
      </c>
      <c r="E35" s="3" t="s">
        <v>432</v>
      </c>
      <c r="F35" s="4" t="s">
        <v>264</v>
      </c>
      <c r="G35" s="5">
        <v>2</v>
      </c>
      <c r="H35" s="6">
        <v>0.15</v>
      </c>
      <c r="I35" s="11">
        <f t="shared" si="0"/>
        <v>0.3</v>
      </c>
      <c r="J35" s="12">
        <v>44327</v>
      </c>
    </row>
    <row r="36" spans="1:10">
      <c r="A36" s="7" t="s">
        <v>18</v>
      </c>
      <c r="B36" s="8" t="s">
        <v>254</v>
      </c>
      <c r="C36" s="8" t="s">
        <v>255</v>
      </c>
      <c r="D36" s="7" t="s">
        <v>433</v>
      </c>
      <c r="E36" s="7" t="s">
        <v>434</v>
      </c>
      <c r="F36" s="8" t="s">
        <v>435</v>
      </c>
      <c r="G36" s="9">
        <v>2</v>
      </c>
      <c r="H36" s="10">
        <v>2.1947</v>
      </c>
      <c r="I36" s="13">
        <v>4.3894</v>
      </c>
      <c r="J36" s="14">
        <v>44327</v>
      </c>
    </row>
    <row r="37" spans="1:10">
      <c r="A37" s="17"/>
      <c r="B37" s="17"/>
      <c r="C37" s="17"/>
      <c r="D37" s="17"/>
      <c r="E37" s="17"/>
      <c r="F37" s="17"/>
      <c r="G37" s="17"/>
      <c r="H37" s="17"/>
      <c r="I37" s="17">
        <f>SUM(I23:I36)</f>
        <v>17.1177</v>
      </c>
      <c r="J37" s="17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A1" sqref="A1"/>
    </sheetView>
  </sheetViews>
  <sheetFormatPr defaultColWidth="8.25" defaultRowHeight="14"/>
  <cols>
    <col min="1" max="3" width="8.25" style="20"/>
    <col min="4" max="4" width="11.9166666666667" style="20" customWidth="1"/>
    <col min="5" max="5" width="15.9166666666667" style="20" customWidth="1"/>
    <col min="6" max="8" width="8.25" style="20"/>
    <col min="9" max="9" width="8.75" style="20"/>
    <col min="10" max="16384" width="8.25" style="20"/>
  </cols>
  <sheetData>
    <row r="1" s="20" customFormat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="20" customFormat="1" spans="1:10">
      <c r="A2" s="3" t="s">
        <v>139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45120</v>
      </c>
    </row>
    <row r="3" s="20" customFormat="1" spans="1:10">
      <c r="A3" s="7" t="s">
        <v>139</v>
      </c>
      <c r="B3" s="8" t="s">
        <v>254</v>
      </c>
      <c r="C3" s="8" t="s">
        <v>255</v>
      </c>
      <c r="D3" s="7" t="s">
        <v>299</v>
      </c>
      <c r="E3" s="7" t="s">
        <v>300</v>
      </c>
      <c r="F3" s="8" t="s">
        <v>264</v>
      </c>
      <c r="G3" s="9">
        <v>2</v>
      </c>
      <c r="H3" s="10">
        <v>0.05</v>
      </c>
      <c r="I3" s="13">
        <v>0.1</v>
      </c>
      <c r="J3" s="14">
        <v>45183</v>
      </c>
    </row>
    <row r="4" s="20" customFormat="1" spans="1:10">
      <c r="A4" s="3" t="s">
        <v>139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0.2</v>
      </c>
      <c r="H4" s="6">
        <v>0.589</v>
      </c>
      <c r="I4" s="11">
        <v>0.1178</v>
      </c>
      <c r="J4" s="12">
        <v>45120</v>
      </c>
    </row>
    <row r="5" s="20" customFormat="1" spans="1:10">
      <c r="A5" s="7" t="s">
        <v>139</v>
      </c>
      <c r="B5" s="8" t="s">
        <v>254</v>
      </c>
      <c r="C5" s="8" t="s">
        <v>255</v>
      </c>
      <c r="D5" s="7" t="s">
        <v>301</v>
      </c>
      <c r="E5" s="7" t="s">
        <v>302</v>
      </c>
      <c r="F5" s="8" t="s">
        <v>303</v>
      </c>
      <c r="G5" s="9">
        <v>1</v>
      </c>
      <c r="H5" s="10">
        <v>0.2377</v>
      </c>
      <c r="I5" s="13">
        <v>0.2377</v>
      </c>
      <c r="J5" s="14">
        <v>45120</v>
      </c>
    </row>
    <row r="6" s="20" customFormat="1" spans="1:10">
      <c r="A6" s="3" t="s">
        <v>139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6</v>
      </c>
      <c r="H6" s="6">
        <v>0.135</v>
      </c>
      <c r="I6" s="11">
        <v>0.81</v>
      </c>
      <c r="J6" s="12">
        <v>45120</v>
      </c>
    </row>
    <row r="7" s="20" customFormat="1" spans="1:10">
      <c r="A7" s="7" t="s">
        <v>139</v>
      </c>
      <c r="B7" s="8" t="s">
        <v>254</v>
      </c>
      <c r="C7" s="8" t="s">
        <v>255</v>
      </c>
      <c r="D7" s="7" t="s">
        <v>15</v>
      </c>
      <c r="E7" s="7" t="s">
        <v>342</v>
      </c>
      <c r="F7" s="8" t="s">
        <v>343</v>
      </c>
      <c r="G7" s="9">
        <v>1</v>
      </c>
      <c r="H7" s="10">
        <f>I37</f>
        <v>5.8204</v>
      </c>
      <c r="I7" s="13">
        <f>H7*G7</f>
        <v>5.8204</v>
      </c>
      <c r="J7" s="14">
        <v>45120</v>
      </c>
    </row>
    <row r="8" s="20" customFormat="1" spans="1:10">
      <c r="A8" s="3" t="s">
        <v>139</v>
      </c>
      <c r="B8" s="4" t="s">
        <v>254</v>
      </c>
      <c r="C8" s="4" t="s">
        <v>255</v>
      </c>
      <c r="D8" s="3" t="s">
        <v>344</v>
      </c>
      <c r="E8" s="3" t="s">
        <v>345</v>
      </c>
      <c r="F8" s="4" t="s">
        <v>264</v>
      </c>
      <c r="G8" s="5">
        <v>1</v>
      </c>
      <c r="H8" s="6">
        <v>2.35</v>
      </c>
      <c r="I8" s="11">
        <f t="shared" ref="I8:I10" si="0">G8*H8</f>
        <v>2.35</v>
      </c>
      <c r="J8" s="12">
        <v>45120</v>
      </c>
    </row>
    <row r="9" s="20" customFormat="1" spans="1:10">
      <c r="A9" s="7" t="s">
        <v>139</v>
      </c>
      <c r="B9" s="8" t="s">
        <v>254</v>
      </c>
      <c r="C9" s="8" t="s">
        <v>255</v>
      </c>
      <c r="D9" s="7" t="s">
        <v>346</v>
      </c>
      <c r="E9" s="7" t="s">
        <v>347</v>
      </c>
      <c r="F9" s="8" t="s">
        <v>264</v>
      </c>
      <c r="G9" s="9">
        <v>1</v>
      </c>
      <c r="H9" s="10">
        <v>1.94</v>
      </c>
      <c r="I9" s="13">
        <f t="shared" si="0"/>
        <v>1.94</v>
      </c>
      <c r="J9" s="14">
        <v>45120</v>
      </c>
    </row>
    <row r="10" s="20" customFormat="1" spans="1:10">
      <c r="A10" s="3" t="s">
        <v>139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2</v>
      </c>
      <c r="H10" s="6">
        <v>0.2</v>
      </c>
      <c r="I10" s="11">
        <f t="shared" si="0"/>
        <v>0.4</v>
      </c>
      <c r="J10" s="12">
        <v>45120</v>
      </c>
    </row>
    <row r="11" s="20" customFormat="1" spans="1:10">
      <c r="A11" s="7" t="s">
        <v>139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0.31</v>
      </c>
      <c r="H11" s="10">
        <v>1.7257</v>
      </c>
      <c r="I11" s="13">
        <v>0.53497</v>
      </c>
      <c r="J11" s="14">
        <v>45120</v>
      </c>
    </row>
    <row r="12" s="20" customFormat="1" spans="1:10">
      <c r="A12" s="3" t="s">
        <v>139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0.35</v>
      </c>
      <c r="H12" s="6">
        <v>1.6814</v>
      </c>
      <c r="I12" s="11">
        <v>0.58849</v>
      </c>
      <c r="J12" s="12">
        <v>45120</v>
      </c>
    </row>
    <row r="13" s="20" customFormat="1" spans="1:10">
      <c r="A13" s="7" t="s">
        <v>139</v>
      </c>
      <c r="B13" s="8" t="s">
        <v>254</v>
      </c>
      <c r="C13" s="8" t="s">
        <v>255</v>
      </c>
      <c r="D13" s="7" t="s">
        <v>309</v>
      </c>
      <c r="E13" s="7" t="s">
        <v>310</v>
      </c>
      <c r="F13" s="8" t="s">
        <v>311</v>
      </c>
      <c r="G13" s="9">
        <v>0.69</v>
      </c>
      <c r="H13" s="10">
        <v>1.7257</v>
      </c>
      <c r="I13" s="13">
        <v>1.19073</v>
      </c>
      <c r="J13" s="14">
        <v>45120</v>
      </c>
    </row>
    <row r="14" s="20" customFormat="1" spans="1:10">
      <c r="A14" s="3" t="s">
        <v>139</v>
      </c>
      <c r="B14" s="4" t="s">
        <v>254</v>
      </c>
      <c r="C14" s="4" t="s">
        <v>255</v>
      </c>
      <c r="D14" s="3" t="s">
        <v>312</v>
      </c>
      <c r="E14" s="3" t="s">
        <v>313</v>
      </c>
      <c r="F14" s="4" t="s">
        <v>314</v>
      </c>
      <c r="G14" s="5">
        <v>0.55</v>
      </c>
      <c r="H14" s="6">
        <v>1.6814</v>
      </c>
      <c r="I14" s="11">
        <v>0.92477</v>
      </c>
      <c r="J14" s="12">
        <v>45120</v>
      </c>
    </row>
    <row r="15" s="20" customFormat="1" spans="1:10">
      <c r="A15" s="7" t="s">
        <v>139</v>
      </c>
      <c r="B15" s="8" t="s">
        <v>254</v>
      </c>
      <c r="C15" s="8" t="s">
        <v>255</v>
      </c>
      <c r="D15" s="7" t="s">
        <v>350</v>
      </c>
      <c r="E15" s="7" t="s">
        <v>351</v>
      </c>
      <c r="F15" s="8" t="s">
        <v>264</v>
      </c>
      <c r="G15" s="9">
        <v>1</v>
      </c>
      <c r="H15" s="10">
        <v>0.2655</v>
      </c>
      <c r="I15" s="13">
        <v>0.2655</v>
      </c>
      <c r="J15" s="14">
        <v>45120</v>
      </c>
    </row>
    <row r="16" s="20" customFormat="1" spans="1:10">
      <c r="A16" s="3" t="s">
        <v>139</v>
      </c>
      <c r="B16" s="4" t="s">
        <v>254</v>
      </c>
      <c r="C16" s="4" t="s">
        <v>255</v>
      </c>
      <c r="D16" s="3" t="s">
        <v>315</v>
      </c>
      <c r="E16" s="3" t="s">
        <v>316</v>
      </c>
      <c r="F16" s="4" t="s">
        <v>264</v>
      </c>
      <c r="G16" s="5">
        <v>1</v>
      </c>
      <c r="H16" s="6">
        <v>0.13</v>
      </c>
      <c r="I16" s="11">
        <f>H16*G16</f>
        <v>0.13</v>
      </c>
      <c r="J16" s="12">
        <v>45183</v>
      </c>
    </row>
    <row r="17" s="20" customFormat="1" spans="1:10">
      <c r="A17" s="7" t="s">
        <v>139</v>
      </c>
      <c r="B17" s="8" t="s">
        <v>254</v>
      </c>
      <c r="C17" s="8" t="s">
        <v>255</v>
      </c>
      <c r="D17" s="7" t="s">
        <v>26</v>
      </c>
      <c r="E17" s="7" t="s">
        <v>27</v>
      </c>
      <c r="F17" s="8" t="s">
        <v>264</v>
      </c>
      <c r="G17" s="9">
        <v>1</v>
      </c>
      <c r="H17" s="10">
        <f>I43</f>
        <v>3.4855</v>
      </c>
      <c r="I17" s="13">
        <f>H17*G17</f>
        <v>3.4855</v>
      </c>
      <c r="J17" s="14">
        <v>45120</v>
      </c>
    </row>
    <row r="18" s="20" customFormat="1" spans="1:10">
      <c r="A18" s="3" t="s">
        <v>139</v>
      </c>
      <c r="B18" s="4" t="s">
        <v>254</v>
      </c>
      <c r="C18" s="4" t="s">
        <v>255</v>
      </c>
      <c r="D18" s="3" t="s">
        <v>352</v>
      </c>
      <c r="E18" s="3" t="s">
        <v>353</v>
      </c>
      <c r="F18" s="4" t="s">
        <v>264</v>
      </c>
      <c r="G18" s="5">
        <v>1</v>
      </c>
      <c r="H18" s="6">
        <v>0.26</v>
      </c>
      <c r="I18" s="11">
        <v>0.26</v>
      </c>
      <c r="J18" s="12">
        <v>45120</v>
      </c>
    </row>
    <row r="19" s="20" customFormat="1" spans="1:10">
      <c r="A19" s="7" t="s">
        <v>139</v>
      </c>
      <c r="B19" s="8" t="s">
        <v>254</v>
      </c>
      <c r="C19" s="8" t="s">
        <v>255</v>
      </c>
      <c r="D19" s="7" t="s">
        <v>317</v>
      </c>
      <c r="E19" s="7" t="s">
        <v>318</v>
      </c>
      <c r="F19" s="8" t="s">
        <v>319</v>
      </c>
      <c r="G19" s="9">
        <v>1</v>
      </c>
      <c r="H19" s="10">
        <v>0.4036</v>
      </c>
      <c r="I19" s="13">
        <v>0.4036</v>
      </c>
      <c r="J19" s="14">
        <v>45120</v>
      </c>
    </row>
    <row r="20" s="20" customFormat="1" spans="1:10">
      <c r="A20" s="3" t="s">
        <v>139</v>
      </c>
      <c r="B20" s="4" t="s">
        <v>254</v>
      </c>
      <c r="C20" s="4" t="s">
        <v>255</v>
      </c>
      <c r="D20" s="3" t="s">
        <v>320</v>
      </c>
      <c r="E20" s="3" t="s">
        <v>321</v>
      </c>
      <c r="F20" s="4" t="s">
        <v>322</v>
      </c>
      <c r="G20" s="5">
        <v>2</v>
      </c>
      <c r="H20" s="6">
        <v>0.1862</v>
      </c>
      <c r="I20" s="11">
        <v>0.3724</v>
      </c>
      <c r="J20" s="12">
        <v>45120</v>
      </c>
    </row>
    <row r="21" s="20" customFormat="1" spans="1:10">
      <c r="A21" s="7" t="s">
        <v>139</v>
      </c>
      <c r="B21" s="8" t="s">
        <v>254</v>
      </c>
      <c r="C21" s="8" t="s">
        <v>255</v>
      </c>
      <c r="D21" s="7" t="s">
        <v>323</v>
      </c>
      <c r="E21" s="7" t="s">
        <v>324</v>
      </c>
      <c r="F21" s="8" t="s">
        <v>325</v>
      </c>
      <c r="G21" s="9">
        <v>1</v>
      </c>
      <c r="H21" s="10">
        <v>0.37</v>
      </c>
      <c r="I21" s="13">
        <v>0.37</v>
      </c>
      <c r="J21" s="14">
        <v>45120</v>
      </c>
    </row>
    <row r="22" s="20" customFormat="1" spans="9:9">
      <c r="I22" s="20">
        <f>SUM(I2:I21)</f>
        <v>20.35186</v>
      </c>
    </row>
    <row r="25" s="20" customFormat="1" spans="1:10">
      <c r="A25" s="1" t="s">
        <v>245</v>
      </c>
      <c r="B25" s="1" t="s">
        <v>246</v>
      </c>
      <c r="C25" s="1" t="s">
        <v>247</v>
      </c>
      <c r="D25" s="1" t="s">
        <v>248</v>
      </c>
      <c r="E25" s="1" t="s">
        <v>249</v>
      </c>
      <c r="F25" s="1" t="s">
        <v>249</v>
      </c>
      <c r="G25" s="2" t="s">
        <v>250</v>
      </c>
      <c r="H25" s="2" t="s">
        <v>251</v>
      </c>
      <c r="I25" s="2" t="s">
        <v>252</v>
      </c>
      <c r="J25" s="2" t="s">
        <v>253</v>
      </c>
    </row>
    <row r="26" s="20" customFormat="1" spans="1:10">
      <c r="A26" s="3" t="s">
        <v>15</v>
      </c>
      <c r="B26" s="4" t="s">
        <v>254</v>
      </c>
      <c r="C26" s="4" t="s">
        <v>255</v>
      </c>
      <c r="D26" s="3" t="s">
        <v>354</v>
      </c>
      <c r="E26" s="3" t="s">
        <v>355</v>
      </c>
      <c r="F26" s="4" t="s">
        <v>356</v>
      </c>
      <c r="G26" s="5">
        <v>2</v>
      </c>
      <c r="H26" s="6">
        <v>0.05</v>
      </c>
      <c r="I26" s="11">
        <v>0.1</v>
      </c>
      <c r="J26" s="12">
        <v>44136</v>
      </c>
    </row>
    <row r="27" s="20" customFormat="1" spans="1:10">
      <c r="A27" s="7" t="s">
        <v>15</v>
      </c>
      <c r="B27" s="8" t="s">
        <v>254</v>
      </c>
      <c r="C27" s="8" t="s">
        <v>255</v>
      </c>
      <c r="D27" s="7" t="s">
        <v>357</v>
      </c>
      <c r="E27" s="7" t="s">
        <v>358</v>
      </c>
      <c r="F27" s="8" t="s">
        <v>264</v>
      </c>
      <c r="G27" s="9">
        <v>1</v>
      </c>
      <c r="H27" s="10">
        <v>1.05</v>
      </c>
      <c r="I27" s="13">
        <v>1.05</v>
      </c>
      <c r="J27" s="14">
        <v>44136</v>
      </c>
    </row>
    <row r="28" s="20" customFormat="1" spans="1:10">
      <c r="A28" s="3" t="s">
        <v>15</v>
      </c>
      <c r="B28" s="4" t="s">
        <v>254</v>
      </c>
      <c r="C28" s="4" t="s">
        <v>255</v>
      </c>
      <c r="D28" s="3" t="s">
        <v>359</v>
      </c>
      <c r="E28" s="3" t="s">
        <v>360</v>
      </c>
      <c r="F28" s="4" t="s">
        <v>264</v>
      </c>
      <c r="G28" s="5">
        <v>1</v>
      </c>
      <c r="H28" s="6">
        <v>0.64</v>
      </c>
      <c r="I28" s="11">
        <v>0.64</v>
      </c>
      <c r="J28" s="12">
        <v>44136</v>
      </c>
    </row>
    <row r="29" s="20" customFormat="1" spans="1:10">
      <c r="A29" s="7" t="s">
        <v>15</v>
      </c>
      <c r="B29" s="8" t="s">
        <v>254</v>
      </c>
      <c r="C29" s="8" t="s">
        <v>255</v>
      </c>
      <c r="D29" s="7" t="s">
        <v>361</v>
      </c>
      <c r="E29" s="7" t="s">
        <v>362</v>
      </c>
      <c r="F29" s="8" t="s">
        <v>264</v>
      </c>
      <c r="G29" s="9">
        <v>1</v>
      </c>
      <c r="H29" s="10">
        <v>0.63</v>
      </c>
      <c r="I29" s="13">
        <v>0.63</v>
      </c>
      <c r="J29" s="14">
        <v>44136</v>
      </c>
    </row>
    <row r="30" s="20" customFormat="1" spans="1:10">
      <c r="A30" s="3" t="s">
        <v>15</v>
      </c>
      <c r="B30" s="4" t="s">
        <v>254</v>
      </c>
      <c r="C30" s="4" t="s">
        <v>255</v>
      </c>
      <c r="D30" s="3" t="s">
        <v>363</v>
      </c>
      <c r="E30" s="3" t="s">
        <v>364</v>
      </c>
      <c r="F30" s="4" t="s">
        <v>264</v>
      </c>
      <c r="G30" s="5">
        <v>1</v>
      </c>
      <c r="H30" s="6">
        <v>0.58</v>
      </c>
      <c r="I30" s="11">
        <v>0.58</v>
      </c>
      <c r="J30" s="12">
        <v>44136</v>
      </c>
    </row>
    <row r="31" s="20" customFormat="1" spans="1:10">
      <c r="A31" s="7" t="s">
        <v>15</v>
      </c>
      <c r="B31" s="8" t="s">
        <v>254</v>
      </c>
      <c r="C31" s="8" t="s">
        <v>255</v>
      </c>
      <c r="D31" s="7" t="s">
        <v>365</v>
      </c>
      <c r="E31" s="7" t="s">
        <v>366</v>
      </c>
      <c r="F31" s="8" t="s">
        <v>264</v>
      </c>
      <c r="G31" s="9">
        <v>1</v>
      </c>
      <c r="H31" s="10">
        <v>0.59</v>
      </c>
      <c r="I31" s="13">
        <v>0.59</v>
      </c>
      <c r="J31" s="14">
        <v>44136</v>
      </c>
    </row>
    <row r="32" s="20" customFormat="1" spans="1:10">
      <c r="A32" s="3" t="s">
        <v>15</v>
      </c>
      <c r="B32" s="4" t="s">
        <v>254</v>
      </c>
      <c r="C32" s="4" t="s">
        <v>255</v>
      </c>
      <c r="D32" s="3" t="s">
        <v>367</v>
      </c>
      <c r="E32" s="3" t="s">
        <v>368</v>
      </c>
      <c r="F32" s="4" t="s">
        <v>264</v>
      </c>
      <c r="G32" s="5">
        <v>1</v>
      </c>
      <c r="H32" s="6">
        <v>0.4</v>
      </c>
      <c r="I32" s="11">
        <v>0.4</v>
      </c>
      <c r="J32" s="12">
        <v>44136</v>
      </c>
    </row>
    <row r="33" s="20" customFormat="1" spans="1:10">
      <c r="A33" s="7" t="s">
        <v>15</v>
      </c>
      <c r="B33" s="8" t="s">
        <v>254</v>
      </c>
      <c r="C33" s="8" t="s">
        <v>255</v>
      </c>
      <c r="D33" s="7" t="s">
        <v>369</v>
      </c>
      <c r="E33" s="7" t="s">
        <v>370</v>
      </c>
      <c r="F33" s="8" t="s">
        <v>264</v>
      </c>
      <c r="G33" s="9">
        <v>1</v>
      </c>
      <c r="H33" s="10">
        <v>0.4</v>
      </c>
      <c r="I33" s="13">
        <v>0.4</v>
      </c>
      <c r="J33" s="14">
        <v>44136</v>
      </c>
    </row>
    <row r="34" s="20" customFormat="1" spans="1:10">
      <c r="A34" s="3" t="s">
        <v>15</v>
      </c>
      <c r="B34" s="4" t="s">
        <v>254</v>
      </c>
      <c r="C34" s="4" t="s">
        <v>255</v>
      </c>
      <c r="D34" s="3" t="s">
        <v>371</v>
      </c>
      <c r="E34" s="3" t="s">
        <v>372</v>
      </c>
      <c r="F34" s="4" t="s">
        <v>373</v>
      </c>
      <c r="G34" s="5">
        <v>4</v>
      </c>
      <c r="H34" s="6">
        <v>0.1196</v>
      </c>
      <c r="I34" s="11">
        <f>H34*G34</f>
        <v>0.4784</v>
      </c>
      <c r="J34" s="12">
        <v>44136</v>
      </c>
    </row>
    <row r="35" s="20" customFormat="1" spans="1:10">
      <c r="A35" s="7" t="s">
        <v>15</v>
      </c>
      <c r="B35" s="8" t="s">
        <v>254</v>
      </c>
      <c r="C35" s="8" t="s">
        <v>255</v>
      </c>
      <c r="D35" s="7" t="s">
        <v>374</v>
      </c>
      <c r="E35" s="7" t="s">
        <v>375</v>
      </c>
      <c r="F35" s="8" t="s">
        <v>376</v>
      </c>
      <c r="G35" s="9">
        <v>4</v>
      </c>
      <c r="H35" s="10">
        <v>0.163</v>
      </c>
      <c r="I35" s="13">
        <v>0.652</v>
      </c>
      <c r="J35" s="14">
        <v>44424</v>
      </c>
    </row>
    <row r="36" s="20" customFormat="1" spans="1:10">
      <c r="A36" s="3" t="s">
        <v>15</v>
      </c>
      <c r="B36" s="4" t="s">
        <v>254</v>
      </c>
      <c r="C36" s="4" t="s">
        <v>255</v>
      </c>
      <c r="D36" s="3" t="s">
        <v>377</v>
      </c>
      <c r="E36" s="3" t="s">
        <v>378</v>
      </c>
      <c r="F36" s="4" t="s">
        <v>264</v>
      </c>
      <c r="G36" s="5">
        <v>2</v>
      </c>
      <c r="H36" s="6">
        <v>0.15</v>
      </c>
      <c r="I36" s="11">
        <v>0.3</v>
      </c>
      <c r="J36" s="12">
        <v>44561</v>
      </c>
    </row>
    <row r="37" s="20" customFormat="1" spans="9:9">
      <c r="I37" s="20">
        <f>SUM(I26:I36)</f>
        <v>5.8204</v>
      </c>
    </row>
    <row r="39" s="20" customFormat="1" spans="1:10">
      <c r="A39" s="1" t="s">
        <v>245</v>
      </c>
      <c r="B39" s="1" t="s">
        <v>246</v>
      </c>
      <c r="C39" s="1" t="s">
        <v>247</v>
      </c>
      <c r="D39" s="1" t="s">
        <v>248</v>
      </c>
      <c r="E39" s="1" t="s">
        <v>249</v>
      </c>
      <c r="F39" s="1" t="s">
        <v>249</v>
      </c>
      <c r="G39" s="2" t="s">
        <v>250</v>
      </c>
      <c r="H39" s="2" t="s">
        <v>251</v>
      </c>
      <c r="I39" s="2" t="s">
        <v>252</v>
      </c>
      <c r="J39" s="2" t="s">
        <v>253</v>
      </c>
    </row>
    <row r="40" s="20" customFormat="1" spans="1:10">
      <c r="A40" s="3" t="s">
        <v>26</v>
      </c>
      <c r="B40" s="4" t="s">
        <v>254</v>
      </c>
      <c r="C40" s="4" t="s">
        <v>255</v>
      </c>
      <c r="D40" s="3" t="s">
        <v>329</v>
      </c>
      <c r="E40" s="3" t="s">
        <v>330</v>
      </c>
      <c r="F40" s="4" t="s">
        <v>264</v>
      </c>
      <c r="G40" s="5">
        <v>1</v>
      </c>
      <c r="H40" s="6">
        <v>0.22</v>
      </c>
      <c r="I40" s="11">
        <f>H40*G40</f>
        <v>0.22</v>
      </c>
      <c r="J40" s="12">
        <v>44835</v>
      </c>
    </row>
    <row r="41" s="20" customFormat="1" spans="1:10">
      <c r="A41" s="7" t="s">
        <v>26</v>
      </c>
      <c r="B41" s="8" t="s">
        <v>254</v>
      </c>
      <c r="C41" s="8" t="s">
        <v>255</v>
      </c>
      <c r="D41" s="7" t="s">
        <v>331</v>
      </c>
      <c r="E41" s="7" t="s">
        <v>332</v>
      </c>
      <c r="F41" s="8" t="s">
        <v>264</v>
      </c>
      <c r="G41" s="9">
        <v>1</v>
      </c>
      <c r="H41" s="10">
        <v>3</v>
      </c>
      <c r="I41" s="13">
        <v>3</v>
      </c>
      <c r="J41" s="14">
        <v>44835</v>
      </c>
    </row>
    <row r="42" s="20" customFormat="1" spans="1:10">
      <c r="A42" s="3" t="s">
        <v>26</v>
      </c>
      <c r="B42" s="4" t="s">
        <v>254</v>
      </c>
      <c r="C42" s="4" t="s">
        <v>255</v>
      </c>
      <c r="D42" s="3" t="s">
        <v>333</v>
      </c>
      <c r="E42" s="3" t="s">
        <v>334</v>
      </c>
      <c r="F42" s="4" t="s">
        <v>335</v>
      </c>
      <c r="G42" s="5">
        <v>1</v>
      </c>
      <c r="H42" s="6">
        <v>0.2655</v>
      </c>
      <c r="I42" s="11">
        <v>0.2655</v>
      </c>
      <c r="J42" s="12">
        <v>44835</v>
      </c>
    </row>
    <row r="43" s="20" customFormat="1" spans="9:9">
      <c r="I43" s="20">
        <f>SUM(I40:I42)</f>
        <v>3.4855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H14" sqref="H14:I14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71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0.05</v>
      </c>
      <c r="I2" s="11">
        <f t="shared" ref="I2:I8" si="0">H2*G2</f>
        <v>0.05</v>
      </c>
      <c r="J2" s="12">
        <v>44644</v>
      </c>
    </row>
    <row r="3" spans="1:10">
      <c r="A3" s="7" t="s">
        <v>71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0.12</v>
      </c>
      <c r="H3" s="10">
        <v>0.2831858407</v>
      </c>
      <c r="I3" s="13">
        <f t="shared" si="0"/>
        <v>0.033982300884</v>
      </c>
      <c r="J3" s="14">
        <v>44574</v>
      </c>
    </row>
    <row r="4" spans="1:10">
      <c r="A4" s="3" t="s">
        <v>71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0.2654867256</v>
      </c>
      <c r="I4" s="11">
        <f t="shared" si="0"/>
        <v>0.5309734512</v>
      </c>
      <c r="J4" s="12">
        <v>44574</v>
      </c>
    </row>
    <row r="5" spans="1:10">
      <c r="A5" s="7" t="s">
        <v>71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 t="shared" si="0"/>
        <v>0.54</v>
      </c>
      <c r="J5" s="14">
        <v>44593</v>
      </c>
    </row>
    <row r="6" spans="1:10">
      <c r="A6" s="3" t="s">
        <v>71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44621</v>
      </c>
    </row>
    <row r="7" spans="1:10">
      <c r="A7" s="7" t="s">
        <v>71</v>
      </c>
      <c r="B7" s="8" t="s">
        <v>254</v>
      </c>
      <c r="C7" s="8" t="s">
        <v>255</v>
      </c>
      <c r="D7" s="7" t="s">
        <v>18</v>
      </c>
      <c r="E7" s="7" t="s">
        <v>19</v>
      </c>
      <c r="F7" s="8" t="s">
        <v>264</v>
      </c>
      <c r="G7" s="9">
        <v>1</v>
      </c>
      <c r="H7" s="10">
        <f>I34</f>
        <v>17.1177</v>
      </c>
      <c r="I7" s="13">
        <f t="shared" si="0"/>
        <v>17.1177</v>
      </c>
      <c r="J7" s="14">
        <v>44574</v>
      </c>
    </row>
    <row r="8" spans="1:10">
      <c r="A8" s="3" t="s">
        <v>71</v>
      </c>
      <c r="B8" s="4" t="s">
        <v>254</v>
      </c>
      <c r="C8" s="4" t="s">
        <v>255</v>
      </c>
      <c r="D8" s="3" t="s">
        <v>394</v>
      </c>
      <c r="E8" s="3" t="s">
        <v>395</v>
      </c>
      <c r="F8" s="4" t="s">
        <v>264</v>
      </c>
      <c r="G8" s="5">
        <v>1</v>
      </c>
      <c r="H8" s="6">
        <v>1.21</v>
      </c>
      <c r="I8" s="11">
        <f t="shared" si="0"/>
        <v>1.21</v>
      </c>
      <c r="J8" s="12">
        <v>44621</v>
      </c>
    </row>
    <row r="9" spans="1:10">
      <c r="A9" s="7" t="s">
        <v>71</v>
      </c>
      <c r="B9" s="8" t="s">
        <v>254</v>
      </c>
      <c r="C9" s="8" t="s">
        <v>255</v>
      </c>
      <c r="D9" s="7" t="s">
        <v>396</v>
      </c>
      <c r="E9" s="7" t="s">
        <v>351</v>
      </c>
      <c r="F9" s="8" t="s">
        <v>264</v>
      </c>
      <c r="G9" s="9">
        <v>1</v>
      </c>
      <c r="H9" s="10">
        <v>0.779</v>
      </c>
      <c r="I9" s="13">
        <v>0.779</v>
      </c>
      <c r="J9" s="14">
        <v>44621</v>
      </c>
    </row>
    <row r="10" spans="1:10">
      <c r="A10" s="3" t="s">
        <v>71</v>
      </c>
      <c r="B10" s="4" t="s">
        <v>254</v>
      </c>
      <c r="C10" s="4" t="s">
        <v>255</v>
      </c>
      <c r="D10" s="3" t="s">
        <v>336</v>
      </c>
      <c r="E10" s="3" t="s">
        <v>337</v>
      </c>
      <c r="F10" s="4" t="s">
        <v>311</v>
      </c>
      <c r="G10" s="5">
        <v>0.68</v>
      </c>
      <c r="H10" s="6">
        <v>1.7257</v>
      </c>
      <c r="I10" s="11">
        <v>1.17348</v>
      </c>
      <c r="J10" s="12">
        <v>44698</v>
      </c>
    </row>
    <row r="11" spans="1:10">
      <c r="A11" s="7" t="s">
        <v>71</v>
      </c>
      <c r="B11" s="8" t="s">
        <v>254</v>
      </c>
      <c r="C11" s="8" t="s">
        <v>255</v>
      </c>
      <c r="D11" s="7" t="s">
        <v>348</v>
      </c>
      <c r="E11" s="7" t="s">
        <v>349</v>
      </c>
      <c r="F11" s="8" t="s">
        <v>314</v>
      </c>
      <c r="G11" s="9">
        <v>1.39</v>
      </c>
      <c r="H11" s="10">
        <v>1.6814</v>
      </c>
      <c r="I11" s="13">
        <v>2.33715</v>
      </c>
      <c r="J11" s="14">
        <v>44698</v>
      </c>
    </row>
    <row r="12" spans="1:10">
      <c r="A12" s="3" t="s">
        <v>71</v>
      </c>
      <c r="B12" s="4" t="s">
        <v>254</v>
      </c>
      <c r="C12" s="4" t="s">
        <v>255</v>
      </c>
      <c r="D12" s="3" t="s">
        <v>397</v>
      </c>
      <c r="E12" s="3" t="s">
        <v>398</v>
      </c>
      <c r="F12" s="4" t="s">
        <v>264</v>
      </c>
      <c r="G12" s="5">
        <v>1</v>
      </c>
      <c r="H12" s="6">
        <v>0.53</v>
      </c>
      <c r="I12" s="11">
        <v>0.53</v>
      </c>
      <c r="J12" s="12">
        <v>44574</v>
      </c>
    </row>
    <row r="13" spans="1:10">
      <c r="A13" s="7" t="s">
        <v>71</v>
      </c>
      <c r="B13" s="8" t="s">
        <v>254</v>
      </c>
      <c r="C13" s="8" t="s">
        <v>255</v>
      </c>
      <c r="D13" s="7" t="s">
        <v>399</v>
      </c>
      <c r="E13" s="7" t="s">
        <v>400</v>
      </c>
      <c r="F13" s="8" t="s">
        <v>401</v>
      </c>
      <c r="G13" s="9">
        <v>3</v>
      </c>
      <c r="H13" s="10">
        <v>0.1422</v>
      </c>
      <c r="I13" s="13">
        <v>0.4266</v>
      </c>
      <c r="J13" s="14">
        <v>44593</v>
      </c>
    </row>
    <row r="14" spans="1:10">
      <c r="A14" s="3" t="s">
        <v>71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0.0167</v>
      </c>
      <c r="H14" s="6">
        <v>6.2128</v>
      </c>
      <c r="I14" s="11">
        <f>H14*G14</f>
        <v>0.10375376</v>
      </c>
      <c r="J14" s="12">
        <v>44773</v>
      </c>
    </row>
    <row r="15" spans="1:10">
      <c r="A15" s="7" t="s">
        <v>71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0.1</v>
      </c>
      <c r="H15" s="10">
        <v>0.4035</v>
      </c>
      <c r="I15" s="13">
        <v>0.04035</v>
      </c>
      <c r="J15" s="14">
        <v>44773</v>
      </c>
    </row>
    <row r="16" spans="9:9">
      <c r="I16">
        <f>SUM(I2:I15)</f>
        <v>25.172989512084</v>
      </c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18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18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18</v>
      </c>
      <c r="B22" s="4" t="s">
        <v>254</v>
      </c>
      <c r="C22" s="4" t="s">
        <v>255</v>
      </c>
      <c r="D22" s="3" t="s">
        <v>407</v>
      </c>
      <c r="E22" s="3" t="s">
        <v>408</v>
      </c>
      <c r="F22" s="4" t="s">
        <v>264</v>
      </c>
      <c r="G22" s="5">
        <v>1</v>
      </c>
      <c r="H22" s="6">
        <v>1.23</v>
      </c>
      <c r="I22" s="11">
        <f t="shared" ref="I22:I25" si="1">H22*G22</f>
        <v>1.23</v>
      </c>
      <c r="J22" s="12">
        <v>44327</v>
      </c>
    </row>
    <row r="23" spans="1:10">
      <c r="A23" s="7" t="s">
        <v>18</v>
      </c>
      <c r="B23" s="8" t="s">
        <v>254</v>
      </c>
      <c r="C23" s="8" t="s">
        <v>255</v>
      </c>
      <c r="D23" s="7" t="s">
        <v>409</v>
      </c>
      <c r="E23" s="7" t="s">
        <v>410</v>
      </c>
      <c r="F23" s="8" t="s">
        <v>411</v>
      </c>
      <c r="G23" s="9">
        <v>1</v>
      </c>
      <c r="H23" s="10">
        <v>0.73</v>
      </c>
      <c r="I23" s="13">
        <f t="shared" si="1"/>
        <v>0.73</v>
      </c>
      <c r="J23" s="14">
        <v>44327</v>
      </c>
    </row>
    <row r="24" spans="1:10">
      <c r="A24" s="3" t="s">
        <v>18</v>
      </c>
      <c r="B24" s="4" t="s">
        <v>254</v>
      </c>
      <c r="C24" s="4" t="s">
        <v>255</v>
      </c>
      <c r="D24" s="3" t="s">
        <v>412</v>
      </c>
      <c r="E24" s="3" t="s">
        <v>413</v>
      </c>
      <c r="F24" s="4" t="s">
        <v>414</v>
      </c>
      <c r="G24" s="5">
        <v>1</v>
      </c>
      <c r="H24" s="6">
        <v>0.72</v>
      </c>
      <c r="I24" s="11">
        <f t="shared" si="1"/>
        <v>0.72</v>
      </c>
      <c r="J24" s="12">
        <v>44327</v>
      </c>
    </row>
    <row r="25" spans="1:10">
      <c r="A25" s="7" t="s">
        <v>18</v>
      </c>
      <c r="B25" s="8" t="s">
        <v>254</v>
      </c>
      <c r="C25" s="8" t="s">
        <v>255</v>
      </c>
      <c r="D25" s="7" t="s">
        <v>415</v>
      </c>
      <c r="E25" s="7" t="s">
        <v>416</v>
      </c>
      <c r="F25" s="8" t="s">
        <v>417</v>
      </c>
      <c r="G25" s="9">
        <v>1</v>
      </c>
      <c r="H25" s="10">
        <v>0.74</v>
      </c>
      <c r="I25" s="13">
        <f t="shared" si="1"/>
        <v>0.74</v>
      </c>
      <c r="J25" s="14">
        <v>44327</v>
      </c>
    </row>
    <row r="26" spans="1:10">
      <c r="A26" s="3" t="s">
        <v>18</v>
      </c>
      <c r="B26" s="4" t="s">
        <v>254</v>
      </c>
      <c r="C26" s="4" t="s">
        <v>255</v>
      </c>
      <c r="D26" s="3" t="s">
        <v>418</v>
      </c>
      <c r="E26" s="3" t="s">
        <v>419</v>
      </c>
      <c r="F26" s="4" t="s">
        <v>264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18</v>
      </c>
      <c r="B27" s="8" t="s">
        <v>254</v>
      </c>
      <c r="C27" s="8" t="s">
        <v>255</v>
      </c>
      <c r="D27" s="7" t="s">
        <v>420</v>
      </c>
      <c r="E27" s="7" t="s">
        <v>421</v>
      </c>
      <c r="F27" s="8" t="s">
        <v>264</v>
      </c>
      <c r="G27" s="9">
        <v>1</v>
      </c>
      <c r="H27" s="10">
        <v>1.14</v>
      </c>
      <c r="I27" s="13">
        <f t="shared" ref="I27:I32" si="2">H27*G27</f>
        <v>1.14</v>
      </c>
      <c r="J27" s="14">
        <v>44327</v>
      </c>
    </row>
    <row r="28" spans="1:10">
      <c r="A28" s="3" t="s">
        <v>18</v>
      </c>
      <c r="B28" s="4" t="s">
        <v>254</v>
      </c>
      <c r="C28" s="4" t="s">
        <v>255</v>
      </c>
      <c r="D28" s="3" t="s">
        <v>422</v>
      </c>
      <c r="E28" s="3" t="s">
        <v>423</v>
      </c>
      <c r="F28" s="4" t="s">
        <v>424</v>
      </c>
      <c r="G28" s="5">
        <v>1</v>
      </c>
      <c r="H28" s="6">
        <v>0.31</v>
      </c>
      <c r="I28" s="11">
        <f t="shared" si="2"/>
        <v>0.31</v>
      </c>
      <c r="J28" s="12">
        <v>44327</v>
      </c>
    </row>
    <row r="29" spans="1:10">
      <c r="A29" s="7" t="s">
        <v>18</v>
      </c>
      <c r="B29" s="8" t="s">
        <v>254</v>
      </c>
      <c r="C29" s="8" t="s">
        <v>255</v>
      </c>
      <c r="D29" s="7" t="s">
        <v>425</v>
      </c>
      <c r="E29" s="7" t="s">
        <v>426</v>
      </c>
      <c r="F29" s="8" t="s">
        <v>264</v>
      </c>
      <c r="G29" s="9">
        <v>2</v>
      </c>
      <c r="H29" s="10">
        <v>0.1204</v>
      </c>
      <c r="I29" s="13">
        <f t="shared" si="2"/>
        <v>0.2408</v>
      </c>
      <c r="J29" s="14">
        <v>44327</v>
      </c>
    </row>
    <row r="30" spans="1:10">
      <c r="A30" s="3" t="s">
        <v>18</v>
      </c>
      <c r="B30" s="4" t="s">
        <v>254</v>
      </c>
      <c r="C30" s="4" t="s">
        <v>255</v>
      </c>
      <c r="D30" s="3" t="s">
        <v>427</v>
      </c>
      <c r="E30" s="3" t="s">
        <v>428</v>
      </c>
      <c r="F30" s="4" t="s">
        <v>264</v>
      </c>
      <c r="G30" s="5">
        <v>1</v>
      </c>
      <c r="H30" s="6">
        <v>0.26</v>
      </c>
      <c r="I30" s="11">
        <f t="shared" si="2"/>
        <v>0.26</v>
      </c>
      <c r="J30" s="12">
        <v>44327</v>
      </c>
    </row>
    <row r="31" spans="1:10">
      <c r="A31" s="7" t="s">
        <v>18</v>
      </c>
      <c r="B31" s="8" t="s">
        <v>254</v>
      </c>
      <c r="C31" s="8" t="s">
        <v>255</v>
      </c>
      <c r="D31" s="7" t="s">
        <v>429</v>
      </c>
      <c r="E31" s="7" t="s">
        <v>430</v>
      </c>
      <c r="F31" s="8" t="s">
        <v>264</v>
      </c>
      <c r="G31" s="9">
        <v>1</v>
      </c>
      <c r="H31" s="10">
        <v>0.22</v>
      </c>
      <c r="I31" s="13">
        <f t="shared" si="2"/>
        <v>0.22</v>
      </c>
      <c r="J31" s="14">
        <v>44327</v>
      </c>
    </row>
    <row r="32" spans="1:10">
      <c r="A32" s="3" t="s">
        <v>18</v>
      </c>
      <c r="B32" s="4" t="s">
        <v>254</v>
      </c>
      <c r="C32" s="4" t="s">
        <v>255</v>
      </c>
      <c r="D32" s="3" t="s">
        <v>431</v>
      </c>
      <c r="E32" s="3" t="s">
        <v>432</v>
      </c>
      <c r="F32" s="4" t="s">
        <v>264</v>
      </c>
      <c r="G32" s="5">
        <v>2</v>
      </c>
      <c r="H32" s="6">
        <v>0.15</v>
      </c>
      <c r="I32" s="11">
        <f t="shared" si="2"/>
        <v>0.3</v>
      </c>
      <c r="J32" s="12">
        <v>44327</v>
      </c>
    </row>
    <row r="33" spans="1:10">
      <c r="A33" s="7" t="s">
        <v>18</v>
      </c>
      <c r="B33" s="8" t="s">
        <v>254</v>
      </c>
      <c r="C33" s="8" t="s">
        <v>255</v>
      </c>
      <c r="D33" s="7" t="s">
        <v>433</v>
      </c>
      <c r="E33" s="7" t="s">
        <v>434</v>
      </c>
      <c r="F33" s="8" t="s">
        <v>435</v>
      </c>
      <c r="G33" s="9">
        <v>2</v>
      </c>
      <c r="H33" s="10">
        <v>2.1947</v>
      </c>
      <c r="I33" s="13">
        <v>4.3894</v>
      </c>
      <c r="J33" s="14">
        <v>44327</v>
      </c>
    </row>
    <row r="34" spans="1:10">
      <c r="A34" s="17"/>
      <c r="B34" s="17"/>
      <c r="C34" s="17"/>
      <c r="D34" s="17"/>
      <c r="E34" s="17"/>
      <c r="F34" s="17"/>
      <c r="G34" s="17"/>
      <c r="H34" s="17"/>
      <c r="I34" s="17">
        <f>SUM(I20:I33)</f>
        <v>17.1177</v>
      </c>
      <c r="J34" s="17"/>
    </row>
  </sheetData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2" workbookViewId="0">
      <selection activeCell="A19" sqref="A19:J34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73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0.05</v>
      </c>
      <c r="I2" s="11">
        <f>H2*G2</f>
        <v>0.05</v>
      </c>
      <c r="J2" s="12">
        <v>44733</v>
      </c>
    </row>
    <row r="3" spans="1:10">
      <c r="A3" s="7" t="s">
        <v>73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0.12</v>
      </c>
      <c r="H3" s="10">
        <v>0.2831858407</v>
      </c>
      <c r="I3" s="13">
        <f t="shared" ref="I3:I8" si="0">H3*G3</f>
        <v>0.033982300884</v>
      </c>
      <c r="J3" s="14">
        <v>44733</v>
      </c>
    </row>
    <row r="4" spans="1:10">
      <c r="A4" s="3" t="s">
        <v>73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0.2654867256</v>
      </c>
      <c r="I4" s="11">
        <f t="shared" si="0"/>
        <v>0.5309734512</v>
      </c>
      <c r="J4" s="12">
        <v>44733</v>
      </c>
    </row>
    <row r="5" spans="1:10">
      <c r="A5" s="7" t="s">
        <v>73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 t="shared" si="0"/>
        <v>0.54</v>
      </c>
      <c r="J5" s="14">
        <v>44733</v>
      </c>
    </row>
    <row r="6" spans="1:10">
      <c r="A6" s="3" t="s">
        <v>73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44733</v>
      </c>
    </row>
    <row r="7" spans="1:10">
      <c r="A7" s="7" t="s">
        <v>73</v>
      </c>
      <c r="B7" s="8" t="s">
        <v>254</v>
      </c>
      <c r="C7" s="8" t="s">
        <v>255</v>
      </c>
      <c r="D7" s="7" t="s">
        <v>18</v>
      </c>
      <c r="E7" s="7" t="s">
        <v>19</v>
      </c>
      <c r="F7" s="8" t="s">
        <v>264</v>
      </c>
      <c r="G7" s="9">
        <v>1</v>
      </c>
      <c r="H7" s="10">
        <f>I34</f>
        <v>17.1177</v>
      </c>
      <c r="I7" s="13">
        <f t="shared" si="0"/>
        <v>17.1177</v>
      </c>
      <c r="J7" s="14">
        <v>44733</v>
      </c>
    </row>
    <row r="8" spans="1:10">
      <c r="A8" s="3" t="s">
        <v>73</v>
      </c>
      <c r="B8" s="4" t="s">
        <v>254</v>
      </c>
      <c r="C8" s="4" t="s">
        <v>255</v>
      </c>
      <c r="D8" s="3" t="s">
        <v>394</v>
      </c>
      <c r="E8" s="3" t="s">
        <v>395</v>
      </c>
      <c r="F8" s="4" t="s">
        <v>264</v>
      </c>
      <c r="G8" s="5">
        <v>1</v>
      </c>
      <c r="H8" s="6">
        <v>1.21</v>
      </c>
      <c r="I8" s="11">
        <f t="shared" si="0"/>
        <v>1.21</v>
      </c>
      <c r="J8" s="12">
        <v>44733</v>
      </c>
    </row>
    <row r="9" spans="1:10">
      <c r="A9" s="7" t="s">
        <v>73</v>
      </c>
      <c r="B9" s="8" t="s">
        <v>254</v>
      </c>
      <c r="C9" s="8" t="s">
        <v>255</v>
      </c>
      <c r="D9" s="7" t="s">
        <v>396</v>
      </c>
      <c r="E9" s="7" t="s">
        <v>351</v>
      </c>
      <c r="F9" s="8" t="s">
        <v>264</v>
      </c>
      <c r="G9" s="9">
        <v>1</v>
      </c>
      <c r="H9" s="10">
        <v>0.779</v>
      </c>
      <c r="I9" s="13">
        <v>0.779</v>
      </c>
      <c r="J9" s="14">
        <v>44733</v>
      </c>
    </row>
    <row r="10" spans="1:10">
      <c r="A10" s="3" t="s">
        <v>73</v>
      </c>
      <c r="B10" s="4" t="s">
        <v>254</v>
      </c>
      <c r="C10" s="4" t="s">
        <v>255</v>
      </c>
      <c r="D10" s="3" t="s">
        <v>336</v>
      </c>
      <c r="E10" s="3" t="s">
        <v>337</v>
      </c>
      <c r="F10" s="4" t="s">
        <v>311</v>
      </c>
      <c r="G10" s="5">
        <v>0.68</v>
      </c>
      <c r="H10" s="6">
        <v>1.7257</v>
      </c>
      <c r="I10" s="11">
        <v>1.17348</v>
      </c>
      <c r="J10" s="12">
        <v>44733</v>
      </c>
    </row>
    <row r="11" spans="1:10">
      <c r="A11" s="7" t="s">
        <v>73</v>
      </c>
      <c r="B11" s="8" t="s">
        <v>254</v>
      </c>
      <c r="C11" s="8" t="s">
        <v>255</v>
      </c>
      <c r="D11" s="7" t="s">
        <v>348</v>
      </c>
      <c r="E11" s="7" t="s">
        <v>349</v>
      </c>
      <c r="F11" s="8" t="s">
        <v>314</v>
      </c>
      <c r="G11" s="9">
        <v>1.06</v>
      </c>
      <c r="H11" s="10">
        <v>1.6814</v>
      </c>
      <c r="I11" s="13">
        <v>1.78228</v>
      </c>
      <c r="J11" s="14">
        <v>44979</v>
      </c>
    </row>
    <row r="12" spans="1:10">
      <c r="A12" s="3" t="s">
        <v>73</v>
      </c>
      <c r="B12" s="4" t="s">
        <v>254</v>
      </c>
      <c r="C12" s="4" t="s">
        <v>255</v>
      </c>
      <c r="D12" s="3" t="s">
        <v>397</v>
      </c>
      <c r="E12" s="3" t="s">
        <v>398</v>
      </c>
      <c r="F12" s="4" t="s">
        <v>264</v>
      </c>
      <c r="G12" s="5">
        <v>1</v>
      </c>
      <c r="H12" s="6">
        <v>0.53</v>
      </c>
      <c r="I12" s="11">
        <v>0.53</v>
      </c>
      <c r="J12" s="12">
        <v>44733</v>
      </c>
    </row>
    <row r="13" spans="1:10">
      <c r="A13" s="7" t="s">
        <v>73</v>
      </c>
      <c r="B13" s="8" t="s">
        <v>254</v>
      </c>
      <c r="C13" s="8" t="s">
        <v>255</v>
      </c>
      <c r="D13" s="7" t="s">
        <v>399</v>
      </c>
      <c r="E13" s="7" t="s">
        <v>400</v>
      </c>
      <c r="F13" s="8" t="s">
        <v>401</v>
      </c>
      <c r="G13" s="9">
        <v>3</v>
      </c>
      <c r="H13" s="10">
        <v>0.1422</v>
      </c>
      <c r="I13" s="13">
        <v>0.4266</v>
      </c>
      <c r="J13" s="14">
        <v>44733</v>
      </c>
    </row>
    <row r="14" spans="1:10">
      <c r="A14" s="3" t="s">
        <v>73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0.0167</v>
      </c>
      <c r="H14" s="6">
        <v>6.2128</v>
      </c>
      <c r="I14" s="11">
        <f>H14*G14</f>
        <v>0.10375376</v>
      </c>
      <c r="J14" s="12">
        <v>45139</v>
      </c>
    </row>
    <row r="15" spans="1:10">
      <c r="A15" s="7" t="s">
        <v>73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0.1</v>
      </c>
      <c r="H15" s="10">
        <v>0.4035</v>
      </c>
      <c r="I15" s="13">
        <v>0.04035</v>
      </c>
      <c r="J15" s="14">
        <v>44921</v>
      </c>
    </row>
    <row r="16" spans="9:9">
      <c r="I16">
        <f>SUM(I2:I15)</f>
        <v>24.618119512084</v>
      </c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18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18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18</v>
      </c>
      <c r="B22" s="4" t="s">
        <v>254</v>
      </c>
      <c r="C22" s="4" t="s">
        <v>255</v>
      </c>
      <c r="D22" s="3" t="s">
        <v>407</v>
      </c>
      <c r="E22" s="3" t="s">
        <v>408</v>
      </c>
      <c r="F22" s="4" t="s">
        <v>264</v>
      </c>
      <c r="G22" s="5">
        <v>1</v>
      </c>
      <c r="H22" s="6">
        <v>1.23</v>
      </c>
      <c r="I22" s="11">
        <f t="shared" ref="I22:I25" si="1">H22*G22</f>
        <v>1.23</v>
      </c>
      <c r="J22" s="12">
        <v>44327</v>
      </c>
    </row>
    <row r="23" spans="1:10">
      <c r="A23" s="7" t="s">
        <v>18</v>
      </c>
      <c r="B23" s="8" t="s">
        <v>254</v>
      </c>
      <c r="C23" s="8" t="s">
        <v>255</v>
      </c>
      <c r="D23" s="7" t="s">
        <v>409</v>
      </c>
      <c r="E23" s="7" t="s">
        <v>410</v>
      </c>
      <c r="F23" s="8" t="s">
        <v>411</v>
      </c>
      <c r="G23" s="9">
        <v>1</v>
      </c>
      <c r="H23" s="10">
        <v>0.73</v>
      </c>
      <c r="I23" s="13">
        <f t="shared" si="1"/>
        <v>0.73</v>
      </c>
      <c r="J23" s="14">
        <v>44327</v>
      </c>
    </row>
    <row r="24" spans="1:10">
      <c r="A24" s="3" t="s">
        <v>18</v>
      </c>
      <c r="B24" s="4" t="s">
        <v>254</v>
      </c>
      <c r="C24" s="4" t="s">
        <v>255</v>
      </c>
      <c r="D24" s="3" t="s">
        <v>412</v>
      </c>
      <c r="E24" s="3" t="s">
        <v>413</v>
      </c>
      <c r="F24" s="4" t="s">
        <v>414</v>
      </c>
      <c r="G24" s="5">
        <v>1</v>
      </c>
      <c r="H24" s="6">
        <v>0.72</v>
      </c>
      <c r="I24" s="11">
        <f t="shared" si="1"/>
        <v>0.72</v>
      </c>
      <c r="J24" s="12">
        <v>44327</v>
      </c>
    </row>
    <row r="25" spans="1:10">
      <c r="A25" s="7" t="s">
        <v>18</v>
      </c>
      <c r="B25" s="8" t="s">
        <v>254</v>
      </c>
      <c r="C25" s="8" t="s">
        <v>255</v>
      </c>
      <c r="D25" s="7" t="s">
        <v>415</v>
      </c>
      <c r="E25" s="7" t="s">
        <v>416</v>
      </c>
      <c r="F25" s="8" t="s">
        <v>417</v>
      </c>
      <c r="G25" s="9">
        <v>1</v>
      </c>
      <c r="H25" s="10">
        <v>0.74</v>
      </c>
      <c r="I25" s="13">
        <f t="shared" si="1"/>
        <v>0.74</v>
      </c>
      <c r="J25" s="14">
        <v>44327</v>
      </c>
    </row>
    <row r="26" spans="1:10">
      <c r="A26" s="3" t="s">
        <v>18</v>
      </c>
      <c r="B26" s="4" t="s">
        <v>254</v>
      </c>
      <c r="C26" s="4" t="s">
        <v>255</v>
      </c>
      <c r="D26" s="3" t="s">
        <v>418</v>
      </c>
      <c r="E26" s="3" t="s">
        <v>419</v>
      </c>
      <c r="F26" s="4" t="s">
        <v>264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18</v>
      </c>
      <c r="B27" s="8" t="s">
        <v>254</v>
      </c>
      <c r="C27" s="8" t="s">
        <v>255</v>
      </c>
      <c r="D27" s="7" t="s">
        <v>420</v>
      </c>
      <c r="E27" s="7" t="s">
        <v>421</v>
      </c>
      <c r="F27" s="8" t="s">
        <v>264</v>
      </c>
      <c r="G27" s="9">
        <v>1</v>
      </c>
      <c r="H27" s="10">
        <v>1.14</v>
      </c>
      <c r="I27" s="13">
        <f t="shared" ref="I27:I32" si="2">H27*G27</f>
        <v>1.14</v>
      </c>
      <c r="J27" s="14">
        <v>44327</v>
      </c>
    </row>
    <row r="28" spans="1:10">
      <c r="A28" s="3" t="s">
        <v>18</v>
      </c>
      <c r="B28" s="4" t="s">
        <v>254</v>
      </c>
      <c r="C28" s="4" t="s">
        <v>255</v>
      </c>
      <c r="D28" s="3" t="s">
        <v>422</v>
      </c>
      <c r="E28" s="3" t="s">
        <v>423</v>
      </c>
      <c r="F28" s="4" t="s">
        <v>424</v>
      </c>
      <c r="G28" s="5">
        <v>1</v>
      </c>
      <c r="H28" s="6">
        <v>0.31</v>
      </c>
      <c r="I28" s="11">
        <f t="shared" si="2"/>
        <v>0.31</v>
      </c>
      <c r="J28" s="12">
        <v>44327</v>
      </c>
    </row>
    <row r="29" spans="1:10">
      <c r="A29" s="7" t="s">
        <v>18</v>
      </c>
      <c r="B29" s="8" t="s">
        <v>254</v>
      </c>
      <c r="C29" s="8" t="s">
        <v>255</v>
      </c>
      <c r="D29" s="7" t="s">
        <v>425</v>
      </c>
      <c r="E29" s="7" t="s">
        <v>426</v>
      </c>
      <c r="F29" s="8" t="s">
        <v>264</v>
      </c>
      <c r="G29" s="9">
        <v>2</v>
      </c>
      <c r="H29" s="10">
        <v>0.1204</v>
      </c>
      <c r="I29" s="13">
        <f t="shared" si="2"/>
        <v>0.2408</v>
      </c>
      <c r="J29" s="14">
        <v>44327</v>
      </c>
    </row>
    <row r="30" spans="1:10">
      <c r="A30" s="3" t="s">
        <v>18</v>
      </c>
      <c r="B30" s="4" t="s">
        <v>254</v>
      </c>
      <c r="C30" s="4" t="s">
        <v>255</v>
      </c>
      <c r="D30" s="3" t="s">
        <v>427</v>
      </c>
      <c r="E30" s="3" t="s">
        <v>428</v>
      </c>
      <c r="F30" s="4" t="s">
        <v>264</v>
      </c>
      <c r="G30" s="5">
        <v>1</v>
      </c>
      <c r="H30" s="6">
        <v>0.26</v>
      </c>
      <c r="I30" s="11">
        <f t="shared" si="2"/>
        <v>0.26</v>
      </c>
      <c r="J30" s="12">
        <v>44327</v>
      </c>
    </row>
    <row r="31" spans="1:10">
      <c r="A31" s="7" t="s">
        <v>18</v>
      </c>
      <c r="B31" s="8" t="s">
        <v>254</v>
      </c>
      <c r="C31" s="8" t="s">
        <v>255</v>
      </c>
      <c r="D31" s="7" t="s">
        <v>429</v>
      </c>
      <c r="E31" s="7" t="s">
        <v>430</v>
      </c>
      <c r="F31" s="8" t="s">
        <v>264</v>
      </c>
      <c r="G31" s="9">
        <v>1</v>
      </c>
      <c r="H31" s="10">
        <v>0.22</v>
      </c>
      <c r="I31" s="13">
        <f t="shared" si="2"/>
        <v>0.22</v>
      </c>
      <c r="J31" s="14">
        <v>44327</v>
      </c>
    </row>
    <row r="32" spans="1:10">
      <c r="A32" s="3" t="s">
        <v>18</v>
      </c>
      <c r="B32" s="4" t="s">
        <v>254</v>
      </c>
      <c r="C32" s="4" t="s">
        <v>255</v>
      </c>
      <c r="D32" s="3" t="s">
        <v>431</v>
      </c>
      <c r="E32" s="3" t="s">
        <v>432</v>
      </c>
      <c r="F32" s="4" t="s">
        <v>264</v>
      </c>
      <c r="G32" s="5">
        <v>2</v>
      </c>
      <c r="H32" s="6">
        <v>0.15</v>
      </c>
      <c r="I32" s="11">
        <f t="shared" si="2"/>
        <v>0.3</v>
      </c>
      <c r="J32" s="12">
        <v>44327</v>
      </c>
    </row>
    <row r="33" spans="1:10">
      <c r="A33" s="7" t="s">
        <v>18</v>
      </c>
      <c r="B33" s="8" t="s">
        <v>254</v>
      </c>
      <c r="C33" s="8" t="s">
        <v>255</v>
      </c>
      <c r="D33" s="7" t="s">
        <v>433</v>
      </c>
      <c r="E33" s="7" t="s">
        <v>434</v>
      </c>
      <c r="F33" s="8" t="s">
        <v>435</v>
      </c>
      <c r="G33" s="9">
        <v>2</v>
      </c>
      <c r="H33" s="10">
        <v>2.1947</v>
      </c>
      <c r="I33" s="13">
        <v>4.3894</v>
      </c>
      <c r="J33" s="14">
        <v>44327</v>
      </c>
    </row>
    <row r="34" spans="1:10">
      <c r="A34" s="17"/>
      <c r="B34" s="17"/>
      <c r="C34" s="17"/>
      <c r="D34" s="17"/>
      <c r="E34" s="17"/>
      <c r="F34" s="17"/>
      <c r="G34" s="17"/>
      <c r="H34" s="17"/>
      <c r="I34" s="17">
        <f>SUM(I20:I33)</f>
        <v>17.1177</v>
      </c>
      <c r="J34" s="17"/>
    </row>
  </sheetData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I18" sqref="I18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84</v>
      </c>
      <c r="B2" s="4" t="s">
        <v>254</v>
      </c>
      <c r="C2" s="4" t="s">
        <v>255</v>
      </c>
      <c r="D2" s="3" t="s">
        <v>384</v>
      </c>
      <c r="E2" s="3" t="s">
        <v>385</v>
      </c>
      <c r="F2" s="4" t="s">
        <v>264</v>
      </c>
      <c r="G2" s="5">
        <v>0.12</v>
      </c>
      <c r="H2" s="6">
        <v>0.2831858407</v>
      </c>
      <c r="I2" s="11">
        <f t="shared" ref="I2:I7" si="0">H2*G2</f>
        <v>0.033982300884</v>
      </c>
      <c r="J2" s="12">
        <v>44747</v>
      </c>
    </row>
    <row r="3" spans="1:10">
      <c r="A3" s="7" t="s">
        <v>84</v>
      </c>
      <c r="B3" s="8" t="s">
        <v>254</v>
      </c>
      <c r="C3" s="8" t="s">
        <v>255</v>
      </c>
      <c r="D3" s="7" t="s">
        <v>389</v>
      </c>
      <c r="E3" s="7" t="s">
        <v>390</v>
      </c>
      <c r="F3" s="8" t="s">
        <v>391</v>
      </c>
      <c r="G3" s="9">
        <v>1</v>
      </c>
      <c r="H3" s="10">
        <v>0.2654867256</v>
      </c>
      <c r="I3" s="13">
        <f t="shared" si="0"/>
        <v>0.2654867256</v>
      </c>
      <c r="J3" s="14">
        <v>44747</v>
      </c>
    </row>
    <row r="4" spans="1:10">
      <c r="A4" s="3" t="s">
        <v>84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5</v>
      </c>
      <c r="H4" s="6">
        <v>0.09</v>
      </c>
      <c r="I4" s="11">
        <f t="shared" si="0"/>
        <v>0.45</v>
      </c>
      <c r="J4" s="12">
        <v>44747</v>
      </c>
    </row>
    <row r="5" spans="1:10">
      <c r="A5" s="7" t="s">
        <v>84</v>
      </c>
      <c r="B5" s="8" t="s">
        <v>254</v>
      </c>
      <c r="C5" s="8" t="s">
        <v>255</v>
      </c>
      <c r="D5" s="7" t="s">
        <v>392</v>
      </c>
      <c r="E5" s="7" t="s">
        <v>393</v>
      </c>
      <c r="F5" s="8" t="s">
        <v>264</v>
      </c>
      <c r="G5" s="9">
        <v>1</v>
      </c>
      <c r="H5" s="10">
        <v>0.3</v>
      </c>
      <c r="I5" s="13">
        <f t="shared" si="0"/>
        <v>0.3</v>
      </c>
      <c r="J5" s="14">
        <v>44747</v>
      </c>
    </row>
    <row r="6" spans="1:10">
      <c r="A6" s="3" t="s">
        <v>84</v>
      </c>
      <c r="B6" s="4" t="s">
        <v>254</v>
      </c>
      <c r="C6" s="4" t="s">
        <v>255</v>
      </c>
      <c r="D6" s="3" t="s">
        <v>18</v>
      </c>
      <c r="E6" s="3" t="s">
        <v>19</v>
      </c>
      <c r="F6" s="4" t="s">
        <v>264</v>
      </c>
      <c r="G6" s="5">
        <v>1</v>
      </c>
      <c r="H6" s="6">
        <f>I35</f>
        <v>17.1177</v>
      </c>
      <c r="I6" s="11">
        <f t="shared" si="0"/>
        <v>17.1177</v>
      </c>
      <c r="J6" s="12">
        <v>44747</v>
      </c>
    </row>
    <row r="7" spans="1:10">
      <c r="A7" s="7" t="s">
        <v>84</v>
      </c>
      <c r="B7" s="8" t="s">
        <v>254</v>
      </c>
      <c r="C7" s="8" t="s">
        <v>255</v>
      </c>
      <c r="D7" s="7" t="s">
        <v>394</v>
      </c>
      <c r="E7" s="7" t="s">
        <v>395</v>
      </c>
      <c r="F7" s="8" t="s">
        <v>264</v>
      </c>
      <c r="G7" s="9">
        <v>1</v>
      </c>
      <c r="H7" s="10">
        <v>1.21</v>
      </c>
      <c r="I7" s="13">
        <f t="shared" si="0"/>
        <v>1.21</v>
      </c>
      <c r="J7" s="14">
        <v>44747</v>
      </c>
    </row>
    <row r="8" spans="1:10">
      <c r="A8" s="3" t="s">
        <v>84</v>
      </c>
      <c r="B8" s="4" t="s">
        <v>254</v>
      </c>
      <c r="C8" s="4" t="s">
        <v>255</v>
      </c>
      <c r="D8" s="3" t="s">
        <v>396</v>
      </c>
      <c r="E8" s="3" t="s">
        <v>351</v>
      </c>
      <c r="F8" s="4" t="s">
        <v>264</v>
      </c>
      <c r="G8" s="5">
        <v>1</v>
      </c>
      <c r="H8" s="6">
        <v>0.779</v>
      </c>
      <c r="I8" s="11">
        <v>0.779</v>
      </c>
      <c r="J8" s="12">
        <v>44747</v>
      </c>
    </row>
    <row r="9" spans="1:10">
      <c r="A9" s="7" t="s">
        <v>84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0.68</v>
      </c>
      <c r="H9" s="10">
        <v>1.7257</v>
      </c>
      <c r="I9" s="13">
        <v>1.17348</v>
      </c>
      <c r="J9" s="14">
        <v>44747</v>
      </c>
    </row>
    <row r="10" spans="1:10">
      <c r="A10" s="3" t="s">
        <v>84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0.97</v>
      </c>
      <c r="H10" s="6">
        <v>1.6814</v>
      </c>
      <c r="I10" s="11">
        <v>1.63096</v>
      </c>
      <c r="J10" s="12">
        <v>44747</v>
      </c>
    </row>
    <row r="11" spans="1:10">
      <c r="A11" s="7" t="s">
        <v>84</v>
      </c>
      <c r="B11" s="8" t="s">
        <v>254</v>
      </c>
      <c r="C11" s="8" t="s">
        <v>255</v>
      </c>
      <c r="D11" s="7" t="s">
        <v>397</v>
      </c>
      <c r="E11" s="7" t="s">
        <v>398</v>
      </c>
      <c r="F11" s="8" t="s">
        <v>264</v>
      </c>
      <c r="G11" s="9">
        <v>1</v>
      </c>
      <c r="H11" s="10">
        <v>0.53</v>
      </c>
      <c r="I11" s="13">
        <v>0.53</v>
      </c>
      <c r="J11" s="14">
        <v>44747</v>
      </c>
    </row>
    <row r="12" spans="1:10">
      <c r="A12" s="3" t="s">
        <v>84</v>
      </c>
      <c r="B12" s="4" t="s">
        <v>254</v>
      </c>
      <c r="C12" s="4" t="s">
        <v>255</v>
      </c>
      <c r="D12" s="3" t="s">
        <v>769</v>
      </c>
      <c r="E12" s="3" t="s">
        <v>770</v>
      </c>
      <c r="F12" s="4" t="s">
        <v>264</v>
      </c>
      <c r="G12" s="5">
        <v>1</v>
      </c>
      <c r="H12" s="22">
        <v>3.0973</v>
      </c>
      <c r="I12" s="11">
        <v>3.0973</v>
      </c>
      <c r="J12" s="12">
        <v>44747</v>
      </c>
    </row>
    <row r="13" spans="1:10">
      <c r="A13" s="7" t="s">
        <v>84</v>
      </c>
      <c r="B13" s="8" t="s">
        <v>254</v>
      </c>
      <c r="C13" s="8" t="s">
        <v>255</v>
      </c>
      <c r="D13" s="7" t="s">
        <v>399</v>
      </c>
      <c r="E13" s="7" t="s">
        <v>400</v>
      </c>
      <c r="F13" s="8" t="s">
        <v>401</v>
      </c>
      <c r="G13" s="9">
        <v>3</v>
      </c>
      <c r="H13" s="10">
        <v>0.1422</v>
      </c>
      <c r="I13" s="13">
        <v>0.4266</v>
      </c>
      <c r="J13" s="14">
        <v>44747</v>
      </c>
    </row>
    <row r="14" spans="1:10">
      <c r="A14" s="3" t="s">
        <v>84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0.017</v>
      </c>
      <c r="H14" s="6">
        <v>6.2128</v>
      </c>
      <c r="I14" s="11">
        <v>0.10832</v>
      </c>
      <c r="J14" s="12">
        <v>44835</v>
      </c>
    </row>
    <row r="15" spans="1:10">
      <c r="A15" s="7" t="s">
        <v>84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0.1</v>
      </c>
      <c r="H15" s="10">
        <v>0.4035</v>
      </c>
      <c r="I15" s="13">
        <v>0.04035</v>
      </c>
      <c r="J15" s="14">
        <v>44835</v>
      </c>
    </row>
    <row r="16" spans="1:10">
      <c r="A16" s="3" t="s">
        <v>84</v>
      </c>
      <c r="B16" s="4" t="s">
        <v>254</v>
      </c>
      <c r="C16" s="4" t="s">
        <v>255</v>
      </c>
      <c r="D16" s="3" t="s">
        <v>767</v>
      </c>
      <c r="E16" s="3" t="s">
        <v>768</v>
      </c>
      <c r="F16" s="4" t="s">
        <v>264</v>
      </c>
      <c r="G16" s="5">
        <v>1</v>
      </c>
      <c r="H16" s="6">
        <v>3.4</v>
      </c>
      <c r="I16" s="11">
        <v>3.4</v>
      </c>
      <c r="J16" s="12">
        <v>44747</v>
      </c>
    </row>
    <row r="17" spans="9:9">
      <c r="I17">
        <f>SUM(I2:I16)</f>
        <v>30.563179026484</v>
      </c>
    </row>
    <row r="20" spans="1:10">
      <c r="A20" s="1" t="s">
        <v>245</v>
      </c>
      <c r="B20" s="1" t="s">
        <v>246</v>
      </c>
      <c r="C20" s="1" t="s">
        <v>247</v>
      </c>
      <c r="D20" s="1" t="s">
        <v>248</v>
      </c>
      <c r="E20" s="1" t="s">
        <v>249</v>
      </c>
      <c r="F20" s="1" t="s">
        <v>249</v>
      </c>
      <c r="G20" s="2" t="s">
        <v>250</v>
      </c>
      <c r="H20" s="2" t="s">
        <v>251</v>
      </c>
      <c r="I20" s="2" t="s">
        <v>252</v>
      </c>
      <c r="J20" s="2" t="s">
        <v>253</v>
      </c>
    </row>
    <row r="21" spans="1:10">
      <c r="A21" s="3" t="s">
        <v>18</v>
      </c>
      <c r="B21" s="4" t="s">
        <v>254</v>
      </c>
      <c r="C21" s="4" t="s">
        <v>255</v>
      </c>
      <c r="D21" s="3" t="s">
        <v>402</v>
      </c>
      <c r="E21" s="3" t="s">
        <v>403</v>
      </c>
      <c r="F21" s="4" t="s">
        <v>264</v>
      </c>
      <c r="G21" s="5">
        <v>3</v>
      </c>
      <c r="H21" s="6">
        <v>0.1327</v>
      </c>
      <c r="I21" s="11">
        <v>0.3981</v>
      </c>
      <c r="J21" s="12">
        <v>44327</v>
      </c>
    </row>
    <row r="22" spans="1:10">
      <c r="A22" s="7" t="s">
        <v>18</v>
      </c>
      <c r="B22" s="8" t="s">
        <v>254</v>
      </c>
      <c r="C22" s="8" t="s">
        <v>255</v>
      </c>
      <c r="D22" s="7" t="s">
        <v>404</v>
      </c>
      <c r="E22" s="7" t="s">
        <v>405</v>
      </c>
      <c r="F22" s="8" t="s">
        <v>406</v>
      </c>
      <c r="G22" s="9">
        <v>1</v>
      </c>
      <c r="H22" s="10">
        <v>2.3894</v>
      </c>
      <c r="I22" s="13">
        <v>2.3894</v>
      </c>
      <c r="J22" s="14">
        <v>44328</v>
      </c>
    </row>
    <row r="23" spans="1:10">
      <c r="A23" s="3" t="s">
        <v>18</v>
      </c>
      <c r="B23" s="4" t="s">
        <v>254</v>
      </c>
      <c r="C23" s="4" t="s">
        <v>255</v>
      </c>
      <c r="D23" s="3" t="s">
        <v>407</v>
      </c>
      <c r="E23" s="3" t="s">
        <v>408</v>
      </c>
      <c r="F23" s="4" t="s">
        <v>264</v>
      </c>
      <c r="G23" s="5">
        <v>1</v>
      </c>
      <c r="H23" s="6">
        <v>1.23</v>
      </c>
      <c r="I23" s="11">
        <f t="shared" ref="I23:I26" si="1">H23*G23</f>
        <v>1.23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409</v>
      </c>
      <c r="E24" s="7" t="s">
        <v>410</v>
      </c>
      <c r="F24" s="8" t="s">
        <v>411</v>
      </c>
      <c r="G24" s="9">
        <v>1</v>
      </c>
      <c r="H24" s="10">
        <v>0.73</v>
      </c>
      <c r="I24" s="13">
        <f t="shared" si="1"/>
        <v>0.73</v>
      </c>
      <c r="J24" s="14">
        <v>44327</v>
      </c>
    </row>
    <row r="25" spans="1:10">
      <c r="A25" s="3" t="s">
        <v>18</v>
      </c>
      <c r="B25" s="4" t="s">
        <v>254</v>
      </c>
      <c r="C25" s="4" t="s">
        <v>255</v>
      </c>
      <c r="D25" s="3" t="s">
        <v>412</v>
      </c>
      <c r="E25" s="3" t="s">
        <v>413</v>
      </c>
      <c r="F25" s="4" t="s">
        <v>414</v>
      </c>
      <c r="G25" s="5">
        <v>1</v>
      </c>
      <c r="H25" s="6">
        <v>0.72</v>
      </c>
      <c r="I25" s="11">
        <f t="shared" si="1"/>
        <v>0.72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415</v>
      </c>
      <c r="E26" s="7" t="s">
        <v>416</v>
      </c>
      <c r="F26" s="8" t="s">
        <v>417</v>
      </c>
      <c r="G26" s="9">
        <v>1</v>
      </c>
      <c r="H26" s="10">
        <v>0.74</v>
      </c>
      <c r="I26" s="13">
        <f t="shared" si="1"/>
        <v>0.74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418</v>
      </c>
      <c r="E27" s="3" t="s">
        <v>419</v>
      </c>
      <c r="F27" s="4" t="s">
        <v>264</v>
      </c>
      <c r="G27" s="5">
        <v>1</v>
      </c>
      <c r="H27" s="6">
        <v>4.05</v>
      </c>
      <c r="I27" s="11">
        <v>4.05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420</v>
      </c>
      <c r="E28" s="7" t="s">
        <v>421</v>
      </c>
      <c r="F28" s="8" t="s">
        <v>264</v>
      </c>
      <c r="G28" s="9">
        <v>1</v>
      </c>
      <c r="H28" s="10">
        <v>1.14</v>
      </c>
      <c r="I28" s="13">
        <f t="shared" ref="I28:I33" si="2">H28*G28</f>
        <v>1.14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422</v>
      </c>
      <c r="E29" s="3" t="s">
        <v>423</v>
      </c>
      <c r="F29" s="4" t="s">
        <v>424</v>
      </c>
      <c r="G29" s="5">
        <v>1</v>
      </c>
      <c r="H29" s="6">
        <v>0.31</v>
      </c>
      <c r="I29" s="11">
        <f t="shared" si="2"/>
        <v>0.31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425</v>
      </c>
      <c r="E30" s="7" t="s">
        <v>426</v>
      </c>
      <c r="F30" s="8" t="s">
        <v>264</v>
      </c>
      <c r="G30" s="9">
        <v>2</v>
      </c>
      <c r="H30" s="10">
        <v>0.1204</v>
      </c>
      <c r="I30" s="13">
        <f t="shared" si="2"/>
        <v>0.2408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427</v>
      </c>
      <c r="E31" s="3" t="s">
        <v>428</v>
      </c>
      <c r="F31" s="4" t="s">
        <v>264</v>
      </c>
      <c r="G31" s="5">
        <v>1</v>
      </c>
      <c r="H31" s="6">
        <v>0.26</v>
      </c>
      <c r="I31" s="11">
        <f t="shared" si="2"/>
        <v>0.26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429</v>
      </c>
      <c r="E32" s="7" t="s">
        <v>430</v>
      </c>
      <c r="F32" s="8" t="s">
        <v>264</v>
      </c>
      <c r="G32" s="9">
        <v>1</v>
      </c>
      <c r="H32" s="10">
        <v>0.22</v>
      </c>
      <c r="I32" s="13">
        <f t="shared" si="2"/>
        <v>0.22</v>
      </c>
      <c r="J32" s="14">
        <v>44327</v>
      </c>
    </row>
    <row r="33" spans="1:10">
      <c r="A33" s="3" t="s">
        <v>18</v>
      </c>
      <c r="B33" s="4" t="s">
        <v>254</v>
      </c>
      <c r="C33" s="4" t="s">
        <v>255</v>
      </c>
      <c r="D33" s="3" t="s">
        <v>431</v>
      </c>
      <c r="E33" s="3" t="s">
        <v>432</v>
      </c>
      <c r="F33" s="4" t="s">
        <v>264</v>
      </c>
      <c r="G33" s="5">
        <v>2</v>
      </c>
      <c r="H33" s="6">
        <v>0.15</v>
      </c>
      <c r="I33" s="11">
        <f t="shared" si="2"/>
        <v>0.3</v>
      </c>
      <c r="J33" s="12">
        <v>44327</v>
      </c>
    </row>
    <row r="34" spans="1:10">
      <c r="A34" s="7" t="s">
        <v>18</v>
      </c>
      <c r="B34" s="8" t="s">
        <v>254</v>
      </c>
      <c r="C34" s="8" t="s">
        <v>255</v>
      </c>
      <c r="D34" s="7" t="s">
        <v>433</v>
      </c>
      <c r="E34" s="7" t="s">
        <v>434</v>
      </c>
      <c r="F34" s="8" t="s">
        <v>435</v>
      </c>
      <c r="G34" s="9">
        <v>2</v>
      </c>
      <c r="H34" s="10">
        <v>2.1947</v>
      </c>
      <c r="I34" s="13">
        <v>4.3894</v>
      </c>
      <c r="J34" s="14">
        <v>44327</v>
      </c>
    </row>
    <row r="35" spans="1:10">
      <c r="A35" s="17"/>
      <c r="B35" s="17"/>
      <c r="C35" s="17"/>
      <c r="D35" s="17"/>
      <c r="E35" s="17"/>
      <c r="F35" s="17"/>
      <c r="G35" s="17"/>
      <c r="H35" s="17"/>
      <c r="I35" s="17">
        <f>SUM(I21:I34)</f>
        <v>17.1177</v>
      </c>
      <c r="J35" s="17"/>
    </row>
  </sheetData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O30" sqref="O30"/>
    </sheetView>
  </sheetViews>
  <sheetFormatPr defaultColWidth="8.66666666666667" defaultRowHeight="15"/>
  <cols>
    <col min="1" max="1" width="10.3333333333333" customWidth="1"/>
    <col min="4" max="4" width="9.8333333333333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85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2</v>
      </c>
      <c r="H2" s="6">
        <v>0.05</v>
      </c>
      <c r="I2" s="11">
        <f>H2*G2</f>
        <v>0.1</v>
      </c>
      <c r="J2" s="12">
        <v>45308</v>
      </c>
    </row>
    <row r="3" spans="1:10">
      <c r="A3" s="7" t="s">
        <v>85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3</v>
      </c>
      <c r="H3" s="10">
        <v>0.05</v>
      </c>
      <c r="I3" s="13">
        <v>0.15</v>
      </c>
      <c r="J3" s="14">
        <v>45308</v>
      </c>
    </row>
    <row r="4" spans="1:10">
      <c r="A4" s="3" t="s">
        <v>85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0.7</v>
      </c>
      <c r="H4" s="6">
        <v>0.589</v>
      </c>
      <c r="I4" s="11">
        <v>0.4123</v>
      </c>
      <c r="J4" s="12">
        <v>45308</v>
      </c>
    </row>
    <row r="5" spans="1:10">
      <c r="A5" s="7" t="s">
        <v>85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3</v>
      </c>
      <c r="H5" s="10">
        <v>0.2654867256</v>
      </c>
      <c r="I5" s="13">
        <f>H5*G5</f>
        <v>0.7964601768</v>
      </c>
      <c r="J5" s="14">
        <v>45308</v>
      </c>
    </row>
    <row r="6" spans="1:10">
      <c r="A6" s="3" t="s">
        <v>85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11</v>
      </c>
      <c r="H6" s="6">
        <v>0.09</v>
      </c>
      <c r="I6" s="11">
        <f>H6*G6</f>
        <v>0.99</v>
      </c>
      <c r="J6" s="12">
        <v>45308</v>
      </c>
    </row>
    <row r="7" spans="1:10">
      <c r="A7" s="7" t="s">
        <v>85</v>
      </c>
      <c r="B7" s="8" t="s">
        <v>254</v>
      </c>
      <c r="C7" s="8" t="s">
        <v>255</v>
      </c>
      <c r="D7" s="7" t="s">
        <v>307</v>
      </c>
      <c r="E7" s="7" t="s">
        <v>308</v>
      </c>
      <c r="F7" s="8" t="s">
        <v>264</v>
      </c>
      <c r="G7" s="9">
        <v>1</v>
      </c>
      <c r="H7" s="10">
        <v>0.2</v>
      </c>
      <c r="I7" s="13">
        <f>H7*G7</f>
        <v>0.2</v>
      </c>
      <c r="J7" s="14">
        <v>45308</v>
      </c>
    </row>
    <row r="8" spans="1:10">
      <c r="A8" s="3" t="s">
        <v>85</v>
      </c>
      <c r="B8" s="4" t="s">
        <v>254</v>
      </c>
      <c r="C8" s="4" t="s">
        <v>255</v>
      </c>
      <c r="D8" s="3" t="s">
        <v>336</v>
      </c>
      <c r="E8" s="3" t="s">
        <v>337</v>
      </c>
      <c r="F8" s="4" t="s">
        <v>311</v>
      </c>
      <c r="G8" s="5">
        <v>0.52</v>
      </c>
      <c r="H8" s="6">
        <v>1.7257</v>
      </c>
      <c r="I8" s="11">
        <v>0.89736</v>
      </c>
      <c r="J8" s="12">
        <v>45308</v>
      </c>
    </row>
    <row r="9" spans="1:10">
      <c r="A9" s="7" t="s">
        <v>85</v>
      </c>
      <c r="B9" s="8" t="s">
        <v>254</v>
      </c>
      <c r="C9" s="8" t="s">
        <v>255</v>
      </c>
      <c r="D9" s="7" t="s">
        <v>348</v>
      </c>
      <c r="E9" s="7" t="s">
        <v>349</v>
      </c>
      <c r="F9" s="8" t="s">
        <v>314</v>
      </c>
      <c r="G9" s="9">
        <v>2.575</v>
      </c>
      <c r="H9" s="10">
        <v>1.6814</v>
      </c>
      <c r="I9" s="13">
        <v>4.32961</v>
      </c>
      <c r="J9" s="14">
        <v>45308</v>
      </c>
    </row>
    <row r="10" spans="1:10">
      <c r="A10" s="3" t="s">
        <v>85</v>
      </c>
      <c r="B10" s="4" t="s">
        <v>254</v>
      </c>
      <c r="C10" s="4" t="s">
        <v>255</v>
      </c>
      <c r="D10" s="3" t="s">
        <v>309</v>
      </c>
      <c r="E10" s="3" t="s">
        <v>310</v>
      </c>
      <c r="F10" s="4" t="s">
        <v>311</v>
      </c>
      <c r="G10" s="5">
        <v>1.46</v>
      </c>
      <c r="H10" s="6">
        <v>1.7257</v>
      </c>
      <c r="I10" s="11">
        <v>2.51952</v>
      </c>
      <c r="J10" s="12">
        <v>45308</v>
      </c>
    </row>
    <row r="11" spans="1:10">
      <c r="A11" s="7" t="s">
        <v>85</v>
      </c>
      <c r="B11" s="8" t="s">
        <v>254</v>
      </c>
      <c r="C11" s="8" t="s">
        <v>255</v>
      </c>
      <c r="D11" s="7" t="s">
        <v>397</v>
      </c>
      <c r="E11" s="7" t="s">
        <v>398</v>
      </c>
      <c r="F11" s="8" t="s">
        <v>264</v>
      </c>
      <c r="G11" s="9">
        <v>1</v>
      </c>
      <c r="H11" s="10">
        <v>0.53</v>
      </c>
      <c r="I11" s="13">
        <v>0.53</v>
      </c>
      <c r="J11" s="14">
        <v>45308</v>
      </c>
    </row>
    <row r="12" spans="1:10">
      <c r="A12" s="3" t="s">
        <v>85</v>
      </c>
      <c r="B12" s="4" t="s">
        <v>254</v>
      </c>
      <c r="C12" s="4" t="s">
        <v>255</v>
      </c>
      <c r="D12" s="3" t="s">
        <v>20</v>
      </c>
      <c r="E12" s="3" t="s">
        <v>19</v>
      </c>
      <c r="F12" s="4" t="s">
        <v>771</v>
      </c>
      <c r="G12" s="5">
        <v>1</v>
      </c>
      <c r="H12" s="6">
        <f>I34</f>
        <v>19.6943</v>
      </c>
      <c r="I12" s="11">
        <f>H12*G12</f>
        <v>19.6943</v>
      </c>
      <c r="J12" s="12">
        <v>45308</v>
      </c>
    </row>
    <row r="13" spans="1:10">
      <c r="A13" s="7" t="s">
        <v>85</v>
      </c>
      <c r="B13" s="8" t="s">
        <v>254</v>
      </c>
      <c r="C13" s="8" t="s">
        <v>255</v>
      </c>
      <c r="D13" s="7" t="s">
        <v>772</v>
      </c>
      <c r="E13" s="7" t="s">
        <v>773</v>
      </c>
      <c r="F13" s="8" t="s">
        <v>264</v>
      </c>
      <c r="G13" s="9">
        <v>1</v>
      </c>
      <c r="H13" s="10">
        <v>2.8319</v>
      </c>
      <c r="I13" s="13">
        <v>2.8319</v>
      </c>
      <c r="J13" s="14">
        <v>45308</v>
      </c>
    </row>
    <row r="14" spans="1:10">
      <c r="A14" s="3" t="s">
        <v>85</v>
      </c>
      <c r="B14" s="4" t="s">
        <v>254</v>
      </c>
      <c r="C14" s="4" t="s">
        <v>255</v>
      </c>
      <c r="D14" s="3" t="s">
        <v>774</v>
      </c>
      <c r="E14" s="3" t="s">
        <v>775</v>
      </c>
      <c r="F14" s="4" t="s">
        <v>776</v>
      </c>
      <c r="G14" s="5">
        <v>1</v>
      </c>
      <c r="H14" s="6">
        <v>0.65</v>
      </c>
      <c r="I14" s="11">
        <f>H14*G14</f>
        <v>0.65</v>
      </c>
      <c r="J14" s="12">
        <v>45308</v>
      </c>
    </row>
    <row r="15" spans="1:10">
      <c r="A15" s="7" t="s">
        <v>85</v>
      </c>
      <c r="B15" s="8" t="s">
        <v>254</v>
      </c>
      <c r="C15" s="8" t="s">
        <v>255</v>
      </c>
      <c r="D15" s="7" t="s">
        <v>399</v>
      </c>
      <c r="E15" s="7" t="s">
        <v>400</v>
      </c>
      <c r="F15" s="8" t="s">
        <v>401</v>
      </c>
      <c r="G15" s="9">
        <v>5</v>
      </c>
      <c r="H15" s="10">
        <v>0.1422</v>
      </c>
      <c r="I15" s="13">
        <v>0.711</v>
      </c>
      <c r="J15" s="14">
        <v>45308</v>
      </c>
    </row>
    <row r="16" spans="9:9">
      <c r="I16">
        <f>SUM(I2:I15)</f>
        <v>34.8124501768</v>
      </c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20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5</v>
      </c>
      <c r="H20" s="6">
        <v>0.1327</v>
      </c>
      <c r="I20" s="11">
        <v>0.6635</v>
      </c>
      <c r="J20" s="12">
        <v>45307</v>
      </c>
    </row>
    <row r="21" spans="1:10">
      <c r="A21" s="7" t="s">
        <v>20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45307</v>
      </c>
    </row>
    <row r="22" spans="1:10">
      <c r="A22" s="3" t="s">
        <v>20</v>
      </c>
      <c r="B22" s="4" t="s">
        <v>254</v>
      </c>
      <c r="C22" s="4" t="s">
        <v>255</v>
      </c>
      <c r="D22" s="3" t="s">
        <v>409</v>
      </c>
      <c r="E22" s="3" t="s">
        <v>410</v>
      </c>
      <c r="F22" s="4" t="s">
        <v>411</v>
      </c>
      <c r="G22" s="5">
        <v>1</v>
      </c>
      <c r="H22" s="6">
        <v>0.73</v>
      </c>
      <c r="I22" s="11">
        <f>H22*G22</f>
        <v>0.73</v>
      </c>
      <c r="J22" s="12">
        <v>45307</v>
      </c>
    </row>
    <row r="23" spans="1:10">
      <c r="A23" s="7" t="s">
        <v>20</v>
      </c>
      <c r="B23" s="8" t="s">
        <v>254</v>
      </c>
      <c r="C23" s="8" t="s">
        <v>255</v>
      </c>
      <c r="D23" s="7" t="s">
        <v>412</v>
      </c>
      <c r="E23" s="7" t="s">
        <v>413</v>
      </c>
      <c r="F23" s="8" t="s">
        <v>414</v>
      </c>
      <c r="G23" s="9">
        <v>1</v>
      </c>
      <c r="H23" s="10">
        <v>0.72</v>
      </c>
      <c r="I23" s="13">
        <f>H23*G23</f>
        <v>0.72</v>
      </c>
      <c r="J23" s="14">
        <v>45307</v>
      </c>
    </row>
    <row r="24" spans="1:10">
      <c r="A24" s="3" t="s">
        <v>20</v>
      </c>
      <c r="B24" s="4" t="s">
        <v>254</v>
      </c>
      <c r="C24" s="4" t="s">
        <v>255</v>
      </c>
      <c r="D24" s="3" t="s">
        <v>415</v>
      </c>
      <c r="E24" s="3" t="s">
        <v>416</v>
      </c>
      <c r="F24" s="4" t="s">
        <v>417</v>
      </c>
      <c r="G24" s="5">
        <v>1</v>
      </c>
      <c r="H24" s="6">
        <v>0.74</v>
      </c>
      <c r="I24" s="11">
        <f>H24*G24</f>
        <v>0.74</v>
      </c>
      <c r="J24" s="12">
        <v>45307</v>
      </c>
    </row>
    <row r="25" spans="1:10">
      <c r="A25" s="7" t="s">
        <v>20</v>
      </c>
      <c r="B25" s="8" t="s">
        <v>254</v>
      </c>
      <c r="C25" s="8" t="s">
        <v>255</v>
      </c>
      <c r="D25" s="7" t="s">
        <v>418</v>
      </c>
      <c r="E25" s="7" t="s">
        <v>419</v>
      </c>
      <c r="F25" s="8" t="s">
        <v>264</v>
      </c>
      <c r="G25" s="9">
        <v>1</v>
      </c>
      <c r="H25" s="10">
        <v>4.05</v>
      </c>
      <c r="I25" s="13">
        <v>4.05</v>
      </c>
      <c r="J25" s="14">
        <v>45307</v>
      </c>
    </row>
    <row r="26" spans="1:10">
      <c r="A26" s="3" t="s">
        <v>20</v>
      </c>
      <c r="B26" s="4" t="s">
        <v>254</v>
      </c>
      <c r="C26" s="4" t="s">
        <v>255</v>
      </c>
      <c r="D26" s="3" t="s">
        <v>420</v>
      </c>
      <c r="E26" s="3" t="s">
        <v>421</v>
      </c>
      <c r="F26" s="4" t="s">
        <v>264</v>
      </c>
      <c r="G26" s="5">
        <v>1</v>
      </c>
      <c r="H26" s="6">
        <v>1.14</v>
      </c>
      <c r="I26" s="11">
        <f>H26*G26</f>
        <v>1.14</v>
      </c>
      <c r="J26" s="12">
        <v>45307</v>
      </c>
    </row>
    <row r="27" spans="1:10">
      <c r="A27" s="7" t="s">
        <v>20</v>
      </c>
      <c r="B27" s="8" t="s">
        <v>254</v>
      </c>
      <c r="C27" s="8" t="s">
        <v>255</v>
      </c>
      <c r="D27" s="7" t="s">
        <v>422</v>
      </c>
      <c r="E27" s="7" t="s">
        <v>423</v>
      </c>
      <c r="F27" s="8" t="s">
        <v>424</v>
      </c>
      <c r="G27" s="9">
        <v>1</v>
      </c>
      <c r="H27" s="10">
        <v>0.31</v>
      </c>
      <c r="I27" s="13">
        <f>H27*G27</f>
        <v>0.31</v>
      </c>
      <c r="J27" s="14">
        <v>45307</v>
      </c>
    </row>
    <row r="28" spans="1:10">
      <c r="A28" s="3" t="s">
        <v>20</v>
      </c>
      <c r="B28" s="4" t="s">
        <v>254</v>
      </c>
      <c r="C28" s="4" t="s">
        <v>255</v>
      </c>
      <c r="D28" s="3" t="s">
        <v>427</v>
      </c>
      <c r="E28" s="3" t="s">
        <v>428</v>
      </c>
      <c r="F28" s="4" t="s">
        <v>264</v>
      </c>
      <c r="G28" s="5">
        <v>1</v>
      </c>
      <c r="H28" s="6">
        <v>0.26</v>
      </c>
      <c r="I28" s="11">
        <f>H28*G28</f>
        <v>0.26</v>
      </c>
      <c r="J28" s="12">
        <v>45307</v>
      </c>
    </row>
    <row r="29" spans="1:10">
      <c r="A29" s="7" t="s">
        <v>20</v>
      </c>
      <c r="B29" s="8" t="s">
        <v>254</v>
      </c>
      <c r="C29" s="8" t="s">
        <v>255</v>
      </c>
      <c r="D29" s="7" t="s">
        <v>429</v>
      </c>
      <c r="E29" s="7" t="s">
        <v>430</v>
      </c>
      <c r="F29" s="8" t="s">
        <v>264</v>
      </c>
      <c r="G29" s="9">
        <v>1</v>
      </c>
      <c r="H29" s="10">
        <v>0.22</v>
      </c>
      <c r="I29" s="13">
        <f>H29*G29</f>
        <v>0.22</v>
      </c>
      <c r="J29" s="14">
        <v>45307</v>
      </c>
    </row>
    <row r="30" spans="1:10">
      <c r="A30" s="3" t="s">
        <v>20</v>
      </c>
      <c r="B30" s="4" t="s">
        <v>254</v>
      </c>
      <c r="C30" s="4" t="s">
        <v>255</v>
      </c>
      <c r="D30" s="3" t="s">
        <v>431</v>
      </c>
      <c r="E30" s="3" t="s">
        <v>432</v>
      </c>
      <c r="F30" s="4" t="s">
        <v>264</v>
      </c>
      <c r="G30" s="5">
        <v>2</v>
      </c>
      <c r="H30" s="6">
        <v>0.15</v>
      </c>
      <c r="I30" s="11">
        <f>H30*G30</f>
        <v>0.3</v>
      </c>
      <c r="J30" s="12">
        <v>45307</v>
      </c>
    </row>
    <row r="31" spans="1:10">
      <c r="A31" s="7" t="s">
        <v>20</v>
      </c>
      <c r="B31" s="8" t="s">
        <v>254</v>
      </c>
      <c r="C31" s="8" t="s">
        <v>255</v>
      </c>
      <c r="D31" s="7" t="s">
        <v>433</v>
      </c>
      <c r="E31" s="7" t="s">
        <v>434</v>
      </c>
      <c r="F31" s="8" t="s">
        <v>435</v>
      </c>
      <c r="G31" s="9">
        <v>2</v>
      </c>
      <c r="H31" s="10">
        <v>2.1947</v>
      </c>
      <c r="I31" s="13">
        <v>4.3894</v>
      </c>
      <c r="J31" s="14">
        <v>45307</v>
      </c>
    </row>
    <row r="32" spans="1:10">
      <c r="A32" s="3" t="s">
        <v>20</v>
      </c>
      <c r="B32" s="4" t="s">
        <v>254</v>
      </c>
      <c r="C32" s="4" t="s">
        <v>255</v>
      </c>
      <c r="D32" s="3" t="s">
        <v>596</v>
      </c>
      <c r="E32" s="3" t="s">
        <v>597</v>
      </c>
      <c r="F32" s="4" t="s">
        <v>264</v>
      </c>
      <c r="G32" s="5">
        <v>1</v>
      </c>
      <c r="H32" s="6">
        <v>0.95</v>
      </c>
      <c r="I32" s="11">
        <v>0.95</v>
      </c>
      <c r="J32" s="12">
        <v>45307</v>
      </c>
    </row>
    <row r="33" spans="1:10">
      <c r="A33" s="7" t="s">
        <v>20</v>
      </c>
      <c r="B33" s="8" t="s">
        <v>254</v>
      </c>
      <c r="C33" s="8" t="s">
        <v>255</v>
      </c>
      <c r="D33" s="7" t="s">
        <v>598</v>
      </c>
      <c r="E33" s="7" t="s">
        <v>426</v>
      </c>
      <c r="F33" s="8" t="s">
        <v>599</v>
      </c>
      <c r="G33" s="9">
        <v>4</v>
      </c>
      <c r="H33" s="10">
        <v>0.708</v>
      </c>
      <c r="I33" s="13">
        <f>H33*G33</f>
        <v>2.832</v>
      </c>
      <c r="J33" s="14">
        <v>45307</v>
      </c>
    </row>
    <row r="34" spans="9:9">
      <c r="I34">
        <f>SUM(I20:I33)</f>
        <v>19.6943</v>
      </c>
    </row>
  </sheetData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A18" sqref="A18:J33"/>
    </sheetView>
  </sheetViews>
  <sheetFormatPr defaultColWidth="8.66666666666667" defaultRowHeight="15"/>
  <cols>
    <col min="5" max="5" width="11.083333333333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87</v>
      </c>
      <c r="B2" s="4" t="s">
        <v>254</v>
      </c>
      <c r="C2" s="4" t="s">
        <v>255</v>
      </c>
      <c r="D2" s="3" t="s">
        <v>777</v>
      </c>
      <c r="E2" s="23" t="s">
        <v>778</v>
      </c>
      <c r="F2" s="4" t="s">
        <v>264</v>
      </c>
      <c r="G2" s="5">
        <v>0.1</v>
      </c>
      <c r="H2" s="22">
        <v>4.1593</v>
      </c>
      <c r="I2" s="11">
        <f t="shared" ref="I2:I9" si="0">H2*G2</f>
        <v>0.41593</v>
      </c>
      <c r="J2" s="12">
        <v>45457</v>
      </c>
    </row>
    <row r="3" spans="1:10">
      <c r="A3" s="7" t="s">
        <v>87</v>
      </c>
      <c r="B3" s="8" t="s">
        <v>254</v>
      </c>
      <c r="C3" s="8" t="s">
        <v>255</v>
      </c>
      <c r="D3" s="7" t="s">
        <v>381</v>
      </c>
      <c r="E3" s="7" t="s">
        <v>382</v>
      </c>
      <c r="F3" s="8" t="s">
        <v>383</v>
      </c>
      <c r="G3" s="9">
        <v>1</v>
      </c>
      <c r="H3" s="10">
        <v>0.05</v>
      </c>
      <c r="I3" s="13">
        <f t="shared" si="0"/>
        <v>0.05</v>
      </c>
      <c r="J3" s="14">
        <v>45457</v>
      </c>
    </row>
    <row r="4" spans="1:10">
      <c r="A4" s="3" t="s">
        <v>87</v>
      </c>
      <c r="B4" s="4" t="s">
        <v>254</v>
      </c>
      <c r="C4" s="4" t="s">
        <v>255</v>
      </c>
      <c r="D4" s="3" t="s">
        <v>384</v>
      </c>
      <c r="E4" s="3" t="s">
        <v>385</v>
      </c>
      <c r="F4" s="4" t="s">
        <v>264</v>
      </c>
      <c r="G4" s="5">
        <v>0.48</v>
      </c>
      <c r="H4" s="6">
        <v>0.2831858407</v>
      </c>
      <c r="I4" s="11">
        <f t="shared" si="0"/>
        <v>0.135929203536</v>
      </c>
      <c r="J4" s="12">
        <v>45457</v>
      </c>
    </row>
    <row r="5" spans="1:10">
      <c r="A5" s="7" t="s">
        <v>87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2</v>
      </c>
      <c r="H5" s="10">
        <v>0.2654867256</v>
      </c>
      <c r="I5" s="13">
        <f t="shared" si="0"/>
        <v>0.5309734512</v>
      </c>
      <c r="J5" s="14">
        <v>45457</v>
      </c>
    </row>
    <row r="6" spans="1:10">
      <c r="A6" s="3" t="s">
        <v>87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7</v>
      </c>
      <c r="H6" s="6">
        <v>0.09</v>
      </c>
      <c r="I6" s="11">
        <f t="shared" si="0"/>
        <v>0.63</v>
      </c>
      <c r="J6" s="12">
        <v>45457</v>
      </c>
    </row>
    <row r="7" spans="1:10">
      <c r="A7" s="7" t="s">
        <v>87</v>
      </c>
      <c r="B7" s="8" t="s">
        <v>254</v>
      </c>
      <c r="C7" s="8" t="s">
        <v>255</v>
      </c>
      <c r="D7" s="7" t="s">
        <v>392</v>
      </c>
      <c r="E7" s="7" t="s">
        <v>393</v>
      </c>
      <c r="F7" s="8" t="s">
        <v>264</v>
      </c>
      <c r="G7" s="9">
        <v>1</v>
      </c>
      <c r="H7" s="10">
        <v>0.3</v>
      </c>
      <c r="I7" s="13">
        <f t="shared" si="0"/>
        <v>0.3</v>
      </c>
      <c r="J7" s="14">
        <v>45457</v>
      </c>
    </row>
    <row r="8" spans="1:10">
      <c r="A8" s="3" t="s">
        <v>87</v>
      </c>
      <c r="B8" s="4" t="s">
        <v>254</v>
      </c>
      <c r="C8" s="4" t="s">
        <v>255</v>
      </c>
      <c r="D8" s="3" t="s">
        <v>18</v>
      </c>
      <c r="E8" s="3" t="s">
        <v>19</v>
      </c>
      <c r="F8" s="4" t="s">
        <v>264</v>
      </c>
      <c r="G8" s="5">
        <v>1</v>
      </c>
      <c r="H8" s="6">
        <f>I33</f>
        <v>17.1177</v>
      </c>
      <c r="I8" s="11">
        <f t="shared" si="0"/>
        <v>17.1177</v>
      </c>
      <c r="J8" s="12">
        <v>45457</v>
      </c>
    </row>
    <row r="9" spans="1:10">
      <c r="A9" s="7" t="s">
        <v>87</v>
      </c>
      <c r="B9" s="8" t="s">
        <v>254</v>
      </c>
      <c r="C9" s="8" t="s">
        <v>255</v>
      </c>
      <c r="D9" s="7" t="s">
        <v>394</v>
      </c>
      <c r="E9" s="7" t="s">
        <v>395</v>
      </c>
      <c r="F9" s="8" t="s">
        <v>264</v>
      </c>
      <c r="G9" s="9">
        <v>1</v>
      </c>
      <c r="H9" s="10">
        <v>1.21</v>
      </c>
      <c r="I9" s="13">
        <f t="shared" si="0"/>
        <v>1.21</v>
      </c>
      <c r="J9" s="14">
        <v>45457</v>
      </c>
    </row>
    <row r="10" spans="1:10">
      <c r="A10" s="3" t="s">
        <v>87</v>
      </c>
      <c r="B10" s="4" t="s">
        <v>254</v>
      </c>
      <c r="C10" s="4" t="s">
        <v>255</v>
      </c>
      <c r="D10" s="3" t="s">
        <v>396</v>
      </c>
      <c r="E10" s="3" t="s">
        <v>351</v>
      </c>
      <c r="F10" s="4" t="s">
        <v>264</v>
      </c>
      <c r="G10" s="5">
        <v>1</v>
      </c>
      <c r="H10" s="6">
        <v>0.779</v>
      </c>
      <c r="I10" s="11">
        <v>0.779</v>
      </c>
      <c r="J10" s="12">
        <v>45457</v>
      </c>
    </row>
    <row r="11" spans="1:10">
      <c r="A11" s="7" t="s">
        <v>87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0.95</v>
      </c>
      <c r="H11" s="10">
        <v>1.7257</v>
      </c>
      <c r="I11" s="13">
        <v>1.63942</v>
      </c>
      <c r="J11" s="14">
        <v>45457</v>
      </c>
    </row>
    <row r="12" spans="1:10">
      <c r="A12" s="3" t="s">
        <v>87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1.58</v>
      </c>
      <c r="H12" s="6">
        <v>1.6814</v>
      </c>
      <c r="I12" s="11">
        <v>2.65661</v>
      </c>
      <c r="J12" s="12">
        <v>45457</v>
      </c>
    </row>
    <row r="13" spans="1:10">
      <c r="A13" s="7" t="s">
        <v>87</v>
      </c>
      <c r="B13" s="8" t="s">
        <v>254</v>
      </c>
      <c r="C13" s="8" t="s">
        <v>255</v>
      </c>
      <c r="D13" s="7" t="s">
        <v>397</v>
      </c>
      <c r="E13" s="7" t="s">
        <v>398</v>
      </c>
      <c r="F13" s="8" t="s">
        <v>264</v>
      </c>
      <c r="G13" s="9">
        <v>1</v>
      </c>
      <c r="H13" s="10">
        <v>0.53</v>
      </c>
      <c r="I13" s="13">
        <v>0.53</v>
      </c>
      <c r="J13" s="14">
        <v>45457</v>
      </c>
    </row>
    <row r="14" spans="1:10">
      <c r="A14" s="3" t="s">
        <v>87</v>
      </c>
      <c r="B14" s="4" t="s">
        <v>254</v>
      </c>
      <c r="C14" s="4" t="s">
        <v>255</v>
      </c>
      <c r="D14" s="3" t="s">
        <v>399</v>
      </c>
      <c r="E14" s="3" t="s">
        <v>400</v>
      </c>
      <c r="F14" s="4" t="s">
        <v>401</v>
      </c>
      <c r="G14" s="5">
        <v>2</v>
      </c>
      <c r="H14" s="6">
        <v>0.1422</v>
      </c>
      <c r="I14" s="11">
        <v>0.2844</v>
      </c>
      <c r="J14" s="12">
        <v>45457</v>
      </c>
    </row>
    <row r="15" spans="9:9">
      <c r="I15">
        <f>SUM(I2:I14)</f>
        <v>26.279962654736</v>
      </c>
    </row>
    <row r="18" spans="1:10">
      <c r="A18" s="1" t="s">
        <v>245</v>
      </c>
      <c r="B18" s="1" t="s">
        <v>246</v>
      </c>
      <c r="C18" s="1" t="s">
        <v>247</v>
      </c>
      <c r="D18" s="1" t="s">
        <v>248</v>
      </c>
      <c r="E18" s="1" t="s">
        <v>249</v>
      </c>
      <c r="F18" s="1" t="s">
        <v>249</v>
      </c>
      <c r="G18" s="2" t="s">
        <v>250</v>
      </c>
      <c r="H18" s="2" t="s">
        <v>251</v>
      </c>
      <c r="I18" s="2" t="s">
        <v>252</v>
      </c>
      <c r="J18" s="2" t="s">
        <v>253</v>
      </c>
    </row>
    <row r="19" spans="1:10">
      <c r="A19" s="3" t="s">
        <v>18</v>
      </c>
      <c r="B19" s="4" t="s">
        <v>254</v>
      </c>
      <c r="C19" s="4" t="s">
        <v>255</v>
      </c>
      <c r="D19" s="3" t="s">
        <v>402</v>
      </c>
      <c r="E19" s="3" t="s">
        <v>403</v>
      </c>
      <c r="F19" s="4" t="s">
        <v>264</v>
      </c>
      <c r="G19" s="5">
        <v>3</v>
      </c>
      <c r="H19" s="6">
        <v>0.1327</v>
      </c>
      <c r="I19" s="11">
        <v>0.3981</v>
      </c>
      <c r="J19" s="12">
        <v>44327</v>
      </c>
    </row>
    <row r="20" spans="1:10">
      <c r="A20" s="7" t="s">
        <v>18</v>
      </c>
      <c r="B20" s="8" t="s">
        <v>254</v>
      </c>
      <c r="C20" s="8" t="s">
        <v>255</v>
      </c>
      <c r="D20" s="7" t="s">
        <v>404</v>
      </c>
      <c r="E20" s="7" t="s">
        <v>405</v>
      </c>
      <c r="F20" s="8" t="s">
        <v>406</v>
      </c>
      <c r="G20" s="9">
        <v>1</v>
      </c>
      <c r="H20" s="10">
        <v>2.3894</v>
      </c>
      <c r="I20" s="13">
        <v>2.3894</v>
      </c>
      <c r="J20" s="14">
        <v>44328</v>
      </c>
    </row>
    <row r="21" spans="1:10">
      <c r="A21" s="3" t="s">
        <v>18</v>
      </c>
      <c r="B21" s="4" t="s">
        <v>254</v>
      </c>
      <c r="C21" s="4" t="s">
        <v>255</v>
      </c>
      <c r="D21" s="3" t="s">
        <v>407</v>
      </c>
      <c r="E21" s="3" t="s">
        <v>408</v>
      </c>
      <c r="F21" s="4" t="s">
        <v>264</v>
      </c>
      <c r="G21" s="5">
        <v>1</v>
      </c>
      <c r="H21" s="6">
        <v>1.23</v>
      </c>
      <c r="I21" s="11">
        <f t="shared" ref="I21:I24" si="1">H21*G21</f>
        <v>1.23</v>
      </c>
      <c r="J21" s="12">
        <v>44327</v>
      </c>
    </row>
    <row r="22" spans="1:10">
      <c r="A22" s="7" t="s">
        <v>18</v>
      </c>
      <c r="B22" s="8" t="s">
        <v>254</v>
      </c>
      <c r="C22" s="8" t="s">
        <v>255</v>
      </c>
      <c r="D22" s="7" t="s">
        <v>409</v>
      </c>
      <c r="E22" s="7" t="s">
        <v>410</v>
      </c>
      <c r="F22" s="8" t="s">
        <v>411</v>
      </c>
      <c r="G22" s="9">
        <v>1</v>
      </c>
      <c r="H22" s="10">
        <v>0.73</v>
      </c>
      <c r="I22" s="13">
        <f t="shared" si="1"/>
        <v>0.73</v>
      </c>
      <c r="J22" s="14">
        <v>44327</v>
      </c>
    </row>
    <row r="23" spans="1:10">
      <c r="A23" s="3" t="s">
        <v>18</v>
      </c>
      <c r="B23" s="4" t="s">
        <v>254</v>
      </c>
      <c r="C23" s="4" t="s">
        <v>255</v>
      </c>
      <c r="D23" s="3" t="s">
        <v>412</v>
      </c>
      <c r="E23" s="3" t="s">
        <v>413</v>
      </c>
      <c r="F23" s="4" t="s">
        <v>414</v>
      </c>
      <c r="G23" s="5">
        <v>1</v>
      </c>
      <c r="H23" s="6">
        <v>0.72</v>
      </c>
      <c r="I23" s="11">
        <f t="shared" si="1"/>
        <v>0.72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415</v>
      </c>
      <c r="E24" s="7" t="s">
        <v>416</v>
      </c>
      <c r="F24" s="8" t="s">
        <v>417</v>
      </c>
      <c r="G24" s="9">
        <v>1</v>
      </c>
      <c r="H24" s="10">
        <v>0.74</v>
      </c>
      <c r="I24" s="13">
        <f t="shared" si="1"/>
        <v>0.74</v>
      </c>
      <c r="J24" s="14">
        <v>44327</v>
      </c>
    </row>
    <row r="25" spans="1:10">
      <c r="A25" s="3" t="s">
        <v>18</v>
      </c>
      <c r="B25" s="4" t="s">
        <v>254</v>
      </c>
      <c r="C25" s="4" t="s">
        <v>255</v>
      </c>
      <c r="D25" s="3" t="s">
        <v>418</v>
      </c>
      <c r="E25" s="3" t="s">
        <v>419</v>
      </c>
      <c r="F25" s="4" t="s">
        <v>264</v>
      </c>
      <c r="G25" s="5">
        <v>1</v>
      </c>
      <c r="H25" s="6">
        <v>4.05</v>
      </c>
      <c r="I25" s="11">
        <v>4.05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420</v>
      </c>
      <c r="E26" s="7" t="s">
        <v>421</v>
      </c>
      <c r="F26" s="8" t="s">
        <v>264</v>
      </c>
      <c r="G26" s="9">
        <v>1</v>
      </c>
      <c r="H26" s="10">
        <v>1.14</v>
      </c>
      <c r="I26" s="13">
        <f t="shared" ref="I26:I31" si="2">H26*G26</f>
        <v>1.14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422</v>
      </c>
      <c r="E27" s="3" t="s">
        <v>423</v>
      </c>
      <c r="F27" s="4" t="s">
        <v>424</v>
      </c>
      <c r="G27" s="5">
        <v>1</v>
      </c>
      <c r="H27" s="6">
        <v>0.31</v>
      </c>
      <c r="I27" s="11">
        <f t="shared" si="2"/>
        <v>0.31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425</v>
      </c>
      <c r="E28" s="7" t="s">
        <v>426</v>
      </c>
      <c r="F28" s="8" t="s">
        <v>264</v>
      </c>
      <c r="G28" s="9">
        <v>2</v>
      </c>
      <c r="H28" s="10">
        <v>0.1204</v>
      </c>
      <c r="I28" s="13">
        <f t="shared" si="2"/>
        <v>0.2408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427</v>
      </c>
      <c r="E29" s="3" t="s">
        <v>428</v>
      </c>
      <c r="F29" s="4" t="s">
        <v>264</v>
      </c>
      <c r="G29" s="5">
        <v>1</v>
      </c>
      <c r="H29" s="6">
        <v>0.26</v>
      </c>
      <c r="I29" s="11">
        <f t="shared" si="2"/>
        <v>0.26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429</v>
      </c>
      <c r="E30" s="7" t="s">
        <v>430</v>
      </c>
      <c r="F30" s="8" t="s">
        <v>264</v>
      </c>
      <c r="G30" s="9">
        <v>1</v>
      </c>
      <c r="H30" s="10">
        <v>0.22</v>
      </c>
      <c r="I30" s="13">
        <f t="shared" si="2"/>
        <v>0.22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431</v>
      </c>
      <c r="E31" s="3" t="s">
        <v>432</v>
      </c>
      <c r="F31" s="4" t="s">
        <v>264</v>
      </c>
      <c r="G31" s="5">
        <v>2</v>
      </c>
      <c r="H31" s="6">
        <v>0.15</v>
      </c>
      <c r="I31" s="11">
        <f t="shared" si="2"/>
        <v>0.3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433</v>
      </c>
      <c r="E32" s="7" t="s">
        <v>434</v>
      </c>
      <c r="F32" s="8" t="s">
        <v>435</v>
      </c>
      <c r="G32" s="9">
        <v>2</v>
      </c>
      <c r="H32" s="10">
        <v>2.1947</v>
      </c>
      <c r="I32" s="13">
        <v>4.3894</v>
      </c>
      <c r="J32" s="14">
        <v>44327</v>
      </c>
    </row>
    <row r="33" spans="1:10">
      <c r="A33" s="17"/>
      <c r="B33" s="17"/>
      <c r="C33" s="17"/>
      <c r="D33" s="17"/>
      <c r="E33" s="17"/>
      <c r="F33" s="17"/>
      <c r="G33" s="17"/>
      <c r="H33" s="17"/>
      <c r="I33" s="17">
        <f>SUM(I19:I32)</f>
        <v>17.1177</v>
      </c>
      <c r="J33" s="17"/>
    </row>
  </sheetData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J11" sqref="J11"/>
    </sheetView>
  </sheetViews>
  <sheetFormatPr defaultColWidth="8.66666666666667" defaultRowHeight="15" outlineLevelRow="3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90</v>
      </c>
      <c r="B2" s="4" t="s">
        <v>254</v>
      </c>
      <c r="C2" s="4" t="s">
        <v>255</v>
      </c>
      <c r="D2" s="3" t="s">
        <v>779</v>
      </c>
      <c r="E2" s="3" t="s">
        <v>780</v>
      </c>
      <c r="F2" s="4" t="s">
        <v>264</v>
      </c>
      <c r="G2" s="5">
        <v>1</v>
      </c>
      <c r="H2" s="6">
        <v>2.0354</v>
      </c>
      <c r="I2" s="11">
        <v>2.0354</v>
      </c>
      <c r="J2" s="12">
        <v>45309</v>
      </c>
    </row>
    <row r="3" spans="1:10">
      <c r="A3" s="7" t="s">
        <v>90</v>
      </c>
      <c r="B3" s="8" t="s">
        <v>254</v>
      </c>
      <c r="C3" s="8" t="s">
        <v>255</v>
      </c>
      <c r="D3" s="7" t="s">
        <v>781</v>
      </c>
      <c r="E3" s="7" t="s">
        <v>782</v>
      </c>
      <c r="F3" s="8" t="s">
        <v>264</v>
      </c>
      <c r="G3" s="9">
        <v>1</v>
      </c>
      <c r="H3" s="10">
        <v>21.2389</v>
      </c>
      <c r="I3" s="13">
        <f>H3*G3</f>
        <v>21.2389</v>
      </c>
      <c r="J3" s="14">
        <v>45309</v>
      </c>
    </row>
    <row r="4" spans="9:9">
      <c r="I4">
        <f>SUM(I2:I3)</f>
        <v>23.2743</v>
      </c>
    </row>
  </sheetData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I8" sqref="I8"/>
    </sheetView>
  </sheetViews>
  <sheetFormatPr defaultColWidth="8.66666666666667" defaultRowHeight="15"/>
  <cols>
    <col min="4" max="4" width="10.4166666666667" customWidth="1"/>
    <col min="5" max="5" width="1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92</v>
      </c>
      <c r="B2" s="4" t="s">
        <v>254</v>
      </c>
      <c r="C2" s="4" t="s">
        <v>255</v>
      </c>
      <c r="D2" s="3" t="s">
        <v>783</v>
      </c>
      <c r="E2" s="3" t="s">
        <v>784</v>
      </c>
      <c r="F2" s="4" t="s">
        <v>264</v>
      </c>
      <c r="G2" s="5">
        <v>0.1</v>
      </c>
      <c r="H2" s="22">
        <v>4.1593</v>
      </c>
      <c r="I2" s="11">
        <f>H2*G2</f>
        <v>0.41593</v>
      </c>
      <c r="J2" s="12">
        <v>45467</v>
      </c>
    </row>
    <row r="3" spans="1:10">
      <c r="A3" s="7" t="s">
        <v>92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0.3</v>
      </c>
      <c r="H3" s="10">
        <v>0.2831858407</v>
      </c>
      <c r="I3" s="13">
        <f>H3*G3</f>
        <v>0.08495575221</v>
      </c>
      <c r="J3" s="14">
        <v>45467</v>
      </c>
    </row>
    <row r="4" spans="1:10">
      <c r="A4" s="3" t="s">
        <v>92</v>
      </c>
      <c r="B4" s="4" t="s">
        <v>254</v>
      </c>
      <c r="C4" s="4" t="s">
        <v>255</v>
      </c>
      <c r="D4" s="3" t="s">
        <v>309</v>
      </c>
      <c r="E4" s="3" t="s">
        <v>310</v>
      </c>
      <c r="F4" s="4" t="s">
        <v>311</v>
      </c>
      <c r="G4" s="5">
        <v>0.35</v>
      </c>
      <c r="H4" s="6">
        <v>1.7257</v>
      </c>
      <c r="I4" s="11">
        <v>0.604</v>
      </c>
      <c r="J4" s="12">
        <v>45467</v>
      </c>
    </row>
    <row r="5" spans="1:10">
      <c r="A5" s="7" t="s">
        <v>92</v>
      </c>
      <c r="B5" s="8" t="s">
        <v>254</v>
      </c>
      <c r="C5" s="8" t="s">
        <v>255</v>
      </c>
      <c r="D5" s="7" t="s">
        <v>785</v>
      </c>
      <c r="E5" s="7" t="s">
        <v>786</v>
      </c>
      <c r="F5" s="8" t="s">
        <v>264</v>
      </c>
      <c r="G5" s="9">
        <v>1</v>
      </c>
      <c r="H5" s="10">
        <f>I24</f>
        <v>4.1265</v>
      </c>
      <c r="I5" s="13">
        <f>H5*G5</f>
        <v>4.1265</v>
      </c>
      <c r="J5" s="14">
        <v>45308</v>
      </c>
    </row>
    <row r="6" spans="1:10">
      <c r="A6" s="3" t="s">
        <v>92</v>
      </c>
      <c r="B6" s="4" t="s">
        <v>254</v>
      </c>
      <c r="C6" s="4" t="s">
        <v>255</v>
      </c>
      <c r="D6" s="3" t="s">
        <v>787</v>
      </c>
      <c r="E6" s="3" t="s">
        <v>788</v>
      </c>
      <c r="F6" s="4" t="s">
        <v>264</v>
      </c>
      <c r="G6" s="5">
        <v>2</v>
      </c>
      <c r="H6" s="6">
        <v>2</v>
      </c>
      <c r="I6" s="11">
        <v>4</v>
      </c>
      <c r="J6" s="12">
        <v>45308</v>
      </c>
    </row>
    <row r="7" spans="1:10">
      <c r="A7" s="7" t="s">
        <v>92</v>
      </c>
      <c r="B7" s="8" t="s">
        <v>254</v>
      </c>
      <c r="C7" s="8" t="s">
        <v>255</v>
      </c>
      <c r="D7" s="7" t="s">
        <v>789</v>
      </c>
      <c r="E7" s="7" t="s">
        <v>790</v>
      </c>
      <c r="F7" s="8" t="s">
        <v>264</v>
      </c>
      <c r="G7" s="9">
        <v>1</v>
      </c>
      <c r="H7" s="10">
        <v>117</v>
      </c>
      <c r="I7" s="13">
        <v>117</v>
      </c>
      <c r="J7" s="14">
        <v>45308</v>
      </c>
    </row>
    <row r="8" spans="9:9">
      <c r="I8">
        <f>SUM(I2:I7)</f>
        <v>126.23138575221</v>
      </c>
    </row>
    <row r="11" spans="1:10">
      <c r="A11" s="1" t="s">
        <v>245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249</v>
      </c>
      <c r="G11" s="2" t="s">
        <v>250</v>
      </c>
      <c r="H11" s="2" t="s">
        <v>251</v>
      </c>
      <c r="I11" s="2" t="s">
        <v>252</v>
      </c>
      <c r="J11" s="2" t="s">
        <v>253</v>
      </c>
    </row>
    <row r="12" spans="1:10">
      <c r="A12" s="3" t="s">
        <v>785</v>
      </c>
      <c r="B12" s="4" t="s">
        <v>254</v>
      </c>
      <c r="C12" s="4" t="s">
        <v>255</v>
      </c>
      <c r="D12" s="3" t="s">
        <v>791</v>
      </c>
      <c r="E12" s="3" t="s">
        <v>792</v>
      </c>
      <c r="F12" s="4" t="s">
        <v>793</v>
      </c>
      <c r="G12" s="5">
        <v>2</v>
      </c>
      <c r="H12" s="6">
        <v>0.04</v>
      </c>
      <c r="I12" s="11">
        <v>0.08</v>
      </c>
      <c r="J12" s="12">
        <v>45308</v>
      </c>
    </row>
    <row r="13" spans="1:10">
      <c r="A13" s="7" t="s">
        <v>785</v>
      </c>
      <c r="B13" s="8" t="s">
        <v>254</v>
      </c>
      <c r="C13" s="8" t="s">
        <v>255</v>
      </c>
      <c r="D13" s="7" t="s">
        <v>794</v>
      </c>
      <c r="E13" s="7" t="s">
        <v>795</v>
      </c>
      <c r="F13" s="8" t="s">
        <v>264</v>
      </c>
      <c r="G13" s="9">
        <v>1</v>
      </c>
      <c r="H13" s="10">
        <v>0.84</v>
      </c>
      <c r="I13" s="13">
        <v>0.84</v>
      </c>
      <c r="J13" s="14">
        <v>45308</v>
      </c>
    </row>
    <row r="14" spans="1:10">
      <c r="A14" s="3" t="s">
        <v>785</v>
      </c>
      <c r="B14" s="4" t="s">
        <v>254</v>
      </c>
      <c r="C14" s="4" t="s">
        <v>255</v>
      </c>
      <c r="D14" s="3" t="s">
        <v>796</v>
      </c>
      <c r="E14" s="3" t="s">
        <v>797</v>
      </c>
      <c r="F14" s="4" t="s">
        <v>264</v>
      </c>
      <c r="G14" s="5">
        <v>1</v>
      </c>
      <c r="H14" s="6">
        <v>0.54</v>
      </c>
      <c r="I14" s="11">
        <f>H14*G14</f>
        <v>0.54</v>
      </c>
      <c r="J14" s="12">
        <v>45308</v>
      </c>
    </row>
    <row r="15" spans="1:10">
      <c r="A15" s="7" t="s">
        <v>785</v>
      </c>
      <c r="B15" s="8" t="s">
        <v>254</v>
      </c>
      <c r="C15" s="8" t="s">
        <v>255</v>
      </c>
      <c r="D15" s="7" t="s">
        <v>798</v>
      </c>
      <c r="E15" s="7" t="s">
        <v>799</v>
      </c>
      <c r="F15" s="8" t="s">
        <v>264</v>
      </c>
      <c r="G15" s="9">
        <v>1</v>
      </c>
      <c r="H15" s="10">
        <v>0.2</v>
      </c>
      <c r="I15" s="13">
        <v>0.2</v>
      </c>
      <c r="J15" s="14">
        <v>45308</v>
      </c>
    </row>
    <row r="16" spans="1:10">
      <c r="A16" s="3" t="s">
        <v>785</v>
      </c>
      <c r="B16" s="4" t="s">
        <v>254</v>
      </c>
      <c r="C16" s="4" t="s">
        <v>255</v>
      </c>
      <c r="D16" s="3" t="s">
        <v>800</v>
      </c>
      <c r="E16" s="3" t="s">
        <v>801</v>
      </c>
      <c r="F16" s="4" t="s">
        <v>264</v>
      </c>
      <c r="G16" s="5">
        <v>1</v>
      </c>
      <c r="H16" s="6">
        <v>0.22</v>
      </c>
      <c r="I16" s="11">
        <v>0.22</v>
      </c>
      <c r="J16" s="12">
        <v>45308</v>
      </c>
    </row>
    <row r="17" spans="1:10">
      <c r="A17" s="7" t="s">
        <v>785</v>
      </c>
      <c r="B17" s="8" t="s">
        <v>254</v>
      </c>
      <c r="C17" s="8" t="s">
        <v>255</v>
      </c>
      <c r="D17" s="7" t="s">
        <v>802</v>
      </c>
      <c r="E17" s="7" t="s">
        <v>803</v>
      </c>
      <c r="F17" s="8" t="s">
        <v>264</v>
      </c>
      <c r="G17" s="9">
        <v>1</v>
      </c>
      <c r="H17" s="10">
        <v>0.2</v>
      </c>
      <c r="I17" s="13">
        <v>0.2</v>
      </c>
      <c r="J17" s="14">
        <v>45308</v>
      </c>
    </row>
    <row r="18" spans="1:10">
      <c r="A18" s="3" t="s">
        <v>785</v>
      </c>
      <c r="B18" s="4" t="s">
        <v>254</v>
      </c>
      <c r="C18" s="4" t="s">
        <v>255</v>
      </c>
      <c r="D18" s="3" t="s">
        <v>804</v>
      </c>
      <c r="E18" s="3" t="s">
        <v>805</v>
      </c>
      <c r="F18" s="4" t="s">
        <v>264</v>
      </c>
      <c r="G18" s="5">
        <v>1</v>
      </c>
      <c r="H18" s="6">
        <v>0.18</v>
      </c>
      <c r="I18" s="11">
        <v>0.18</v>
      </c>
      <c r="J18" s="12">
        <v>45308</v>
      </c>
    </row>
    <row r="19" spans="1:10">
      <c r="A19" s="7" t="s">
        <v>785</v>
      </c>
      <c r="B19" s="8" t="s">
        <v>254</v>
      </c>
      <c r="C19" s="8" t="s">
        <v>255</v>
      </c>
      <c r="D19" s="7" t="s">
        <v>806</v>
      </c>
      <c r="E19" s="7" t="s">
        <v>807</v>
      </c>
      <c r="F19" s="8" t="s">
        <v>264</v>
      </c>
      <c r="G19" s="9">
        <v>1</v>
      </c>
      <c r="H19" s="10">
        <v>0.34</v>
      </c>
      <c r="I19" s="13">
        <v>0.34</v>
      </c>
      <c r="J19" s="14">
        <v>45308</v>
      </c>
    </row>
    <row r="20" spans="1:10">
      <c r="A20" s="3" t="s">
        <v>785</v>
      </c>
      <c r="B20" s="4" t="s">
        <v>254</v>
      </c>
      <c r="C20" s="4" t="s">
        <v>255</v>
      </c>
      <c r="D20" s="3" t="s">
        <v>808</v>
      </c>
      <c r="E20" s="3" t="s">
        <v>809</v>
      </c>
      <c r="F20" s="4" t="s">
        <v>264</v>
      </c>
      <c r="G20" s="5">
        <v>1</v>
      </c>
      <c r="H20" s="6">
        <v>0.6</v>
      </c>
      <c r="I20" s="11">
        <v>0.6</v>
      </c>
      <c r="J20" s="12">
        <v>45467</v>
      </c>
    </row>
    <row r="21" spans="1:10">
      <c r="A21" s="7" t="s">
        <v>785</v>
      </c>
      <c r="B21" s="8" t="s">
        <v>254</v>
      </c>
      <c r="C21" s="8" t="s">
        <v>255</v>
      </c>
      <c r="D21" s="7" t="s">
        <v>810</v>
      </c>
      <c r="E21" s="7" t="s">
        <v>811</v>
      </c>
      <c r="F21" s="8" t="s">
        <v>264</v>
      </c>
      <c r="G21" s="9">
        <v>1</v>
      </c>
      <c r="H21" s="10">
        <v>0.13</v>
      </c>
      <c r="I21" s="13">
        <v>0.13</v>
      </c>
      <c r="J21" s="14">
        <v>45308</v>
      </c>
    </row>
    <row r="22" spans="1:10">
      <c r="A22" s="3" t="s">
        <v>785</v>
      </c>
      <c r="B22" s="4" t="s">
        <v>254</v>
      </c>
      <c r="C22" s="4" t="s">
        <v>255</v>
      </c>
      <c r="D22" s="3" t="s">
        <v>333</v>
      </c>
      <c r="E22" s="3" t="s">
        <v>334</v>
      </c>
      <c r="F22" s="4" t="s">
        <v>335</v>
      </c>
      <c r="G22" s="5">
        <v>1</v>
      </c>
      <c r="H22" s="6">
        <v>0.2655</v>
      </c>
      <c r="I22" s="11">
        <v>0.2655</v>
      </c>
      <c r="J22" s="12">
        <v>45308</v>
      </c>
    </row>
    <row r="23" spans="1:10">
      <c r="A23" s="7" t="s">
        <v>785</v>
      </c>
      <c r="B23" s="8" t="s">
        <v>254</v>
      </c>
      <c r="C23" s="8" t="s">
        <v>255</v>
      </c>
      <c r="D23" s="7" t="s">
        <v>761</v>
      </c>
      <c r="E23" s="7" t="s">
        <v>762</v>
      </c>
      <c r="F23" s="8" t="s">
        <v>264</v>
      </c>
      <c r="G23" s="9">
        <v>1</v>
      </c>
      <c r="H23" s="10">
        <v>0.531</v>
      </c>
      <c r="I23" s="13">
        <v>0.531</v>
      </c>
      <c r="J23" s="14">
        <v>45308</v>
      </c>
    </row>
    <row r="24" spans="9:9">
      <c r="I24">
        <f>SUM(I12:I23)</f>
        <v>4.1265</v>
      </c>
    </row>
  </sheetData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9" sqref="A19:K25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94</v>
      </c>
      <c r="B2" s="4" t="s">
        <v>254</v>
      </c>
      <c r="C2" s="4" t="s">
        <v>255</v>
      </c>
      <c r="D2" s="3" t="s">
        <v>389</v>
      </c>
      <c r="E2" s="3" t="s">
        <v>390</v>
      </c>
      <c r="F2" s="4" t="s">
        <v>391</v>
      </c>
      <c r="G2" s="5">
        <v>1</v>
      </c>
      <c r="H2" s="6">
        <v>0.2654867256</v>
      </c>
      <c r="I2" s="11">
        <f>H2*G2</f>
        <v>0.2654867256</v>
      </c>
      <c r="J2" s="12">
        <v>44550</v>
      </c>
    </row>
    <row r="3" spans="1:10">
      <c r="A3" s="7" t="s">
        <v>94</v>
      </c>
      <c r="B3" s="8" t="s">
        <v>254</v>
      </c>
      <c r="C3" s="8" t="s">
        <v>255</v>
      </c>
      <c r="D3" s="7" t="s">
        <v>304</v>
      </c>
      <c r="E3" s="7" t="s">
        <v>305</v>
      </c>
      <c r="F3" s="8" t="s">
        <v>306</v>
      </c>
      <c r="G3" s="9">
        <v>2</v>
      </c>
      <c r="H3" s="10">
        <v>0.09</v>
      </c>
      <c r="I3" s="13">
        <f>H3*G3</f>
        <v>0.18</v>
      </c>
      <c r="J3" s="14">
        <v>44742</v>
      </c>
    </row>
    <row r="4" spans="1:10">
      <c r="A4" s="3" t="s">
        <v>94</v>
      </c>
      <c r="B4" s="4" t="s">
        <v>254</v>
      </c>
      <c r="C4" s="4" t="s">
        <v>255</v>
      </c>
      <c r="D4" s="3" t="s">
        <v>336</v>
      </c>
      <c r="E4" s="3" t="s">
        <v>337</v>
      </c>
      <c r="F4" s="4" t="s">
        <v>311</v>
      </c>
      <c r="G4" s="5">
        <v>0.24</v>
      </c>
      <c r="H4" s="6">
        <v>1.7257</v>
      </c>
      <c r="I4" s="11">
        <v>0.41417</v>
      </c>
      <c r="J4" s="12">
        <v>45196</v>
      </c>
    </row>
    <row r="5" spans="1:10">
      <c r="A5" s="7" t="s">
        <v>94</v>
      </c>
      <c r="B5" s="8" t="s">
        <v>254</v>
      </c>
      <c r="C5" s="8" t="s">
        <v>255</v>
      </c>
      <c r="D5" s="7" t="s">
        <v>348</v>
      </c>
      <c r="E5" s="7" t="s">
        <v>349</v>
      </c>
      <c r="F5" s="8" t="s">
        <v>314</v>
      </c>
      <c r="G5" s="9">
        <v>0.3</v>
      </c>
      <c r="H5" s="10">
        <v>1.6814</v>
      </c>
      <c r="I5" s="13">
        <v>0.50442</v>
      </c>
      <c r="J5" s="14">
        <v>44620</v>
      </c>
    </row>
    <row r="6" spans="1:10">
      <c r="A6" s="3" t="s">
        <v>94</v>
      </c>
      <c r="B6" s="4" t="s">
        <v>254</v>
      </c>
      <c r="C6" s="4" t="s">
        <v>255</v>
      </c>
      <c r="D6" s="3" t="s">
        <v>309</v>
      </c>
      <c r="E6" s="3" t="s">
        <v>310</v>
      </c>
      <c r="F6" s="4" t="s">
        <v>311</v>
      </c>
      <c r="G6" s="5">
        <v>0.41</v>
      </c>
      <c r="H6" s="6">
        <v>1.7257</v>
      </c>
      <c r="I6" s="11">
        <v>0.70754</v>
      </c>
      <c r="J6" s="12">
        <v>44620</v>
      </c>
    </row>
    <row r="7" spans="1:10">
      <c r="A7" s="7" t="s">
        <v>94</v>
      </c>
      <c r="B7" s="8" t="s">
        <v>254</v>
      </c>
      <c r="C7" s="8" t="s">
        <v>255</v>
      </c>
      <c r="D7" s="7" t="s">
        <v>312</v>
      </c>
      <c r="E7" s="7" t="s">
        <v>313</v>
      </c>
      <c r="F7" s="8" t="s">
        <v>314</v>
      </c>
      <c r="G7" s="9">
        <v>0.185</v>
      </c>
      <c r="H7" s="10">
        <v>1.6814</v>
      </c>
      <c r="I7" s="13">
        <v>0.31106</v>
      </c>
      <c r="J7" s="14">
        <v>44550</v>
      </c>
    </row>
    <row r="8" spans="1:10">
      <c r="A8" s="3" t="s">
        <v>94</v>
      </c>
      <c r="B8" s="4" t="s">
        <v>254</v>
      </c>
      <c r="C8" s="4" t="s">
        <v>255</v>
      </c>
      <c r="D8" s="3" t="s">
        <v>450</v>
      </c>
      <c r="E8" s="3" t="s">
        <v>451</v>
      </c>
      <c r="F8" s="4" t="s">
        <v>264</v>
      </c>
      <c r="G8" s="5">
        <v>1</v>
      </c>
      <c r="H8" s="6">
        <v>0.35</v>
      </c>
      <c r="I8" s="11">
        <f>H8*G8</f>
        <v>0.35</v>
      </c>
      <c r="J8" s="12">
        <v>44620</v>
      </c>
    </row>
    <row r="9" spans="1:10">
      <c r="A9" s="7" t="s">
        <v>94</v>
      </c>
      <c r="B9" s="8" t="s">
        <v>254</v>
      </c>
      <c r="C9" s="8" t="s">
        <v>255</v>
      </c>
      <c r="D9" s="7" t="s">
        <v>452</v>
      </c>
      <c r="E9" s="7" t="s">
        <v>453</v>
      </c>
      <c r="F9" s="8" t="s">
        <v>264</v>
      </c>
      <c r="G9" s="9">
        <v>1</v>
      </c>
      <c r="H9" s="10">
        <v>0.18</v>
      </c>
      <c r="I9" s="13">
        <f>H9*G9</f>
        <v>0.18</v>
      </c>
      <c r="J9" s="14">
        <v>45138</v>
      </c>
    </row>
    <row r="10" spans="1:10">
      <c r="A10" s="3" t="s">
        <v>94</v>
      </c>
      <c r="B10" s="4" t="s">
        <v>254</v>
      </c>
      <c r="C10" s="4" t="s">
        <v>255</v>
      </c>
      <c r="D10" s="3" t="s">
        <v>24</v>
      </c>
      <c r="E10" s="3" t="s">
        <v>454</v>
      </c>
      <c r="F10" s="4" t="s">
        <v>264</v>
      </c>
      <c r="G10" s="5">
        <v>1</v>
      </c>
      <c r="H10" s="6">
        <f>I25</f>
        <v>3.09</v>
      </c>
      <c r="I10" s="11">
        <f>H10*G10</f>
        <v>3.09</v>
      </c>
      <c r="J10" s="12">
        <v>44550</v>
      </c>
    </row>
    <row r="11" spans="1:10">
      <c r="A11" s="7" t="s">
        <v>94</v>
      </c>
      <c r="B11" s="8" t="s">
        <v>254</v>
      </c>
      <c r="C11" s="8" t="s">
        <v>255</v>
      </c>
      <c r="D11" s="7" t="s">
        <v>455</v>
      </c>
      <c r="E11" s="7" t="s">
        <v>456</v>
      </c>
      <c r="F11" s="8" t="s">
        <v>264</v>
      </c>
      <c r="G11" s="9">
        <v>2</v>
      </c>
      <c r="H11" s="10">
        <v>0.35</v>
      </c>
      <c r="I11" s="13">
        <v>0.7</v>
      </c>
      <c r="J11" s="14">
        <v>45196</v>
      </c>
    </row>
    <row r="12" spans="1:10">
      <c r="A12" s="3" t="s">
        <v>94</v>
      </c>
      <c r="B12" s="4" t="s">
        <v>254</v>
      </c>
      <c r="C12" s="4" t="s">
        <v>255</v>
      </c>
      <c r="D12" s="3" t="s">
        <v>442</v>
      </c>
      <c r="E12" s="3" t="s">
        <v>443</v>
      </c>
      <c r="F12" s="4" t="s">
        <v>264</v>
      </c>
      <c r="G12" s="5">
        <v>1</v>
      </c>
      <c r="H12" s="6">
        <v>0.2</v>
      </c>
      <c r="I12" s="11">
        <f>H12*G12</f>
        <v>0.2</v>
      </c>
      <c r="J12" s="12">
        <v>45138</v>
      </c>
    </row>
    <row r="13" spans="1:10">
      <c r="A13" s="7" t="s">
        <v>94</v>
      </c>
      <c r="B13" s="8" t="s">
        <v>254</v>
      </c>
      <c r="C13" s="8" t="s">
        <v>255</v>
      </c>
      <c r="D13" s="7" t="s">
        <v>457</v>
      </c>
      <c r="E13" s="7" t="s">
        <v>458</v>
      </c>
      <c r="F13" s="8" t="s">
        <v>459</v>
      </c>
      <c r="G13" s="9">
        <v>1</v>
      </c>
      <c r="H13" s="10">
        <v>0.0627</v>
      </c>
      <c r="I13" s="13">
        <v>0.0627</v>
      </c>
      <c r="J13" s="14">
        <v>45138</v>
      </c>
    </row>
    <row r="14" spans="1:10">
      <c r="A14" s="3" t="s">
        <v>94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0.0033</v>
      </c>
      <c r="H14" s="6">
        <v>6.2128</v>
      </c>
      <c r="I14" s="11">
        <f>H14*G14</f>
        <v>0.02050224</v>
      </c>
      <c r="J14" s="12">
        <v>44652</v>
      </c>
    </row>
    <row r="15" spans="1:10">
      <c r="A15" s="7" t="s">
        <v>94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0.01</v>
      </c>
      <c r="H15" s="10">
        <v>0.4035</v>
      </c>
      <c r="I15" s="13">
        <v>0.00404</v>
      </c>
      <c r="J15" s="14">
        <v>44652</v>
      </c>
    </row>
    <row r="16" spans="9:9">
      <c r="I16" s="21">
        <f>SUM(I2:I15)</f>
        <v>6.9899189656</v>
      </c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24</v>
      </c>
      <c r="B20" s="4" t="s">
        <v>254</v>
      </c>
      <c r="C20" s="4" t="s">
        <v>255</v>
      </c>
      <c r="D20" s="3" t="s">
        <v>460</v>
      </c>
      <c r="E20" s="3" t="s">
        <v>461</v>
      </c>
      <c r="F20" s="4" t="s">
        <v>264</v>
      </c>
      <c r="G20" s="5">
        <v>1</v>
      </c>
      <c r="H20" s="6">
        <v>0.1</v>
      </c>
      <c r="I20" s="11">
        <f>H20*G20</f>
        <v>0.1</v>
      </c>
      <c r="J20" s="12">
        <v>44550</v>
      </c>
    </row>
    <row r="21" spans="1:10">
      <c r="A21" s="7" t="s">
        <v>24</v>
      </c>
      <c r="B21" s="8" t="s">
        <v>254</v>
      </c>
      <c r="C21" s="8" t="s">
        <v>255</v>
      </c>
      <c r="D21" s="7" t="s">
        <v>439</v>
      </c>
      <c r="E21" s="7" t="s">
        <v>440</v>
      </c>
      <c r="F21" s="8" t="s">
        <v>264</v>
      </c>
      <c r="G21" s="9">
        <v>2</v>
      </c>
      <c r="H21" s="10">
        <v>0.15</v>
      </c>
      <c r="I21" s="13">
        <v>0.3</v>
      </c>
      <c r="J21" s="14">
        <v>44620</v>
      </c>
    </row>
    <row r="22" spans="1:10">
      <c r="A22" s="3" t="s">
        <v>24</v>
      </c>
      <c r="B22" s="4" t="s">
        <v>254</v>
      </c>
      <c r="C22" s="4" t="s">
        <v>255</v>
      </c>
      <c r="D22" s="3" t="s">
        <v>462</v>
      </c>
      <c r="E22" s="3" t="s">
        <v>408</v>
      </c>
      <c r="F22" s="4" t="s">
        <v>264</v>
      </c>
      <c r="G22" s="5">
        <v>1</v>
      </c>
      <c r="H22" s="6">
        <v>1.1</v>
      </c>
      <c r="I22" s="11">
        <v>1.1</v>
      </c>
      <c r="J22" s="12">
        <v>44550</v>
      </c>
    </row>
    <row r="23" spans="1:10">
      <c r="A23" s="7" t="s">
        <v>24</v>
      </c>
      <c r="B23" s="8" t="s">
        <v>254</v>
      </c>
      <c r="C23" s="8" t="s">
        <v>255</v>
      </c>
      <c r="D23" s="7" t="s">
        <v>463</v>
      </c>
      <c r="E23" s="7" t="s">
        <v>464</v>
      </c>
      <c r="F23" s="8" t="s">
        <v>264</v>
      </c>
      <c r="G23" s="9">
        <v>1</v>
      </c>
      <c r="H23" s="10">
        <v>0.6</v>
      </c>
      <c r="I23" s="13">
        <v>0.6</v>
      </c>
      <c r="J23" s="14">
        <v>44550</v>
      </c>
    </row>
    <row r="24" spans="1:10">
      <c r="A24" s="3" t="s">
        <v>24</v>
      </c>
      <c r="B24" s="4" t="s">
        <v>254</v>
      </c>
      <c r="C24" s="4" t="s">
        <v>255</v>
      </c>
      <c r="D24" s="3" t="s">
        <v>465</v>
      </c>
      <c r="E24" s="3" t="s">
        <v>419</v>
      </c>
      <c r="F24" s="4" t="s">
        <v>264</v>
      </c>
      <c r="G24" s="5">
        <v>1</v>
      </c>
      <c r="H24" s="6">
        <v>0.99</v>
      </c>
      <c r="I24" s="11">
        <v>0.99</v>
      </c>
      <c r="J24" s="12">
        <v>44550</v>
      </c>
    </row>
    <row r="25" spans="9:9">
      <c r="I25">
        <f>SUM(I20:I24)</f>
        <v>3.09</v>
      </c>
    </row>
  </sheetData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14" sqref="I14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96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45138</v>
      </c>
    </row>
    <row r="3" spans="1:10">
      <c r="A3" s="7" t="s">
        <v>96</v>
      </c>
      <c r="B3" s="8" t="s">
        <v>254</v>
      </c>
      <c r="C3" s="8" t="s">
        <v>255</v>
      </c>
      <c r="D3" s="7" t="s">
        <v>336</v>
      </c>
      <c r="E3" s="7" t="s">
        <v>337</v>
      </c>
      <c r="F3" s="8" t="s">
        <v>311</v>
      </c>
      <c r="G3" s="9">
        <v>0.24</v>
      </c>
      <c r="H3" s="10">
        <v>1.7257</v>
      </c>
      <c r="I3" s="13">
        <v>0.41417</v>
      </c>
      <c r="J3" s="14">
        <v>45196</v>
      </c>
    </row>
    <row r="4" spans="1:10">
      <c r="A4" s="3" t="s">
        <v>96</v>
      </c>
      <c r="B4" s="4" t="s">
        <v>254</v>
      </c>
      <c r="C4" s="4" t="s">
        <v>255</v>
      </c>
      <c r="D4" s="3" t="s">
        <v>348</v>
      </c>
      <c r="E4" s="3" t="s">
        <v>349</v>
      </c>
      <c r="F4" s="4" t="s">
        <v>314</v>
      </c>
      <c r="G4" s="5">
        <v>0.495</v>
      </c>
      <c r="H4" s="6">
        <v>1.6814</v>
      </c>
      <c r="I4" s="11">
        <v>0.83229</v>
      </c>
      <c r="J4" s="12">
        <v>44743</v>
      </c>
    </row>
    <row r="5" spans="1:10">
      <c r="A5" s="7" t="s">
        <v>96</v>
      </c>
      <c r="B5" s="8" t="s">
        <v>254</v>
      </c>
      <c r="C5" s="8" t="s">
        <v>255</v>
      </c>
      <c r="D5" s="7" t="s">
        <v>450</v>
      </c>
      <c r="E5" s="7" t="s">
        <v>451</v>
      </c>
      <c r="F5" s="8" t="s">
        <v>264</v>
      </c>
      <c r="G5" s="9">
        <v>1</v>
      </c>
      <c r="H5" s="10">
        <v>0.35</v>
      </c>
      <c r="I5" s="13">
        <f>H5*G5</f>
        <v>0.35</v>
      </c>
      <c r="J5" s="14">
        <v>44743</v>
      </c>
    </row>
    <row r="6" spans="1:10">
      <c r="A6" s="3" t="s">
        <v>96</v>
      </c>
      <c r="B6" s="4" t="s">
        <v>254</v>
      </c>
      <c r="C6" s="4" t="s">
        <v>255</v>
      </c>
      <c r="D6" s="3" t="s">
        <v>452</v>
      </c>
      <c r="E6" s="3" t="s">
        <v>453</v>
      </c>
      <c r="F6" s="4" t="s">
        <v>264</v>
      </c>
      <c r="G6" s="5">
        <v>1</v>
      </c>
      <c r="H6" s="6">
        <v>0.18</v>
      </c>
      <c r="I6" s="11">
        <f>H6*G6</f>
        <v>0.18</v>
      </c>
      <c r="J6" s="12">
        <v>45138</v>
      </c>
    </row>
    <row r="7" spans="1:10">
      <c r="A7" s="7" t="s">
        <v>96</v>
      </c>
      <c r="B7" s="8" t="s">
        <v>254</v>
      </c>
      <c r="C7" s="8" t="s">
        <v>255</v>
      </c>
      <c r="D7" s="7" t="s">
        <v>24</v>
      </c>
      <c r="E7" s="7" t="s">
        <v>454</v>
      </c>
      <c r="F7" s="8" t="s">
        <v>264</v>
      </c>
      <c r="G7" s="9">
        <v>1</v>
      </c>
      <c r="H7" s="10">
        <f>I22</f>
        <v>3.09</v>
      </c>
      <c r="I7" s="13">
        <f>G7*H7</f>
        <v>3.09</v>
      </c>
      <c r="J7" s="14">
        <v>44743</v>
      </c>
    </row>
    <row r="8" spans="1:10">
      <c r="A8" s="3" t="s">
        <v>96</v>
      </c>
      <c r="B8" s="4" t="s">
        <v>254</v>
      </c>
      <c r="C8" s="4" t="s">
        <v>255</v>
      </c>
      <c r="D8" s="3" t="s">
        <v>455</v>
      </c>
      <c r="E8" s="3" t="s">
        <v>456</v>
      </c>
      <c r="F8" s="4" t="s">
        <v>264</v>
      </c>
      <c r="G8" s="5">
        <v>2</v>
      </c>
      <c r="H8" s="6">
        <v>0.35</v>
      </c>
      <c r="I8" s="11">
        <v>0.7</v>
      </c>
      <c r="J8" s="12">
        <v>45196</v>
      </c>
    </row>
    <row r="9" spans="1:10">
      <c r="A9" s="7" t="s">
        <v>96</v>
      </c>
      <c r="B9" s="8" t="s">
        <v>254</v>
      </c>
      <c r="C9" s="8" t="s">
        <v>255</v>
      </c>
      <c r="D9" s="7" t="s">
        <v>442</v>
      </c>
      <c r="E9" s="7" t="s">
        <v>443</v>
      </c>
      <c r="F9" s="8" t="s">
        <v>264</v>
      </c>
      <c r="G9" s="9">
        <v>1</v>
      </c>
      <c r="H9" s="10">
        <v>0.2</v>
      </c>
      <c r="I9" s="13">
        <f>H9*G9</f>
        <v>0.2</v>
      </c>
      <c r="J9" s="14">
        <v>45138</v>
      </c>
    </row>
    <row r="10" spans="1:10">
      <c r="A10" s="3" t="s">
        <v>96</v>
      </c>
      <c r="B10" s="4" t="s">
        <v>254</v>
      </c>
      <c r="C10" s="4" t="s">
        <v>255</v>
      </c>
      <c r="D10" s="3" t="s">
        <v>457</v>
      </c>
      <c r="E10" s="3" t="s">
        <v>458</v>
      </c>
      <c r="F10" s="4" t="s">
        <v>459</v>
      </c>
      <c r="G10" s="5">
        <v>1</v>
      </c>
      <c r="H10" s="6">
        <v>0.0627</v>
      </c>
      <c r="I10" s="11">
        <v>0.0627</v>
      </c>
      <c r="J10" s="12">
        <v>45138</v>
      </c>
    </row>
    <row r="11" spans="1:10">
      <c r="A11" s="7" t="s">
        <v>96</v>
      </c>
      <c r="B11" s="8" t="s">
        <v>254</v>
      </c>
      <c r="C11" s="8" t="s">
        <v>255</v>
      </c>
      <c r="D11" s="7" t="s">
        <v>444</v>
      </c>
      <c r="E11" s="7" t="s">
        <v>445</v>
      </c>
      <c r="F11" s="8" t="s">
        <v>446</v>
      </c>
      <c r="G11" s="9">
        <v>0.003</v>
      </c>
      <c r="H11" s="10">
        <v>6.2128</v>
      </c>
      <c r="I11" s="13">
        <f>H11*G11</f>
        <v>0.0186384</v>
      </c>
      <c r="J11" s="14">
        <v>44835</v>
      </c>
    </row>
    <row r="12" spans="1:10">
      <c r="A12" s="3" t="s">
        <v>96</v>
      </c>
      <c r="B12" s="4" t="s">
        <v>254</v>
      </c>
      <c r="C12" s="4" t="s">
        <v>255</v>
      </c>
      <c r="D12" s="3" t="s">
        <v>447</v>
      </c>
      <c r="E12" s="3" t="s">
        <v>448</v>
      </c>
      <c r="F12" s="4" t="s">
        <v>449</v>
      </c>
      <c r="G12" s="5">
        <v>0.008</v>
      </c>
      <c r="H12" s="6">
        <v>0.4035</v>
      </c>
      <c r="I12" s="11">
        <v>0.00323</v>
      </c>
      <c r="J12" s="12">
        <v>44835</v>
      </c>
    </row>
    <row r="13" spans="9:9">
      <c r="I13">
        <f>SUM(I2:I12)</f>
        <v>5.9410284</v>
      </c>
    </row>
    <row r="16" spans="1:10">
      <c r="A16" s="1" t="s">
        <v>245</v>
      </c>
      <c r="B16" s="1" t="s">
        <v>246</v>
      </c>
      <c r="C16" s="1" t="s">
        <v>247</v>
      </c>
      <c r="D16" s="1" t="s">
        <v>248</v>
      </c>
      <c r="E16" s="1" t="s">
        <v>249</v>
      </c>
      <c r="F16" s="1" t="s">
        <v>249</v>
      </c>
      <c r="G16" s="2" t="s">
        <v>250</v>
      </c>
      <c r="H16" s="2" t="s">
        <v>251</v>
      </c>
      <c r="I16" s="2" t="s">
        <v>252</v>
      </c>
      <c r="J16" s="2" t="s">
        <v>253</v>
      </c>
    </row>
    <row r="17" spans="1:10">
      <c r="A17" s="3" t="s">
        <v>24</v>
      </c>
      <c r="B17" s="4" t="s">
        <v>254</v>
      </c>
      <c r="C17" s="4" t="s">
        <v>255</v>
      </c>
      <c r="D17" s="3" t="s">
        <v>460</v>
      </c>
      <c r="E17" s="3" t="s">
        <v>461</v>
      </c>
      <c r="F17" s="4" t="s">
        <v>264</v>
      </c>
      <c r="G17" s="5">
        <v>1</v>
      </c>
      <c r="H17" s="6">
        <v>0.1</v>
      </c>
      <c r="I17" s="11">
        <f>H17*G17</f>
        <v>0.1</v>
      </c>
      <c r="J17" s="12">
        <v>44550</v>
      </c>
    </row>
    <row r="18" spans="1:10">
      <c r="A18" s="7" t="s">
        <v>24</v>
      </c>
      <c r="B18" s="8" t="s">
        <v>254</v>
      </c>
      <c r="C18" s="8" t="s">
        <v>255</v>
      </c>
      <c r="D18" s="7" t="s">
        <v>439</v>
      </c>
      <c r="E18" s="7" t="s">
        <v>440</v>
      </c>
      <c r="F18" s="8" t="s">
        <v>264</v>
      </c>
      <c r="G18" s="9">
        <v>2</v>
      </c>
      <c r="H18" s="10">
        <v>0.15</v>
      </c>
      <c r="I18" s="13">
        <v>0.3</v>
      </c>
      <c r="J18" s="14">
        <v>44620</v>
      </c>
    </row>
    <row r="19" spans="1:10">
      <c r="A19" s="3" t="s">
        <v>24</v>
      </c>
      <c r="B19" s="4" t="s">
        <v>254</v>
      </c>
      <c r="C19" s="4" t="s">
        <v>255</v>
      </c>
      <c r="D19" s="3" t="s">
        <v>462</v>
      </c>
      <c r="E19" s="3" t="s">
        <v>408</v>
      </c>
      <c r="F19" s="4" t="s">
        <v>264</v>
      </c>
      <c r="G19" s="5">
        <v>1</v>
      </c>
      <c r="H19" s="6">
        <v>1.1</v>
      </c>
      <c r="I19" s="11">
        <v>1.1</v>
      </c>
      <c r="J19" s="12">
        <v>44550</v>
      </c>
    </row>
    <row r="20" spans="1:10">
      <c r="A20" s="7" t="s">
        <v>24</v>
      </c>
      <c r="B20" s="8" t="s">
        <v>254</v>
      </c>
      <c r="C20" s="8" t="s">
        <v>255</v>
      </c>
      <c r="D20" s="7" t="s">
        <v>463</v>
      </c>
      <c r="E20" s="7" t="s">
        <v>464</v>
      </c>
      <c r="F20" s="8" t="s">
        <v>264</v>
      </c>
      <c r="G20" s="9">
        <v>1</v>
      </c>
      <c r="H20" s="10">
        <v>0.6</v>
      </c>
      <c r="I20" s="13">
        <v>0.6</v>
      </c>
      <c r="J20" s="14">
        <v>44550</v>
      </c>
    </row>
    <row r="21" spans="1:10">
      <c r="A21" s="3" t="s">
        <v>24</v>
      </c>
      <c r="B21" s="4" t="s">
        <v>254</v>
      </c>
      <c r="C21" s="4" t="s">
        <v>255</v>
      </c>
      <c r="D21" s="3" t="s">
        <v>465</v>
      </c>
      <c r="E21" s="3" t="s">
        <v>419</v>
      </c>
      <c r="F21" s="4" t="s">
        <v>264</v>
      </c>
      <c r="G21" s="5">
        <v>1</v>
      </c>
      <c r="H21" s="6">
        <v>0.99</v>
      </c>
      <c r="I21" s="11">
        <v>0.99</v>
      </c>
      <c r="J21" s="12">
        <v>44550</v>
      </c>
    </row>
    <row r="22" spans="9:9">
      <c r="I22">
        <f>SUM(I17:I21)</f>
        <v>3.09</v>
      </c>
    </row>
  </sheetData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2" sqref="I12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102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44404</v>
      </c>
    </row>
    <row r="3" spans="1:10">
      <c r="A3" s="7" t="s">
        <v>102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0.77</v>
      </c>
      <c r="H3" s="10">
        <v>1.6814</v>
      </c>
      <c r="I3" s="13">
        <v>1.29468</v>
      </c>
      <c r="J3" s="14">
        <v>44593</v>
      </c>
    </row>
    <row r="4" spans="1:10">
      <c r="A4" s="3" t="s">
        <v>102</v>
      </c>
      <c r="B4" s="4" t="s">
        <v>254</v>
      </c>
      <c r="C4" s="4" t="s">
        <v>255</v>
      </c>
      <c r="D4" s="3" t="s">
        <v>621</v>
      </c>
      <c r="E4" s="3" t="s">
        <v>534</v>
      </c>
      <c r="F4" s="4" t="s">
        <v>264</v>
      </c>
      <c r="G4" s="5">
        <v>1</v>
      </c>
      <c r="H4" s="6">
        <v>1.4159</v>
      </c>
      <c r="I4" s="11">
        <v>1.4159</v>
      </c>
      <c r="J4" s="12">
        <v>44379</v>
      </c>
    </row>
    <row r="5" spans="1:10">
      <c r="A5" s="7" t="s">
        <v>102</v>
      </c>
      <c r="B5" s="8" t="s">
        <v>254</v>
      </c>
      <c r="C5" s="8" t="s">
        <v>255</v>
      </c>
      <c r="D5" s="7" t="s">
        <v>608</v>
      </c>
      <c r="E5" s="7" t="s">
        <v>609</v>
      </c>
      <c r="F5" s="8" t="s">
        <v>610</v>
      </c>
      <c r="G5" s="9">
        <v>0.0333</v>
      </c>
      <c r="H5" s="10">
        <v>6.1792</v>
      </c>
      <c r="I5" s="13">
        <v>0.20577</v>
      </c>
      <c r="J5" s="14">
        <v>44636</v>
      </c>
    </row>
    <row r="6" spans="1:10">
      <c r="A6" s="3" t="s">
        <v>102</v>
      </c>
      <c r="B6" s="4" t="s">
        <v>254</v>
      </c>
      <c r="C6" s="4" t="s">
        <v>255</v>
      </c>
      <c r="D6" s="3" t="s">
        <v>447</v>
      </c>
      <c r="E6" s="3" t="s">
        <v>448</v>
      </c>
      <c r="F6" s="4" t="s">
        <v>449</v>
      </c>
      <c r="G6" s="5">
        <v>0.0333</v>
      </c>
      <c r="H6" s="6">
        <v>0.4035</v>
      </c>
      <c r="I6" s="11">
        <v>0.01344</v>
      </c>
      <c r="J6" s="12">
        <v>44501</v>
      </c>
    </row>
    <row r="7" spans="1:10">
      <c r="A7" s="7" t="s">
        <v>102</v>
      </c>
      <c r="B7" s="8" t="s">
        <v>254</v>
      </c>
      <c r="C7" s="8" t="s">
        <v>255</v>
      </c>
      <c r="D7" s="7" t="s">
        <v>642</v>
      </c>
      <c r="E7" s="7" t="s">
        <v>643</v>
      </c>
      <c r="F7" s="8" t="s">
        <v>473</v>
      </c>
      <c r="G7" s="9">
        <v>1</v>
      </c>
      <c r="H7" s="10">
        <v>2.49</v>
      </c>
      <c r="I7" s="13">
        <f>H7*G7</f>
        <v>2.49</v>
      </c>
      <c r="J7" s="14">
        <v>44044</v>
      </c>
    </row>
    <row r="8" spans="1:10">
      <c r="A8" s="3" t="s">
        <v>102</v>
      </c>
      <c r="B8" s="4" t="s">
        <v>254</v>
      </c>
      <c r="C8" s="4" t="s">
        <v>255</v>
      </c>
      <c r="D8" s="3" t="s">
        <v>644</v>
      </c>
      <c r="E8" s="3" t="s">
        <v>631</v>
      </c>
      <c r="F8" s="4" t="s">
        <v>473</v>
      </c>
      <c r="G8" s="5">
        <v>1</v>
      </c>
      <c r="H8" s="6">
        <v>5.2</v>
      </c>
      <c r="I8" s="11">
        <f>H8*G8</f>
        <v>5.2</v>
      </c>
      <c r="J8" s="12">
        <v>44044</v>
      </c>
    </row>
    <row r="9" spans="1:10">
      <c r="A9" s="7" t="s">
        <v>102</v>
      </c>
      <c r="B9" s="8" t="s">
        <v>254</v>
      </c>
      <c r="C9" s="8" t="s">
        <v>255</v>
      </c>
      <c r="D9" s="7" t="s">
        <v>624</v>
      </c>
      <c r="E9" s="7" t="s">
        <v>625</v>
      </c>
      <c r="F9" s="8" t="s">
        <v>626</v>
      </c>
      <c r="G9" s="9">
        <v>1</v>
      </c>
      <c r="H9" s="10">
        <v>13.27</v>
      </c>
      <c r="I9" s="13">
        <f>H9*G9</f>
        <v>13.27</v>
      </c>
      <c r="J9" s="14">
        <v>44379</v>
      </c>
    </row>
    <row r="10" spans="1:10">
      <c r="A10" s="3" t="s">
        <v>102</v>
      </c>
      <c r="B10" s="4" t="s">
        <v>254</v>
      </c>
      <c r="C10" s="4" t="s">
        <v>255</v>
      </c>
      <c r="D10" s="3" t="s">
        <v>627</v>
      </c>
      <c r="E10" s="3" t="s">
        <v>628</v>
      </c>
      <c r="F10" s="4" t="s">
        <v>629</v>
      </c>
      <c r="G10" s="5">
        <v>2</v>
      </c>
      <c r="H10" s="6">
        <v>1.55</v>
      </c>
      <c r="I10" s="11">
        <v>3.1</v>
      </c>
      <c r="J10" s="12">
        <v>44044</v>
      </c>
    </row>
    <row r="11" spans="9:9">
      <c r="I11">
        <f>SUM(I2:I10)</f>
        <v>27.07979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1" sqref="A1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82</v>
      </c>
      <c r="B2" s="4" t="s">
        <v>254</v>
      </c>
      <c r="C2" s="4" t="s">
        <v>255</v>
      </c>
      <c r="D2" s="3" t="s">
        <v>379</v>
      </c>
      <c r="E2" s="3" t="s">
        <v>380</v>
      </c>
      <c r="F2" s="4" t="s">
        <v>264</v>
      </c>
      <c r="G2" s="5">
        <v>1</v>
      </c>
      <c r="H2" s="6">
        <v>0.178</v>
      </c>
      <c r="I2" s="11">
        <v>0.178</v>
      </c>
      <c r="J2" s="12">
        <v>45406</v>
      </c>
    </row>
    <row r="3" spans="1:10">
      <c r="A3" s="7" t="s">
        <v>82</v>
      </c>
      <c r="B3" s="8" t="s">
        <v>254</v>
      </c>
      <c r="C3" s="8" t="s">
        <v>255</v>
      </c>
      <c r="D3" s="7" t="s">
        <v>381</v>
      </c>
      <c r="E3" s="7" t="s">
        <v>382</v>
      </c>
      <c r="F3" s="8" t="s">
        <v>383</v>
      </c>
      <c r="G3" s="9">
        <v>1</v>
      </c>
      <c r="H3" s="10">
        <v>0.05</v>
      </c>
      <c r="I3" s="13">
        <f t="shared" ref="I3:I10" si="0">H3*G3</f>
        <v>0.05</v>
      </c>
      <c r="J3" s="14">
        <v>45406</v>
      </c>
    </row>
    <row r="4" spans="1:10">
      <c r="A4" s="3" t="s">
        <v>82</v>
      </c>
      <c r="B4" s="4" t="s">
        <v>254</v>
      </c>
      <c r="C4" s="4" t="s">
        <v>255</v>
      </c>
      <c r="D4" s="3" t="s">
        <v>384</v>
      </c>
      <c r="E4" s="3" t="s">
        <v>385</v>
      </c>
      <c r="F4" s="4" t="s">
        <v>264</v>
      </c>
      <c r="G4" s="5">
        <v>0.69</v>
      </c>
      <c r="H4" s="6">
        <v>0.2831858407</v>
      </c>
      <c r="I4" s="11">
        <f t="shared" si="0"/>
        <v>0.195398230083</v>
      </c>
      <c r="J4" s="12">
        <v>45391</v>
      </c>
    </row>
    <row r="5" spans="1:10">
      <c r="A5" s="7" t="s">
        <v>82</v>
      </c>
      <c r="B5" s="8" t="s">
        <v>254</v>
      </c>
      <c r="C5" s="8" t="s">
        <v>255</v>
      </c>
      <c r="D5" s="7" t="s">
        <v>386</v>
      </c>
      <c r="E5" s="7" t="s">
        <v>387</v>
      </c>
      <c r="F5" s="8" t="s">
        <v>388</v>
      </c>
      <c r="G5" s="9">
        <v>1</v>
      </c>
      <c r="H5" s="10">
        <v>1.254</v>
      </c>
      <c r="I5" s="13">
        <v>1.254</v>
      </c>
      <c r="J5" s="14">
        <v>45391</v>
      </c>
    </row>
    <row r="6" spans="1:10">
      <c r="A6" s="3" t="s">
        <v>82</v>
      </c>
      <c r="B6" s="4" t="s">
        <v>254</v>
      </c>
      <c r="C6" s="4" t="s">
        <v>255</v>
      </c>
      <c r="D6" s="3" t="s">
        <v>389</v>
      </c>
      <c r="E6" s="3" t="s">
        <v>390</v>
      </c>
      <c r="F6" s="4" t="s">
        <v>391</v>
      </c>
      <c r="G6" s="5">
        <v>2</v>
      </c>
      <c r="H6" s="6">
        <v>0.2654867256</v>
      </c>
      <c r="I6" s="11">
        <f t="shared" si="0"/>
        <v>0.5309734512</v>
      </c>
      <c r="J6" s="12">
        <v>45391</v>
      </c>
    </row>
    <row r="7" spans="1:10">
      <c r="A7" s="7" t="s">
        <v>82</v>
      </c>
      <c r="B7" s="8" t="s">
        <v>254</v>
      </c>
      <c r="C7" s="8" t="s">
        <v>255</v>
      </c>
      <c r="D7" s="7" t="s">
        <v>304</v>
      </c>
      <c r="E7" s="7" t="s">
        <v>305</v>
      </c>
      <c r="F7" s="8" t="s">
        <v>306</v>
      </c>
      <c r="G7" s="9">
        <v>7</v>
      </c>
      <c r="H7" s="10">
        <v>0.09</v>
      </c>
      <c r="I7" s="13">
        <f t="shared" si="0"/>
        <v>0.63</v>
      </c>
      <c r="J7" s="14">
        <v>45391</v>
      </c>
    </row>
    <row r="8" spans="1:10">
      <c r="A8" s="3" t="s">
        <v>82</v>
      </c>
      <c r="B8" s="4" t="s">
        <v>254</v>
      </c>
      <c r="C8" s="4" t="s">
        <v>255</v>
      </c>
      <c r="D8" s="3" t="s">
        <v>392</v>
      </c>
      <c r="E8" s="3" t="s">
        <v>393</v>
      </c>
      <c r="F8" s="4" t="s">
        <v>264</v>
      </c>
      <c r="G8" s="5">
        <v>1</v>
      </c>
      <c r="H8" s="6">
        <v>0.3</v>
      </c>
      <c r="I8" s="11">
        <f t="shared" si="0"/>
        <v>0.3</v>
      </c>
      <c r="J8" s="12">
        <v>45417</v>
      </c>
    </row>
    <row r="9" spans="1:10">
      <c r="A9" s="7" t="s">
        <v>82</v>
      </c>
      <c r="B9" s="8" t="s">
        <v>254</v>
      </c>
      <c r="C9" s="8" t="s">
        <v>255</v>
      </c>
      <c r="D9" s="7" t="s">
        <v>18</v>
      </c>
      <c r="E9" s="7" t="s">
        <v>19</v>
      </c>
      <c r="F9" s="8" t="s">
        <v>264</v>
      </c>
      <c r="G9" s="9">
        <v>1</v>
      </c>
      <c r="H9" s="10">
        <f>I34</f>
        <v>17.1177</v>
      </c>
      <c r="I9" s="13">
        <f t="shared" si="0"/>
        <v>17.1177</v>
      </c>
      <c r="J9" s="14">
        <v>45391</v>
      </c>
    </row>
    <row r="10" spans="1:10">
      <c r="A10" s="3" t="s">
        <v>82</v>
      </c>
      <c r="B10" s="4" t="s">
        <v>254</v>
      </c>
      <c r="C10" s="4" t="s">
        <v>255</v>
      </c>
      <c r="D10" s="3" t="s">
        <v>394</v>
      </c>
      <c r="E10" s="3" t="s">
        <v>395</v>
      </c>
      <c r="F10" s="4" t="s">
        <v>264</v>
      </c>
      <c r="G10" s="5">
        <v>1</v>
      </c>
      <c r="H10" s="6">
        <v>1.21</v>
      </c>
      <c r="I10" s="11">
        <f t="shared" si="0"/>
        <v>1.21</v>
      </c>
      <c r="J10" s="12">
        <v>45417</v>
      </c>
    </row>
    <row r="11" spans="1:10">
      <c r="A11" s="7" t="s">
        <v>82</v>
      </c>
      <c r="B11" s="8" t="s">
        <v>254</v>
      </c>
      <c r="C11" s="8" t="s">
        <v>255</v>
      </c>
      <c r="D11" s="7" t="s">
        <v>396</v>
      </c>
      <c r="E11" s="7" t="s">
        <v>351</v>
      </c>
      <c r="F11" s="8" t="s">
        <v>264</v>
      </c>
      <c r="G11" s="9">
        <v>1</v>
      </c>
      <c r="H11" s="10">
        <v>0.779</v>
      </c>
      <c r="I11" s="13">
        <v>0.779</v>
      </c>
      <c r="J11" s="14">
        <v>45417</v>
      </c>
    </row>
    <row r="12" spans="1:10">
      <c r="A12" s="3" t="s">
        <v>82</v>
      </c>
      <c r="B12" s="4" t="s">
        <v>254</v>
      </c>
      <c r="C12" s="4" t="s">
        <v>255</v>
      </c>
      <c r="D12" s="3" t="s">
        <v>336</v>
      </c>
      <c r="E12" s="3" t="s">
        <v>337</v>
      </c>
      <c r="F12" s="4" t="s">
        <v>311</v>
      </c>
      <c r="G12" s="5">
        <v>0.95</v>
      </c>
      <c r="H12" s="6">
        <v>1.7257</v>
      </c>
      <c r="I12" s="11">
        <v>1.63942</v>
      </c>
      <c r="J12" s="12">
        <v>45391</v>
      </c>
    </row>
    <row r="13" spans="1:10">
      <c r="A13" s="7" t="s">
        <v>82</v>
      </c>
      <c r="B13" s="8" t="s">
        <v>254</v>
      </c>
      <c r="C13" s="8" t="s">
        <v>255</v>
      </c>
      <c r="D13" s="7" t="s">
        <v>348</v>
      </c>
      <c r="E13" s="7" t="s">
        <v>349</v>
      </c>
      <c r="F13" s="8" t="s">
        <v>314</v>
      </c>
      <c r="G13" s="9">
        <v>1.76</v>
      </c>
      <c r="H13" s="10">
        <v>1.6814</v>
      </c>
      <c r="I13" s="13">
        <v>2.95926</v>
      </c>
      <c r="J13" s="14">
        <v>45391</v>
      </c>
    </row>
    <row r="14" spans="1:10">
      <c r="A14" s="3" t="s">
        <v>82</v>
      </c>
      <c r="B14" s="4" t="s">
        <v>254</v>
      </c>
      <c r="C14" s="4" t="s">
        <v>255</v>
      </c>
      <c r="D14" s="3" t="s">
        <v>397</v>
      </c>
      <c r="E14" s="3" t="s">
        <v>398</v>
      </c>
      <c r="F14" s="4" t="s">
        <v>264</v>
      </c>
      <c r="G14" s="5">
        <v>1</v>
      </c>
      <c r="H14" s="6">
        <v>0.53</v>
      </c>
      <c r="I14" s="11">
        <v>0.53</v>
      </c>
      <c r="J14" s="12">
        <v>45391</v>
      </c>
    </row>
    <row r="15" spans="1:10">
      <c r="A15" s="7" t="s">
        <v>82</v>
      </c>
      <c r="B15" s="8" t="s">
        <v>254</v>
      </c>
      <c r="C15" s="8" t="s">
        <v>255</v>
      </c>
      <c r="D15" s="7" t="s">
        <v>399</v>
      </c>
      <c r="E15" s="7" t="s">
        <v>400</v>
      </c>
      <c r="F15" s="8" t="s">
        <v>401</v>
      </c>
      <c r="G15" s="9">
        <v>2</v>
      </c>
      <c r="H15" s="10">
        <v>0.1422</v>
      </c>
      <c r="I15" s="13">
        <v>0.2844</v>
      </c>
      <c r="J15" s="14">
        <v>45391</v>
      </c>
    </row>
    <row r="16" spans="1:10">
      <c r="A16" s="20"/>
      <c r="B16" s="20"/>
      <c r="C16" s="20"/>
      <c r="D16" s="20"/>
      <c r="E16" s="20"/>
      <c r="F16" s="20"/>
      <c r="G16" s="20"/>
      <c r="H16" s="20"/>
      <c r="I16" s="26">
        <f>SUM(I2:I15)</f>
        <v>27.658151681283</v>
      </c>
      <c r="J16" s="20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18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18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18</v>
      </c>
      <c r="B22" s="4" t="s">
        <v>254</v>
      </c>
      <c r="C22" s="4" t="s">
        <v>255</v>
      </c>
      <c r="D22" s="3" t="s">
        <v>407</v>
      </c>
      <c r="E22" s="3" t="s">
        <v>408</v>
      </c>
      <c r="F22" s="4" t="s">
        <v>264</v>
      </c>
      <c r="G22" s="5">
        <v>1</v>
      </c>
      <c r="H22" s="6">
        <v>1.23</v>
      </c>
      <c r="I22" s="11">
        <f t="shared" ref="I22:I25" si="1">H22*G22</f>
        <v>1.23</v>
      </c>
      <c r="J22" s="12">
        <v>44327</v>
      </c>
    </row>
    <row r="23" spans="1:10">
      <c r="A23" s="7" t="s">
        <v>18</v>
      </c>
      <c r="B23" s="8" t="s">
        <v>254</v>
      </c>
      <c r="C23" s="8" t="s">
        <v>255</v>
      </c>
      <c r="D23" s="7" t="s">
        <v>409</v>
      </c>
      <c r="E23" s="7" t="s">
        <v>410</v>
      </c>
      <c r="F23" s="8" t="s">
        <v>411</v>
      </c>
      <c r="G23" s="9">
        <v>1</v>
      </c>
      <c r="H23" s="10">
        <v>0.73</v>
      </c>
      <c r="I23" s="13">
        <f t="shared" si="1"/>
        <v>0.73</v>
      </c>
      <c r="J23" s="14">
        <v>44327</v>
      </c>
    </row>
    <row r="24" spans="1:10">
      <c r="A24" s="3" t="s">
        <v>18</v>
      </c>
      <c r="B24" s="4" t="s">
        <v>254</v>
      </c>
      <c r="C24" s="4" t="s">
        <v>255</v>
      </c>
      <c r="D24" s="3" t="s">
        <v>412</v>
      </c>
      <c r="E24" s="3" t="s">
        <v>413</v>
      </c>
      <c r="F24" s="4" t="s">
        <v>414</v>
      </c>
      <c r="G24" s="5">
        <v>1</v>
      </c>
      <c r="H24" s="6">
        <v>0.72</v>
      </c>
      <c r="I24" s="11">
        <f t="shared" si="1"/>
        <v>0.72</v>
      </c>
      <c r="J24" s="12">
        <v>44327</v>
      </c>
    </row>
    <row r="25" spans="1:10">
      <c r="A25" s="7" t="s">
        <v>18</v>
      </c>
      <c r="B25" s="8" t="s">
        <v>254</v>
      </c>
      <c r="C25" s="8" t="s">
        <v>255</v>
      </c>
      <c r="D25" s="7" t="s">
        <v>415</v>
      </c>
      <c r="E25" s="7" t="s">
        <v>416</v>
      </c>
      <c r="F25" s="8" t="s">
        <v>417</v>
      </c>
      <c r="G25" s="9">
        <v>1</v>
      </c>
      <c r="H25" s="10">
        <v>0.74</v>
      </c>
      <c r="I25" s="13">
        <f t="shared" si="1"/>
        <v>0.74</v>
      </c>
      <c r="J25" s="14">
        <v>44327</v>
      </c>
    </row>
    <row r="26" spans="1:10">
      <c r="A26" s="3" t="s">
        <v>18</v>
      </c>
      <c r="B26" s="4" t="s">
        <v>254</v>
      </c>
      <c r="C26" s="4" t="s">
        <v>255</v>
      </c>
      <c r="D26" s="3" t="s">
        <v>418</v>
      </c>
      <c r="E26" s="3" t="s">
        <v>419</v>
      </c>
      <c r="F26" s="4" t="s">
        <v>264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18</v>
      </c>
      <c r="B27" s="8" t="s">
        <v>254</v>
      </c>
      <c r="C27" s="8" t="s">
        <v>255</v>
      </c>
      <c r="D27" s="7" t="s">
        <v>420</v>
      </c>
      <c r="E27" s="7" t="s">
        <v>421</v>
      </c>
      <c r="F27" s="8" t="s">
        <v>264</v>
      </c>
      <c r="G27" s="9">
        <v>1</v>
      </c>
      <c r="H27" s="10">
        <v>1.14</v>
      </c>
      <c r="I27" s="13">
        <f t="shared" ref="I27:I32" si="2">H27*G27</f>
        <v>1.14</v>
      </c>
      <c r="J27" s="14">
        <v>44327</v>
      </c>
    </row>
    <row r="28" spans="1:10">
      <c r="A28" s="3" t="s">
        <v>18</v>
      </c>
      <c r="B28" s="4" t="s">
        <v>254</v>
      </c>
      <c r="C28" s="4" t="s">
        <v>255</v>
      </c>
      <c r="D28" s="3" t="s">
        <v>422</v>
      </c>
      <c r="E28" s="3" t="s">
        <v>423</v>
      </c>
      <c r="F28" s="4" t="s">
        <v>424</v>
      </c>
      <c r="G28" s="5">
        <v>1</v>
      </c>
      <c r="H28" s="6">
        <v>0.31</v>
      </c>
      <c r="I28" s="11">
        <f t="shared" si="2"/>
        <v>0.31</v>
      </c>
      <c r="J28" s="12">
        <v>44327</v>
      </c>
    </row>
    <row r="29" spans="1:10">
      <c r="A29" s="7" t="s">
        <v>18</v>
      </c>
      <c r="B29" s="8" t="s">
        <v>254</v>
      </c>
      <c r="C29" s="8" t="s">
        <v>255</v>
      </c>
      <c r="D29" s="7" t="s">
        <v>425</v>
      </c>
      <c r="E29" s="7" t="s">
        <v>426</v>
      </c>
      <c r="F29" s="8" t="s">
        <v>264</v>
      </c>
      <c r="G29" s="9">
        <v>2</v>
      </c>
      <c r="H29" s="10">
        <v>0.1204</v>
      </c>
      <c r="I29" s="13">
        <f t="shared" si="2"/>
        <v>0.2408</v>
      </c>
      <c r="J29" s="14">
        <v>44327</v>
      </c>
    </row>
    <row r="30" spans="1:10">
      <c r="A30" s="3" t="s">
        <v>18</v>
      </c>
      <c r="B30" s="4" t="s">
        <v>254</v>
      </c>
      <c r="C30" s="4" t="s">
        <v>255</v>
      </c>
      <c r="D30" s="3" t="s">
        <v>427</v>
      </c>
      <c r="E30" s="3" t="s">
        <v>428</v>
      </c>
      <c r="F30" s="4" t="s">
        <v>264</v>
      </c>
      <c r="G30" s="5">
        <v>1</v>
      </c>
      <c r="H30" s="6">
        <v>0.26</v>
      </c>
      <c r="I30" s="11">
        <f t="shared" si="2"/>
        <v>0.26</v>
      </c>
      <c r="J30" s="12">
        <v>44327</v>
      </c>
    </row>
    <row r="31" spans="1:10">
      <c r="A31" s="7" t="s">
        <v>18</v>
      </c>
      <c r="B31" s="8" t="s">
        <v>254</v>
      </c>
      <c r="C31" s="8" t="s">
        <v>255</v>
      </c>
      <c r="D31" s="7" t="s">
        <v>429</v>
      </c>
      <c r="E31" s="7" t="s">
        <v>430</v>
      </c>
      <c r="F31" s="8" t="s">
        <v>264</v>
      </c>
      <c r="G31" s="9">
        <v>1</v>
      </c>
      <c r="H31" s="10">
        <v>0.22</v>
      </c>
      <c r="I31" s="13">
        <f t="shared" si="2"/>
        <v>0.22</v>
      </c>
      <c r="J31" s="14">
        <v>44327</v>
      </c>
    </row>
    <row r="32" spans="1:10">
      <c r="A32" s="3" t="s">
        <v>18</v>
      </c>
      <c r="B32" s="4" t="s">
        <v>254</v>
      </c>
      <c r="C32" s="4" t="s">
        <v>255</v>
      </c>
      <c r="D32" s="3" t="s">
        <v>431</v>
      </c>
      <c r="E32" s="3" t="s">
        <v>432</v>
      </c>
      <c r="F32" s="4" t="s">
        <v>264</v>
      </c>
      <c r="G32" s="5">
        <v>2</v>
      </c>
      <c r="H32" s="6">
        <v>0.15</v>
      </c>
      <c r="I32" s="11">
        <f t="shared" si="2"/>
        <v>0.3</v>
      </c>
      <c r="J32" s="12">
        <v>44327</v>
      </c>
    </row>
    <row r="33" spans="1:10">
      <c r="A33" s="7" t="s">
        <v>18</v>
      </c>
      <c r="B33" s="8" t="s">
        <v>254</v>
      </c>
      <c r="C33" s="8" t="s">
        <v>255</v>
      </c>
      <c r="D33" s="7" t="s">
        <v>433</v>
      </c>
      <c r="E33" s="7" t="s">
        <v>434</v>
      </c>
      <c r="F33" s="8" t="s">
        <v>435</v>
      </c>
      <c r="G33" s="9">
        <v>2</v>
      </c>
      <c r="H33" s="10">
        <v>2.1947</v>
      </c>
      <c r="I33" s="13">
        <v>4.3894</v>
      </c>
      <c r="J33" s="14">
        <v>44327</v>
      </c>
    </row>
    <row r="34" spans="1:10">
      <c r="A34" s="20"/>
      <c r="B34" s="20"/>
      <c r="C34" s="20"/>
      <c r="D34" s="20"/>
      <c r="E34" s="20"/>
      <c r="F34" s="20"/>
      <c r="G34" s="20"/>
      <c r="H34" s="20"/>
      <c r="I34" s="20">
        <f>SUM(I20:I33)</f>
        <v>17.1177</v>
      </c>
      <c r="J34" s="20"/>
    </row>
    <row r="35" spans="1:10">
      <c r="A35" s="20"/>
      <c r="B35" s="20"/>
      <c r="C35" s="20"/>
      <c r="D35" s="20"/>
      <c r="E35" s="20"/>
      <c r="F35" s="20"/>
      <c r="G35" s="20"/>
      <c r="H35" s="20"/>
      <c r="I35" s="20"/>
      <c r="J35" s="20"/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1" sqref="A1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104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0.05</v>
      </c>
      <c r="I2" s="11">
        <f t="shared" ref="I2:I9" si="0">H2*G2</f>
        <v>0.05</v>
      </c>
      <c r="J2" s="12">
        <v>44644</v>
      </c>
    </row>
    <row r="3" spans="1:10">
      <c r="A3" s="7" t="s">
        <v>104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0.35</v>
      </c>
      <c r="H3" s="10">
        <v>0.2831858407</v>
      </c>
      <c r="I3" s="13">
        <f t="shared" si="0"/>
        <v>0.099115044245</v>
      </c>
      <c r="J3" s="14">
        <v>44835</v>
      </c>
    </row>
    <row r="4" spans="1:10">
      <c r="A4" s="3" t="s">
        <v>104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0.2654867256</v>
      </c>
      <c r="I4" s="11">
        <f t="shared" si="0"/>
        <v>0.5309734512</v>
      </c>
      <c r="J4" s="12">
        <v>44337</v>
      </c>
    </row>
    <row r="5" spans="1:10">
      <c r="A5" s="7" t="s">
        <v>104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7</v>
      </c>
      <c r="H5" s="10">
        <v>0.09</v>
      </c>
      <c r="I5" s="13">
        <f t="shared" si="0"/>
        <v>0.63</v>
      </c>
      <c r="J5" s="14">
        <v>44593</v>
      </c>
    </row>
    <row r="6" spans="1:10">
      <c r="A6" s="3" t="s">
        <v>104</v>
      </c>
      <c r="B6" s="4" t="s">
        <v>254</v>
      </c>
      <c r="C6" s="4" t="s">
        <v>255</v>
      </c>
      <c r="D6" s="3" t="s">
        <v>812</v>
      </c>
      <c r="E6" s="3" t="s">
        <v>813</v>
      </c>
      <c r="F6" s="4" t="s">
        <v>473</v>
      </c>
      <c r="G6" s="5">
        <v>1</v>
      </c>
      <c r="H6" s="6">
        <v>1.43</v>
      </c>
      <c r="I6" s="11">
        <f t="shared" si="0"/>
        <v>1.43</v>
      </c>
      <c r="J6" s="12">
        <v>44835</v>
      </c>
    </row>
    <row r="7" spans="1:10">
      <c r="A7" s="7" t="s">
        <v>104</v>
      </c>
      <c r="B7" s="8" t="s">
        <v>254</v>
      </c>
      <c r="C7" s="8" t="s">
        <v>255</v>
      </c>
      <c r="D7" s="7" t="s">
        <v>392</v>
      </c>
      <c r="E7" s="7" t="s">
        <v>393</v>
      </c>
      <c r="F7" s="8" t="s">
        <v>264</v>
      </c>
      <c r="G7" s="9">
        <v>1</v>
      </c>
      <c r="H7" s="10">
        <v>0.3</v>
      </c>
      <c r="I7" s="13">
        <f t="shared" si="0"/>
        <v>0.3</v>
      </c>
      <c r="J7" s="14">
        <v>44621</v>
      </c>
    </row>
    <row r="8" spans="1:10">
      <c r="A8" s="3" t="s">
        <v>104</v>
      </c>
      <c r="B8" s="4" t="s">
        <v>254</v>
      </c>
      <c r="C8" s="4" t="s">
        <v>255</v>
      </c>
      <c r="D8" s="3" t="s">
        <v>18</v>
      </c>
      <c r="E8" s="3" t="s">
        <v>19</v>
      </c>
      <c r="F8" s="4" t="s">
        <v>264</v>
      </c>
      <c r="G8" s="5">
        <v>1</v>
      </c>
      <c r="H8" s="6">
        <f>I35</f>
        <v>17.1177</v>
      </c>
      <c r="I8" s="11">
        <f t="shared" si="0"/>
        <v>17.1177</v>
      </c>
      <c r="J8" s="12">
        <v>44337</v>
      </c>
    </row>
    <row r="9" spans="1:10">
      <c r="A9" s="7" t="s">
        <v>104</v>
      </c>
      <c r="B9" s="8" t="s">
        <v>254</v>
      </c>
      <c r="C9" s="8" t="s">
        <v>255</v>
      </c>
      <c r="D9" s="7" t="s">
        <v>394</v>
      </c>
      <c r="E9" s="7" t="s">
        <v>395</v>
      </c>
      <c r="F9" s="8" t="s">
        <v>264</v>
      </c>
      <c r="G9" s="9">
        <v>1</v>
      </c>
      <c r="H9" s="10">
        <v>1.21</v>
      </c>
      <c r="I9" s="13">
        <f t="shared" si="0"/>
        <v>1.21</v>
      </c>
      <c r="J9" s="14">
        <v>44621</v>
      </c>
    </row>
    <row r="10" spans="1:10">
      <c r="A10" s="3" t="s">
        <v>104</v>
      </c>
      <c r="B10" s="4" t="s">
        <v>254</v>
      </c>
      <c r="C10" s="4" t="s">
        <v>255</v>
      </c>
      <c r="D10" s="3" t="s">
        <v>396</v>
      </c>
      <c r="E10" s="3" t="s">
        <v>351</v>
      </c>
      <c r="F10" s="4" t="s">
        <v>264</v>
      </c>
      <c r="G10" s="5">
        <v>1</v>
      </c>
      <c r="H10" s="6">
        <v>0.779</v>
      </c>
      <c r="I10" s="11">
        <v>0.779</v>
      </c>
      <c r="J10" s="12">
        <v>44621</v>
      </c>
    </row>
    <row r="11" spans="1:10">
      <c r="A11" s="7" t="s">
        <v>104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0.95</v>
      </c>
      <c r="H11" s="10">
        <v>1.7257</v>
      </c>
      <c r="I11" s="13">
        <v>1.63942</v>
      </c>
      <c r="J11" s="14">
        <v>44593</v>
      </c>
    </row>
    <row r="12" spans="1:10">
      <c r="A12" s="3" t="s">
        <v>104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1.4</v>
      </c>
      <c r="H12" s="6">
        <v>1.6814</v>
      </c>
      <c r="I12" s="11">
        <v>2.35396</v>
      </c>
      <c r="J12" s="12">
        <v>44835</v>
      </c>
    </row>
    <row r="13" spans="1:10">
      <c r="A13" s="7" t="s">
        <v>104</v>
      </c>
      <c r="B13" s="8" t="s">
        <v>254</v>
      </c>
      <c r="C13" s="8" t="s">
        <v>255</v>
      </c>
      <c r="D13" s="7" t="s">
        <v>397</v>
      </c>
      <c r="E13" s="7" t="s">
        <v>398</v>
      </c>
      <c r="F13" s="8" t="s">
        <v>264</v>
      </c>
      <c r="G13" s="9">
        <v>1</v>
      </c>
      <c r="H13" s="10">
        <v>0.53</v>
      </c>
      <c r="I13" s="13">
        <v>0.53</v>
      </c>
      <c r="J13" s="14">
        <v>44593</v>
      </c>
    </row>
    <row r="14" spans="1:10">
      <c r="A14" s="3" t="s">
        <v>104</v>
      </c>
      <c r="B14" s="4" t="s">
        <v>254</v>
      </c>
      <c r="C14" s="4" t="s">
        <v>255</v>
      </c>
      <c r="D14" s="3" t="s">
        <v>399</v>
      </c>
      <c r="E14" s="3" t="s">
        <v>400</v>
      </c>
      <c r="F14" s="4" t="s">
        <v>401</v>
      </c>
      <c r="G14" s="5">
        <v>2</v>
      </c>
      <c r="H14" s="6">
        <v>0.1422</v>
      </c>
      <c r="I14" s="11">
        <v>0.2844</v>
      </c>
      <c r="J14" s="12">
        <v>44593</v>
      </c>
    </row>
    <row r="15" spans="1:10">
      <c r="A15" s="7" t="s">
        <v>104</v>
      </c>
      <c r="B15" s="8" t="s">
        <v>254</v>
      </c>
      <c r="C15" s="8" t="s">
        <v>255</v>
      </c>
      <c r="D15" s="7" t="s">
        <v>444</v>
      </c>
      <c r="E15" s="7" t="s">
        <v>445</v>
      </c>
      <c r="F15" s="8" t="s">
        <v>446</v>
      </c>
      <c r="G15" s="9">
        <v>0.0167</v>
      </c>
      <c r="H15" s="10">
        <v>6.2128</v>
      </c>
      <c r="I15" s="13">
        <f>H15*G15</f>
        <v>0.10375376</v>
      </c>
      <c r="J15" s="14">
        <v>45139</v>
      </c>
    </row>
    <row r="16" spans="1:10">
      <c r="A16" s="3" t="s">
        <v>104</v>
      </c>
      <c r="B16" s="4" t="s">
        <v>254</v>
      </c>
      <c r="C16" s="4" t="s">
        <v>255</v>
      </c>
      <c r="D16" s="3" t="s">
        <v>447</v>
      </c>
      <c r="E16" s="3" t="s">
        <v>448</v>
      </c>
      <c r="F16" s="4" t="s">
        <v>449</v>
      </c>
      <c r="G16" s="5">
        <v>0.1</v>
      </c>
      <c r="H16" s="6">
        <v>0.4035</v>
      </c>
      <c r="I16" s="11">
        <v>0.04035</v>
      </c>
      <c r="J16" s="12">
        <v>44835</v>
      </c>
    </row>
    <row r="17" spans="9:9">
      <c r="I17" s="21">
        <f>SUM(I2:I16)</f>
        <v>27.098672255445</v>
      </c>
    </row>
    <row r="20" spans="1:10">
      <c r="A20" s="1" t="s">
        <v>245</v>
      </c>
      <c r="B20" s="1" t="s">
        <v>246</v>
      </c>
      <c r="C20" s="1" t="s">
        <v>247</v>
      </c>
      <c r="D20" s="1" t="s">
        <v>248</v>
      </c>
      <c r="E20" s="1" t="s">
        <v>249</v>
      </c>
      <c r="F20" s="1" t="s">
        <v>249</v>
      </c>
      <c r="G20" s="2" t="s">
        <v>250</v>
      </c>
      <c r="H20" s="2" t="s">
        <v>251</v>
      </c>
      <c r="I20" s="2" t="s">
        <v>252</v>
      </c>
      <c r="J20" s="2" t="s">
        <v>253</v>
      </c>
    </row>
    <row r="21" spans="1:10">
      <c r="A21" s="3" t="s">
        <v>18</v>
      </c>
      <c r="B21" s="4" t="s">
        <v>254</v>
      </c>
      <c r="C21" s="4" t="s">
        <v>255</v>
      </c>
      <c r="D21" s="3" t="s">
        <v>402</v>
      </c>
      <c r="E21" s="3" t="s">
        <v>403</v>
      </c>
      <c r="F21" s="4" t="s">
        <v>264</v>
      </c>
      <c r="G21" s="5">
        <v>3</v>
      </c>
      <c r="H21" s="6">
        <v>0.1327</v>
      </c>
      <c r="I21" s="11">
        <v>0.3981</v>
      </c>
      <c r="J21" s="12">
        <v>44327</v>
      </c>
    </row>
    <row r="22" spans="1:10">
      <c r="A22" s="7" t="s">
        <v>18</v>
      </c>
      <c r="B22" s="8" t="s">
        <v>254</v>
      </c>
      <c r="C22" s="8" t="s">
        <v>255</v>
      </c>
      <c r="D22" s="7" t="s">
        <v>404</v>
      </c>
      <c r="E22" s="7" t="s">
        <v>405</v>
      </c>
      <c r="F22" s="8" t="s">
        <v>406</v>
      </c>
      <c r="G22" s="9">
        <v>1</v>
      </c>
      <c r="H22" s="10">
        <v>2.3894</v>
      </c>
      <c r="I22" s="13">
        <v>2.3894</v>
      </c>
      <c r="J22" s="14">
        <v>44328</v>
      </c>
    </row>
    <row r="23" spans="1:10">
      <c r="A23" s="3" t="s">
        <v>18</v>
      </c>
      <c r="B23" s="4" t="s">
        <v>254</v>
      </c>
      <c r="C23" s="4" t="s">
        <v>255</v>
      </c>
      <c r="D23" s="3" t="s">
        <v>407</v>
      </c>
      <c r="E23" s="3" t="s">
        <v>408</v>
      </c>
      <c r="F23" s="4" t="s">
        <v>264</v>
      </c>
      <c r="G23" s="5">
        <v>1</v>
      </c>
      <c r="H23" s="6">
        <v>1.23</v>
      </c>
      <c r="I23" s="11">
        <f t="shared" ref="I23:I26" si="1">H23*G23</f>
        <v>1.23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409</v>
      </c>
      <c r="E24" s="7" t="s">
        <v>410</v>
      </c>
      <c r="F24" s="8" t="s">
        <v>411</v>
      </c>
      <c r="G24" s="9">
        <v>1</v>
      </c>
      <c r="H24" s="10">
        <v>0.73</v>
      </c>
      <c r="I24" s="13">
        <f t="shared" si="1"/>
        <v>0.73</v>
      </c>
      <c r="J24" s="14">
        <v>44327</v>
      </c>
    </row>
    <row r="25" spans="1:10">
      <c r="A25" s="3" t="s">
        <v>18</v>
      </c>
      <c r="B25" s="4" t="s">
        <v>254</v>
      </c>
      <c r="C25" s="4" t="s">
        <v>255</v>
      </c>
      <c r="D25" s="3" t="s">
        <v>412</v>
      </c>
      <c r="E25" s="3" t="s">
        <v>413</v>
      </c>
      <c r="F25" s="4" t="s">
        <v>414</v>
      </c>
      <c r="G25" s="5">
        <v>1</v>
      </c>
      <c r="H25" s="6">
        <v>0.72</v>
      </c>
      <c r="I25" s="11">
        <f t="shared" si="1"/>
        <v>0.72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415</v>
      </c>
      <c r="E26" s="7" t="s">
        <v>416</v>
      </c>
      <c r="F26" s="8" t="s">
        <v>417</v>
      </c>
      <c r="G26" s="9">
        <v>1</v>
      </c>
      <c r="H26" s="10">
        <v>0.74</v>
      </c>
      <c r="I26" s="13">
        <f t="shared" si="1"/>
        <v>0.74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418</v>
      </c>
      <c r="E27" s="3" t="s">
        <v>419</v>
      </c>
      <c r="F27" s="4" t="s">
        <v>264</v>
      </c>
      <c r="G27" s="5">
        <v>1</v>
      </c>
      <c r="H27" s="6">
        <v>4.05</v>
      </c>
      <c r="I27" s="11">
        <v>4.05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420</v>
      </c>
      <c r="E28" s="7" t="s">
        <v>421</v>
      </c>
      <c r="F28" s="8" t="s">
        <v>264</v>
      </c>
      <c r="G28" s="9">
        <v>1</v>
      </c>
      <c r="H28" s="10">
        <v>1.14</v>
      </c>
      <c r="I28" s="13">
        <f t="shared" ref="I28:I33" si="2">H28*G28</f>
        <v>1.14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422</v>
      </c>
      <c r="E29" s="3" t="s">
        <v>423</v>
      </c>
      <c r="F29" s="4" t="s">
        <v>424</v>
      </c>
      <c r="G29" s="5">
        <v>1</v>
      </c>
      <c r="H29" s="6">
        <v>0.31</v>
      </c>
      <c r="I29" s="11">
        <f t="shared" si="2"/>
        <v>0.31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425</v>
      </c>
      <c r="E30" s="7" t="s">
        <v>426</v>
      </c>
      <c r="F30" s="8" t="s">
        <v>264</v>
      </c>
      <c r="G30" s="9">
        <v>2</v>
      </c>
      <c r="H30" s="10">
        <v>0.1204</v>
      </c>
      <c r="I30" s="13">
        <f t="shared" si="2"/>
        <v>0.2408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427</v>
      </c>
      <c r="E31" s="3" t="s">
        <v>428</v>
      </c>
      <c r="F31" s="4" t="s">
        <v>264</v>
      </c>
      <c r="G31" s="5">
        <v>1</v>
      </c>
      <c r="H31" s="6">
        <v>0.26</v>
      </c>
      <c r="I31" s="11">
        <f t="shared" si="2"/>
        <v>0.26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429</v>
      </c>
      <c r="E32" s="7" t="s">
        <v>430</v>
      </c>
      <c r="F32" s="8" t="s">
        <v>264</v>
      </c>
      <c r="G32" s="9">
        <v>1</v>
      </c>
      <c r="H32" s="10">
        <v>0.22</v>
      </c>
      <c r="I32" s="13">
        <f t="shared" si="2"/>
        <v>0.22</v>
      </c>
      <c r="J32" s="14">
        <v>44327</v>
      </c>
    </row>
    <row r="33" spans="1:10">
      <c r="A33" s="3" t="s">
        <v>18</v>
      </c>
      <c r="B33" s="4" t="s">
        <v>254</v>
      </c>
      <c r="C33" s="4" t="s">
        <v>255</v>
      </c>
      <c r="D33" s="3" t="s">
        <v>431</v>
      </c>
      <c r="E33" s="3" t="s">
        <v>432</v>
      </c>
      <c r="F33" s="4" t="s">
        <v>264</v>
      </c>
      <c r="G33" s="5">
        <v>2</v>
      </c>
      <c r="H33" s="6">
        <v>0.15</v>
      </c>
      <c r="I33" s="11">
        <f t="shared" si="2"/>
        <v>0.3</v>
      </c>
      <c r="J33" s="12">
        <v>44327</v>
      </c>
    </row>
    <row r="34" spans="1:10">
      <c r="A34" s="7" t="s">
        <v>18</v>
      </c>
      <c r="B34" s="8" t="s">
        <v>254</v>
      </c>
      <c r="C34" s="8" t="s">
        <v>255</v>
      </c>
      <c r="D34" s="7" t="s">
        <v>433</v>
      </c>
      <c r="E34" s="7" t="s">
        <v>434</v>
      </c>
      <c r="F34" s="8" t="s">
        <v>435</v>
      </c>
      <c r="G34" s="9">
        <v>2</v>
      </c>
      <c r="H34" s="10">
        <v>2.1947</v>
      </c>
      <c r="I34" s="13">
        <v>4.3894</v>
      </c>
      <c r="J34" s="14">
        <v>44327</v>
      </c>
    </row>
    <row r="35" spans="1:10">
      <c r="A35" s="17"/>
      <c r="B35" s="17"/>
      <c r="C35" s="17"/>
      <c r="D35" s="17"/>
      <c r="E35" s="17"/>
      <c r="F35" s="17"/>
      <c r="G35" s="17"/>
      <c r="H35" s="17"/>
      <c r="I35" s="17">
        <f>SUM(I21:I34)</f>
        <v>17.1177</v>
      </c>
      <c r="J35" s="17"/>
    </row>
  </sheetData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J16" sqref="J16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107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4</v>
      </c>
      <c r="H2" s="6">
        <v>0.09</v>
      </c>
      <c r="I2" s="11">
        <f>H2*G2</f>
        <v>0.36</v>
      </c>
      <c r="J2" s="12">
        <v>44440</v>
      </c>
    </row>
    <row r="3" spans="1:10">
      <c r="A3" s="7" t="s">
        <v>107</v>
      </c>
      <c r="B3" s="8" t="s">
        <v>254</v>
      </c>
      <c r="C3" s="8" t="s">
        <v>255</v>
      </c>
      <c r="D3" s="7" t="s">
        <v>544</v>
      </c>
      <c r="E3" s="7" t="s">
        <v>545</v>
      </c>
      <c r="F3" s="8" t="s">
        <v>473</v>
      </c>
      <c r="G3" s="9">
        <v>1</v>
      </c>
      <c r="H3" s="10">
        <v>0.7</v>
      </c>
      <c r="I3" s="13">
        <f>H3*G3</f>
        <v>0.7</v>
      </c>
      <c r="J3" s="14">
        <v>45231</v>
      </c>
    </row>
    <row r="4" spans="1:10">
      <c r="A4" s="3" t="s">
        <v>107</v>
      </c>
      <c r="B4" s="4" t="s">
        <v>254</v>
      </c>
      <c r="C4" s="4" t="s">
        <v>255</v>
      </c>
      <c r="D4" s="3" t="s">
        <v>546</v>
      </c>
      <c r="E4" s="3" t="s">
        <v>547</v>
      </c>
      <c r="F4" s="4" t="s">
        <v>264</v>
      </c>
      <c r="G4" s="5">
        <v>1</v>
      </c>
      <c r="H4" s="6">
        <v>0.31</v>
      </c>
      <c r="I4" s="11">
        <f>H4*G4</f>
        <v>0.31</v>
      </c>
      <c r="J4" s="12">
        <v>45231</v>
      </c>
    </row>
    <row r="5" spans="1:10">
      <c r="A5" s="7" t="s">
        <v>107</v>
      </c>
      <c r="B5" s="8" t="s">
        <v>254</v>
      </c>
      <c r="C5" s="8" t="s">
        <v>255</v>
      </c>
      <c r="D5" s="7" t="s">
        <v>548</v>
      </c>
      <c r="E5" s="7" t="s">
        <v>549</v>
      </c>
      <c r="F5" s="8" t="s">
        <v>264</v>
      </c>
      <c r="G5" s="9">
        <v>1</v>
      </c>
      <c r="H5" s="10">
        <v>0.29</v>
      </c>
      <c r="I5" s="13">
        <f>H5*G5</f>
        <v>0.29</v>
      </c>
      <c r="J5" s="14">
        <v>45231</v>
      </c>
    </row>
    <row r="6" spans="1:10">
      <c r="A6" s="3" t="s">
        <v>107</v>
      </c>
      <c r="B6" s="4" t="s">
        <v>254</v>
      </c>
      <c r="C6" s="4" t="s">
        <v>255</v>
      </c>
      <c r="D6" s="3" t="s">
        <v>550</v>
      </c>
      <c r="E6" s="3" t="s">
        <v>485</v>
      </c>
      <c r="F6" s="4" t="s">
        <v>473</v>
      </c>
      <c r="G6" s="5">
        <v>1</v>
      </c>
      <c r="H6" s="6">
        <v>0.18</v>
      </c>
      <c r="I6" s="11">
        <v>0.18</v>
      </c>
      <c r="J6" s="12">
        <v>45231</v>
      </c>
    </row>
    <row r="7" spans="1:10">
      <c r="A7" s="7" t="s">
        <v>107</v>
      </c>
      <c r="B7" s="8" t="s">
        <v>254</v>
      </c>
      <c r="C7" s="8" t="s">
        <v>255</v>
      </c>
      <c r="D7" s="7" t="s">
        <v>551</v>
      </c>
      <c r="E7" s="7" t="s">
        <v>552</v>
      </c>
      <c r="F7" s="8" t="s">
        <v>473</v>
      </c>
      <c r="G7" s="9">
        <v>1</v>
      </c>
      <c r="H7" s="10">
        <v>0.5</v>
      </c>
      <c r="I7" s="13">
        <f>H7*G7</f>
        <v>0.5</v>
      </c>
      <c r="J7" s="14">
        <v>45231</v>
      </c>
    </row>
    <row r="8" spans="1:10">
      <c r="A8" s="3" t="s">
        <v>107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0.2</v>
      </c>
      <c r="I8" s="11">
        <f>H8*G8</f>
        <v>0.4</v>
      </c>
      <c r="J8" s="12">
        <v>44337</v>
      </c>
    </row>
    <row r="9" spans="1:10">
      <c r="A9" s="7" t="s">
        <v>107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0.26</v>
      </c>
      <c r="H9" s="10">
        <v>1.7257</v>
      </c>
      <c r="I9" s="13">
        <v>0.44868</v>
      </c>
      <c r="J9" s="14">
        <v>44337</v>
      </c>
    </row>
    <row r="10" spans="1:10">
      <c r="A10" s="3" t="s">
        <v>107</v>
      </c>
      <c r="B10" s="4" t="s">
        <v>254</v>
      </c>
      <c r="C10" s="4" t="s">
        <v>255</v>
      </c>
      <c r="D10" s="3" t="s">
        <v>312</v>
      </c>
      <c r="E10" s="3" t="s">
        <v>313</v>
      </c>
      <c r="F10" s="4" t="s">
        <v>314</v>
      </c>
      <c r="G10" s="5">
        <v>0.265</v>
      </c>
      <c r="H10" s="6">
        <v>1.6814</v>
      </c>
      <c r="I10" s="11">
        <v>0.44557</v>
      </c>
      <c r="J10" s="12">
        <v>44868</v>
      </c>
    </row>
    <row r="11" spans="1:10">
      <c r="A11" s="7" t="s">
        <v>107</v>
      </c>
      <c r="B11" s="8" t="s">
        <v>254</v>
      </c>
      <c r="C11" s="8" t="s">
        <v>255</v>
      </c>
      <c r="D11" s="7" t="s">
        <v>350</v>
      </c>
      <c r="E11" s="7" t="s">
        <v>351</v>
      </c>
      <c r="F11" s="8" t="s">
        <v>264</v>
      </c>
      <c r="G11" s="9">
        <v>1</v>
      </c>
      <c r="H11" s="10">
        <v>0.2655</v>
      </c>
      <c r="I11" s="13">
        <v>0.2655</v>
      </c>
      <c r="J11" s="14">
        <v>44440</v>
      </c>
    </row>
    <row r="12" spans="1:10">
      <c r="A12" s="3" t="s">
        <v>107</v>
      </c>
      <c r="B12" s="4" t="s">
        <v>254</v>
      </c>
      <c r="C12" s="4" t="s">
        <v>255</v>
      </c>
      <c r="D12" s="3" t="s">
        <v>22</v>
      </c>
      <c r="E12" s="3" t="s">
        <v>553</v>
      </c>
      <c r="F12" s="4" t="s">
        <v>264</v>
      </c>
      <c r="G12" s="5">
        <v>1</v>
      </c>
      <c r="H12" s="6">
        <f>I24</f>
        <v>2.19</v>
      </c>
      <c r="I12" s="11">
        <f>H12*G12</f>
        <v>2.19</v>
      </c>
      <c r="J12" s="12">
        <v>45231</v>
      </c>
    </row>
    <row r="13" spans="1:10">
      <c r="A13" s="7" t="s">
        <v>107</v>
      </c>
      <c r="B13" s="8" t="s">
        <v>254</v>
      </c>
      <c r="C13" s="8" t="s">
        <v>255</v>
      </c>
      <c r="D13" s="7" t="s">
        <v>554</v>
      </c>
      <c r="E13" s="7" t="s">
        <v>555</v>
      </c>
      <c r="F13" s="8" t="s">
        <v>264</v>
      </c>
      <c r="G13" s="9">
        <v>0.1</v>
      </c>
      <c r="H13" s="10">
        <v>0.6195</v>
      </c>
      <c r="I13" s="13">
        <v>0.06195</v>
      </c>
      <c r="J13" s="14">
        <v>44712</v>
      </c>
    </row>
    <row r="14" spans="9:9">
      <c r="I14">
        <f>SUM(I2:I13)</f>
        <v>6.1517</v>
      </c>
    </row>
    <row r="17" spans="1:10">
      <c r="A17" s="1" t="s">
        <v>245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249</v>
      </c>
      <c r="G17" s="2" t="s">
        <v>250</v>
      </c>
      <c r="H17" s="2" t="s">
        <v>251</v>
      </c>
      <c r="I17" s="2" t="s">
        <v>252</v>
      </c>
      <c r="J17" s="2" t="s">
        <v>253</v>
      </c>
    </row>
    <row r="18" spans="1:10">
      <c r="A18" s="3" t="s">
        <v>22</v>
      </c>
      <c r="B18" s="4" t="s">
        <v>254</v>
      </c>
      <c r="C18" s="4" t="s">
        <v>255</v>
      </c>
      <c r="D18" s="3" t="s">
        <v>556</v>
      </c>
      <c r="E18" s="3" t="s">
        <v>408</v>
      </c>
      <c r="F18" s="4" t="s">
        <v>264</v>
      </c>
      <c r="G18" s="5">
        <v>1</v>
      </c>
      <c r="H18" s="6">
        <v>0.95</v>
      </c>
      <c r="I18" s="11">
        <f>H18*G18</f>
        <v>0.95</v>
      </c>
      <c r="J18" s="12">
        <v>44295</v>
      </c>
    </row>
    <row r="19" spans="1:10">
      <c r="A19" s="7" t="s">
        <v>22</v>
      </c>
      <c r="B19" s="8" t="s">
        <v>254</v>
      </c>
      <c r="C19" s="8" t="s">
        <v>255</v>
      </c>
      <c r="D19" s="7" t="s">
        <v>557</v>
      </c>
      <c r="E19" s="7" t="s">
        <v>558</v>
      </c>
      <c r="F19" s="8" t="s">
        <v>264</v>
      </c>
      <c r="G19" s="9">
        <v>2</v>
      </c>
      <c r="H19" s="10">
        <v>0.18</v>
      </c>
      <c r="I19" s="13">
        <f>H19*G19</f>
        <v>0.36</v>
      </c>
      <c r="J19" s="14">
        <v>44295</v>
      </c>
    </row>
    <row r="20" spans="1:10">
      <c r="A20" s="3" t="s">
        <v>22</v>
      </c>
      <c r="B20" s="4" t="s">
        <v>254</v>
      </c>
      <c r="C20" s="4" t="s">
        <v>255</v>
      </c>
      <c r="D20" s="3" t="s">
        <v>559</v>
      </c>
      <c r="E20" s="3" t="s">
        <v>419</v>
      </c>
      <c r="F20" s="4" t="s">
        <v>264</v>
      </c>
      <c r="G20" s="5">
        <v>1</v>
      </c>
      <c r="H20" s="6">
        <v>0.14</v>
      </c>
      <c r="I20" s="11">
        <f>H20*G20</f>
        <v>0.14</v>
      </c>
      <c r="J20" s="12">
        <v>44295</v>
      </c>
    </row>
    <row r="21" spans="1:10">
      <c r="A21" s="7" t="s">
        <v>22</v>
      </c>
      <c r="B21" s="8" t="s">
        <v>254</v>
      </c>
      <c r="C21" s="8" t="s">
        <v>255</v>
      </c>
      <c r="D21" s="7" t="s">
        <v>460</v>
      </c>
      <c r="E21" s="7" t="s">
        <v>461</v>
      </c>
      <c r="F21" s="8" t="s">
        <v>264</v>
      </c>
      <c r="G21" s="9">
        <v>1</v>
      </c>
      <c r="H21" s="10">
        <v>0.1</v>
      </c>
      <c r="I21" s="13">
        <f>H21*G21</f>
        <v>0.1</v>
      </c>
      <c r="J21" s="14">
        <v>44295</v>
      </c>
    </row>
    <row r="22" spans="1:10">
      <c r="A22" s="3" t="s">
        <v>22</v>
      </c>
      <c r="B22" s="4" t="s">
        <v>254</v>
      </c>
      <c r="C22" s="4" t="s">
        <v>255</v>
      </c>
      <c r="D22" s="3" t="s">
        <v>439</v>
      </c>
      <c r="E22" s="3" t="s">
        <v>440</v>
      </c>
      <c r="F22" s="4" t="s">
        <v>264</v>
      </c>
      <c r="G22" s="5">
        <v>3</v>
      </c>
      <c r="H22" s="6">
        <v>0.15</v>
      </c>
      <c r="I22" s="11">
        <v>0.45</v>
      </c>
      <c r="J22" s="12">
        <v>44295</v>
      </c>
    </row>
    <row r="23" spans="1:10">
      <c r="A23" s="7" t="s">
        <v>22</v>
      </c>
      <c r="B23" s="8" t="s">
        <v>254</v>
      </c>
      <c r="C23" s="8" t="s">
        <v>255</v>
      </c>
      <c r="D23" s="7" t="s">
        <v>560</v>
      </c>
      <c r="E23" s="7" t="s">
        <v>561</v>
      </c>
      <c r="F23" s="8" t="s">
        <v>264</v>
      </c>
      <c r="G23" s="9">
        <v>1</v>
      </c>
      <c r="H23" s="10">
        <v>0.19</v>
      </c>
      <c r="I23" s="13">
        <v>0.19</v>
      </c>
      <c r="J23" s="14">
        <v>44295</v>
      </c>
    </row>
    <row r="24" spans="9:9">
      <c r="I24">
        <f>SUM(I18:I23)</f>
        <v>2.19</v>
      </c>
    </row>
  </sheetData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2" workbookViewId="0">
      <selection activeCell="A13" sqref="A13:J40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109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45107</v>
      </c>
    </row>
    <row r="3" spans="1:10">
      <c r="A3" s="7" t="s">
        <v>109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v>25.61635</v>
      </c>
      <c r="I3" s="13">
        <v>25.61635</v>
      </c>
      <c r="J3" s="14">
        <v>45265</v>
      </c>
    </row>
    <row r="4" spans="1:10">
      <c r="A4" s="3" t="s">
        <v>109</v>
      </c>
      <c r="B4" s="4" t="s">
        <v>254</v>
      </c>
      <c r="C4" s="4" t="s">
        <v>255</v>
      </c>
      <c r="D4" s="3" t="s">
        <v>608</v>
      </c>
      <c r="E4" s="3" t="s">
        <v>609</v>
      </c>
      <c r="F4" s="4" t="s">
        <v>610</v>
      </c>
      <c r="G4" s="5">
        <v>0.004</v>
      </c>
      <c r="H4" s="6">
        <v>6.1792</v>
      </c>
      <c r="I4" s="11">
        <v>0.02472</v>
      </c>
      <c r="J4" s="12">
        <v>45048</v>
      </c>
    </row>
    <row r="5" spans="1:10">
      <c r="A5" s="7" t="s">
        <v>109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0.024</v>
      </c>
      <c r="H5" s="10">
        <v>0.4035</v>
      </c>
      <c r="I5" s="13">
        <v>0.00968</v>
      </c>
      <c r="J5" s="14">
        <v>45048</v>
      </c>
    </row>
    <row r="6" spans="1:10">
      <c r="A6" s="3" t="s">
        <v>109</v>
      </c>
      <c r="B6" s="4" t="s">
        <v>254</v>
      </c>
      <c r="C6" s="4" t="s">
        <v>255</v>
      </c>
      <c r="D6" s="3" t="s">
        <v>471</v>
      </c>
      <c r="E6" s="3" t="s">
        <v>472</v>
      </c>
      <c r="F6" s="4" t="s">
        <v>473</v>
      </c>
      <c r="G6" s="5">
        <v>1</v>
      </c>
      <c r="H6" s="6">
        <v>0.59</v>
      </c>
      <c r="I6" s="11">
        <f t="shared" ref="I6:I9" si="0">H6*G6</f>
        <v>0.59</v>
      </c>
      <c r="J6" s="12">
        <v>44044</v>
      </c>
    </row>
    <row r="7" spans="1:10">
      <c r="A7" s="7" t="s">
        <v>109</v>
      </c>
      <c r="B7" s="8" t="s">
        <v>254</v>
      </c>
      <c r="C7" s="8" t="s">
        <v>255</v>
      </c>
      <c r="D7" s="7" t="s">
        <v>814</v>
      </c>
      <c r="E7" s="7" t="s">
        <v>521</v>
      </c>
      <c r="F7" s="8" t="s">
        <v>473</v>
      </c>
      <c r="G7" s="9">
        <v>1</v>
      </c>
      <c r="H7" s="10">
        <v>0.5</v>
      </c>
      <c r="I7" s="13">
        <f t="shared" si="0"/>
        <v>0.5</v>
      </c>
      <c r="J7" s="14">
        <v>44044</v>
      </c>
    </row>
    <row r="8" spans="1:10">
      <c r="A8" s="3" t="s">
        <v>109</v>
      </c>
      <c r="B8" s="4" t="s">
        <v>254</v>
      </c>
      <c r="C8" s="4" t="s">
        <v>255</v>
      </c>
      <c r="D8" s="3" t="s">
        <v>815</v>
      </c>
      <c r="E8" s="3" t="s">
        <v>523</v>
      </c>
      <c r="F8" s="4" t="s">
        <v>473</v>
      </c>
      <c r="G8" s="5">
        <v>1</v>
      </c>
      <c r="H8" s="6">
        <v>0.5</v>
      </c>
      <c r="I8" s="11">
        <f t="shared" si="0"/>
        <v>0.5</v>
      </c>
      <c r="J8" s="12">
        <v>44044</v>
      </c>
    </row>
    <row r="9" spans="1:10">
      <c r="A9" s="7" t="s">
        <v>109</v>
      </c>
      <c r="B9" s="8" t="s">
        <v>254</v>
      </c>
      <c r="C9" s="8" t="s">
        <v>255</v>
      </c>
      <c r="D9" s="7" t="s">
        <v>474</v>
      </c>
      <c r="E9" s="7" t="s">
        <v>475</v>
      </c>
      <c r="F9" s="8" t="s">
        <v>473</v>
      </c>
      <c r="G9" s="9">
        <v>1</v>
      </c>
      <c r="H9" s="10">
        <v>0.19</v>
      </c>
      <c r="I9" s="13">
        <f t="shared" si="0"/>
        <v>0.19</v>
      </c>
      <c r="J9" s="14">
        <v>44044</v>
      </c>
    </row>
    <row r="10" spans="9:9">
      <c r="I10">
        <f>SUM(I2:I9)</f>
        <v>27.53075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30</v>
      </c>
      <c r="B14" s="4" t="s">
        <v>254</v>
      </c>
      <c r="C14" s="4" t="s">
        <v>255</v>
      </c>
      <c r="D14" s="3" t="s">
        <v>354</v>
      </c>
      <c r="E14" s="3" t="s">
        <v>355</v>
      </c>
      <c r="F14" s="4" t="s">
        <v>356</v>
      </c>
      <c r="G14" s="5">
        <v>1</v>
      </c>
      <c r="H14" s="6">
        <v>0.05</v>
      </c>
      <c r="I14" s="11">
        <v>0.05</v>
      </c>
      <c r="J14" s="12">
        <v>45196</v>
      </c>
    </row>
    <row r="15" spans="1:10">
      <c r="A15" s="7" t="s">
        <v>30</v>
      </c>
      <c r="B15" s="8" t="s">
        <v>254</v>
      </c>
      <c r="C15" s="8" t="s">
        <v>255</v>
      </c>
      <c r="D15" s="7" t="s">
        <v>480</v>
      </c>
      <c r="E15" s="7" t="s">
        <v>300</v>
      </c>
      <c r="F15" s="8" t="s">
        <v>481</v>
      </c>
      <c r="G15" s="9">
        <v>2</v>
      </c>
      <c r="H15" s="10">
        <v>0.05</v>
      </c>
      <c r="I15" s="13">
        <v>0.1</v>
      </c>
      <c r="J15" s="14">
        <v>45196</v>
      </c>
    </row>
    <row r="16" spans="1:10">
      <c r="A16" s="3" t="s">
        <v>30</v>
      </c>
      <c r="B16" s="4" t="s">
        <v>254</v>
      </c>
      <c r="C16" s="4" t="s">
        <v>255</v>
      </c>
      <c r="D16" s="3" t="s">
        <v>482</v>
      </c>
      <c r="E16" s="3" t="s">
        <v>483</v>
      </c>
      <c r="F16" s="4" t="s">
        <v>264</v>
      </c>
      <c r="G16" s="5">
        <v>1</v>
      </c>
      <c r="H16" s="6">
        <v>0.6346</v>
      </c>
      <c r="I16" s="11">
        <v>0.6346</v>
      </c>
      <c r="J16" s="12">
        <v>44866</v>
      </c>
    </row>
    <row r="17" spans="1:10">
      <c r="A17" s="7" t="s">
        <v>30</v>
      </c>
      <c r="B17" s="8" t="s">
        <v>254</v>
      </c>
      <c r="C17" s="8" t="s">
        <v>255</v>
      </c>
      <c r="D17" s="7" t="s">
        <v>484</v>
      </c>
      <c r="E17" s="7" t="s">
        <v>485</v>
      </c>
      <c r="F17" s="8" t="s">
        <v>264</v>
      </c>
      <c r="G17" s="9">
        <v>4</v>
      </c>
      <c r="H17" s="10">
        <v>0.2</v>
      </c>
      <c r="I17" s="13">
        <f>H17*G17</f>
        <v>0.8</v>
      </c>
      <c r="J17" s="14">
        <v>44866</v>
      </c>
    </row>
    <row r="18" spans="1:10">
      <c r="A18" s="3" t="s">
        <v>30</v>
      </c>
      <c r="B18" s="4" t="s">
        <v>254</v>
      </c>
      <c r="C18" s="4" t="s">
        <v>255</v>
      </c>
      <c r="D18" s="3" t="s">
        <v>28</v>
      </c>
      <c r="E18" s="3" t="s">
        <v>29</v>
      </c>
      <c r="F18" s="4" t="s">
        <v>264</v>
      </c>
      <c r="G18" s="5">
        <v>2</v>
      </c>
      <c r="H18" s="6">
        <f>I39</f>
        <v>8.6448</v>
      </c>
      <c r="I18" s="11">
        <f>H18*G18</f>
        <v>17.2896</v>
      </c>
      <c r="J18" s="12">
        <v>45196</v>
      </c>
    </row>
    <row r="19" spans="1:10">
      <c r="A19" s="7" t="s">
        <v>30</v>
      </c>
      <c r="B19" s="8" t="s">
        <v>254</v>
      </c>
      <c r="C19" s="8" t="s">
        <v>255</v>
      </c>
      <c r="D19" s="7" t="s">
        <v>486</v>
      </c>
      <c r="E19" s="7" t="s">
        <v>487</v>
      </c>
      <c r="F19" s="8" t="s">
        <v>264</v>
      </c>
      <c r="G19" s="9">
        <v>1</v>
      </c>
      <c r="H19" s="10">
        <v>0.5</v>
      </c>
      <c r="I19" s="13">
        <v>0.5</v>
      </c>
      <c r="J19" s="14">
        <v>45261</v>
      </c>
    </row>
    <row r="20" spans="1:10">
      <c r="A20" s="3" t="s">
        <v>30</v>
      </c>
      <c r="B20" s="4" t="s">
        <v>254</v>
      </c>
      <c r="C20" s="4" t="s">
        <v>255</v>
      </c>
      <c r="D20" s="3" t="s">
        <v>488</v>
      </c>
      <c r="E20" s="3" t="s">
        <v>489</v>
      </c>
      <c r="F20" s="4" t="s">
        <v>490</v>
      </c>
      <c r="G20" s="5">
        <v>3</v>
      </c>
      <c r="H20" s="6">
        <v>0.04425</v>
      </c>
      <c r="I20" s="11">
        <v>0.13275</v>
      </c>
      <c r="J20" s="12">
        <v>45383</v>
      </c>
    </row>
    <row r="21" spans="1:10">
      <c r="A21" s="20"/>
      <c r="B21" s="20"/>
      <c r="C21" s="20"/>
      <c r="D21" s="20"/>
      <c r="E21" s="20"/>
      <c r="F21" s="20"/>
      <c r="G21" s="20"/>
      <c r="H21" s="20"/>
      <c r="I21" s="20">
        <f>SUM(I14:I20)</f>
        <v>19.50695</v>
      </c>
      <c r="J21" s="20"/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28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371</v>
      </c>
      <c r="E26" s="7" t="s">
        <v>372</v>
      </c>
      <c r="F26" s="8" t="s">
        <v>373</v>
      </c>
      <c r="G26" s="9">
        <v>4</v>
      </c>
      <c r="H26" s="10">
        <v>0.1196</v>
      </c>
      <c r="I26" s="13">
        <f>H26*G26</f>
        <v>0.4784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491</v>
      </c>
      <c r="E27" s="3" t="s">
        <v>492</v>
      </c>
      <c r="F27" s="4" t="s">
        <v>264</v>
      </c>
      <c r="G27" s="5">
        <v>1</v>
      </c>
      <c r="H27" s="6">
        <v>1.7885</v>
      </c>
      <c r="I27" s="11">
        <v>1.7885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493</v>
      </c>
      <c r="E28" s="7" t="s">
        <v>494</v>
      </c>
      <c r="F28" s="8" t="s">
        <v>264</v>
      </c>
      <c r="G28" s="9">
        <v>2</v>
      </c>
      <c r="H28" s="10">
        <v>0.5758</v>
      </c>
      <c r="I28" s="13">
        <v>1.1516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495</v>
      </c>
      <c r="E29" s="3" t="s">
        <v>432</v>
      </c>
      <c r="F29" s="4" t="s">
        <v>264</v>
      </c>
      <c r="G29" s="5">
        <v>1</v>
      </c>
      <c r="H29" s="6">
        <v>0.7228</v>
      </c>
      <c r="I29" s="11">
        <v>0.7228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496</v>
      </c>
      <c r="E30" s="7" t="s">
        <v>497</v>
      </c>
      <c r="F30" s="8" t="s">
        <v>264</v>
      </c>
      <c r="G30" s="9">
        <v>1</v>
      </c>
      <c r="H30" s="10">
        <v>0.19</v>
      </c>
      <c r="I30" s="13">
        <f t="shared" ref="I30:I37" si="1">H30*G30</f>
        <v>0.19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498</v>
      </c>
      <c r="E31" s="3" t="s">
        <v>499</v>
      </c>
      <c r="F31" s="4" t="s">
        <v>264</v>
      </c>
      <c r="G31" s="5">
        <v>1</v>
      </c>
      <c r="H31" s="6">
        <v>0.5839</v>
      </c>
      <c r="I31" s="11">
        <v>0.5839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500</v>
      </c>
      <c r="E32" s="7" t="s">
        <v>501</v>
      </c>
      <c r="F32" s="8" t="s">
        <v>264</v>
      </c>
      <c r="G32" s="9">
        <v>1</v>
      </c>
      <c r="H32" s="10">
        <v>0.5839</v>
      </c>
      <c r="I32" s="13">
        <v>0.5839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502</v>
      </c>
      <c r="E33" s="3" t="s">
        <v>464</v>
      </c>
      <c r="F33" s="4" t="s">
        <v>264</v>
      </c>
      <c r="G33" s="5">
        <v>4</v>
      </c>
      <c r="H33" s="6">
        <v>0.5268</v>
      </c>
      <c r="I33" s="11">
        <v>2.1072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503</v>
      </c>
      <c r="E34" s="7" t="s">
        <v>504</v>
      </c>
      <c r="F34" s="8" t="s">
        <v>264</v>
      </c>
      <c r="G34" s="9">
        <v>1</v>
      </c>
      <c r="H34" s="10">
        <v>0.0531</v>
      </c>
      <c r="I34" s="13">
        <f t="shared" si="1"/>
        <v>0.0531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505</v>
      </c>
      <c r="E35" s="3" t="s">
        <v>506</v>
      </c>
      <c r="F35" s="4" t="s">
        <v>507</v>
      </c>
      <c r="G35" s="5">
        <v>2</v>
      </c>
      <c r="H35" s="6">
        <v>0.12</v>
      </c>
      <c r="I35" s="11">
        <f t="shared" si="1"/>
        <v>0.24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508</v>
      </c>
      <c r="E36" s="7" t="s">
        <v>509</v>
      </c>
      <c r="F36" s="8" t="s">
        <v>510</v>
      </c>
      <c r="G36" s="9">
        <v>1</v>
      </c>
      <c r="H36" s="10">
        <v>0.12</v>
      </c>
      <c r="I36" s="13">
        <f t="shared" si="1"/>
        <v>0.12</v>
      </c>
      <c r="J36" s="14">
        <v>44866</v>
      </c>
    </row>
    <row r="37" spans="1:10">
      <c r="A37" s="3" t="s">
        <v>28</v>
      </c>
      <c r="B37" s="4" t="s">
        <v>254</v>
      </c>
      <c r="C37" s="4" t="s">
        <v>255</v>
      </c>
      <c r="D37" s="3" t="s">
        <v>442</v>
      </c>
      <c r="E37" s="3" t="s">
        <v>443</v>
      </c>
      <c r="F37" s="4" t="s">
        <v>264</v>
      </c>
      <c r="G37" s="5">
        <v>2</v>
      </c>
      <c r="H37" s="6">
        <v>0.2</v>
      </c>
      <c r="I37" s="11">
        <f t="shared" si="1"/>
        <v>0.4</v>
      </c>
      <c r="J37" s="12">
        <v>44866</v>
      </c>
    </row>
    <row r="38" spans="1:10">
      <c r="A38" s="7" t="s">
        <v>28</v>
      </c>
      <c r="B38" s="8" t="s">
        <v>254</v>
      </c>
      <c r="C38" s="8" t="s">
        <v>255</v>
      </c>
      <c r="D38" s="7" t="s">
        <v>457</v>
      </c>
      <c r="E38" s="7" t="s">
        <v>458</v>
      </c>
      <c r="F38" s="8" t="s">
        <v>459</v>
      </c>
      <c r="G38" s="9">
        <v>2</v>
      </c>
      <c r="H38" s="10">
        <v>0.0627</v>
      </c>
      <c r="I38" s="13">
        <v>0.1254</v>
      </c>
      <c r="J38" s="14">
        <v>44866</v>
      </c>
    </row>
    <row r="39" spans="1:10">
      <c r="A39" s="20"/>
      <c r="B39" s="20"/>
      <c r="C39" s="20"/>
      <c r="D39" s="20"/>
      <c r="E39" s="20"/>
      <c r="F39" s="20"/>
      <c r="G39" s="20"/>
      <c r="H39" s="20"/>
      <c r="I39" s="20">
        <f>SUM(I25:I38)</f>
        <v>8.6448</v>
      </c>
      <c r="J39" s="20"/>
    </row>
  </sheetData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H6" sqref="H6:H8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111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3</v>
      </c>
      <c r="H2" s="6">
        <v>0.05</v>
      </c>
      <c r="I2" s="11">
        <v>0.15</v>
      </c>
      <c r="J2" s="12">
        <v>44927</v>
      </c>
    </row>
    <row r="3" spans="1:10">
      <c r="A3" s="7" t="s">
        <v>111</v>
      </c>
      <c r="B3" s="8" t="s">
        <v>254</v>
      </c>
      <c r="C3" s="8" t="s">
        <v>255</v>
      </c>
      <c r="D3" s="7" t="s">
        <v>816</v>
      </c>
      <c r="E3" s="7" t="s">
        <v>817</v>
      </c>
      <c r="F3" s="8" t="s">
        <v>264</v>
      </c>
      <c r="G3" s="9">
        <v>1</v>
      </c>
      <c r="H3" s="10">
        <f>I21</f>
        <v>29.09025</v>
      </c>
      <c r="I3" s="13">
        <f>H3*G3</f>
        <v>29.09025</v>
      </c>
      <c r="J3" s="14">
        <v>45265</v>
      </c>
    </row>
    <row r="4" spans="1:10">
      <c r="A4" s="3" t="s">
        <v>111</v>
      </c>
      <c r="B4" s="4" t="s">
        <v>254</v>
      </c>
      <c r="C4" s="4" t="s">
        <v>255</v>
      </c>
      <c r="D4" s="3" t="s">
        <v>608</v>
      </c>
      <c r="E4" s="3" t="s">
        <v>609</v>
      </c>
      <c r="F4" s="4" t="s">
        <v>610</v>
      </c>
      <c r="G4" s="5">
        <v>0.004</v>
      </c>
      <c r="H4" s="6">
        <v>6.1792</v>
      </c>
      <c r="I4" s="11">
        <v>0.02472</v>
      </c>
      <c r="J4" s="12">
        <v>45048</v>
      </c>
    </row>
    <row r="5" spans="1:10">
      <c r="A5" s="7" t="s">
        <v>111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0.024</v>
      </c>
      <c r="H5" s="10">
        <v>0.4035</v>
      </c>
      <c r="I5" s="13">
        <v>0.00968</v>
      </c>
      <c r="J5" s="14">
        <v>45048</v>
      </c>
    </row>
    <row r="6" spans="1:10">
      <c r="A6" s="3" t="s">
        <v>111</v>
      </c>
      <c r="B6" s="4" t="s">
        <v>254</v>
      </c>
      <c r="C6" s="4" t="s">
        <v>255</v>
      </c>
      <c r="D6" s="3" t="s">
        <v>471</v>
      </c>
      <c r="E6" s="3" t="s">
        <v>472</v>
      </c>
      <c r="F6" s="4" t="s">
        <v>473</v>
      </c>
      <c r="G6" s="5">
        <v>1</v>
      </c>
      <c r="H6" s="6">
        <v>0.59</v>
      </c>
      <c r="I6" s="11">
        <f>H6*G6</f>
        <v>0.59</v>
      </c>
      <c r="J6" s="12">
        <v>44044</v>
      </c>
    </row>
    <row r="7" spans="1:10">
      <c r="A7" s="7" t="s">
        <v>111</v>
      </c>
      <c r="B7" s="8" t="s">
        <v>254</v>
      </c>
      <c r="C7" s="8" t="s">
        <v>255</v>
      </c>
      <c r="D7" s="7" t="s">
        <v>814</v>
      </c>
      <c r="E7" s="7" t="s">
        <v>521</v>
      </c>
      <c r="F7" s="8" t="s">
        <v>473</v>
      </c>
      <c r="G7" s="9">
        <v>1</v>
      </c>
      <c r="H7" s="10">
        <v>0.5</v>
      </c>
      <c r="I7" s="13">
        <f>H7*G7</f>
        <v>0.5</v>
      </c>
      <c r="J7" s="14">
        <v>44044</v>
      </c>
    </row>
    <row r="8" spans="1:10">
      <c r="A8" s="3" t="s">
        <v>111</v>
      </c>
      <c r="B8" s="4" t="s">
        <v>254</v>
      </c>
      <c r="C8" s="4" t="s">
        <v>255</v>
      </c>
      <c r="D8" s="3" t="s">
        <v>815</v>
      </c>
      <c r="E8" s="3" t="s">
        <v>523</v>
      </c>
      <c r="F8" s="4" t="s">
        <v>473</v>
      </c>
      <c r="G8" s="5">
        <v>1</v>
      </c>
      <c r="H8" s="6">
        <v>0.5</v>
      </c>
      <c r="I8" s="11">
        <f>H8*G8</f>
        <v>0.5</v>
      </c>
      <c r="J8" s="12">
        <v>44044</v>
      </c>
    </row>
    <row r="9" spans="1:10">
      <c r="A9" s="7" t="s">
        <v>111</v>
      </c>
      <c r="B9" s="8" t="s">
        <v>254</v>
      </c>
      <c r="C9" s="8" t="s">
        <v>255</v>
      </c>
      <c r="D9" s="7" t="s">
        <v>818</v>
      </c>
      <c r="E9" s="7" t="s">
        <v>525</v>
      </c>
      <c r="F9" s="8" t="s">
        <v>473</v>
      </c>
      <c r="G9" s="9">
        <v>1</v>
      </c>
      <c r="H9" s="10">
        <v>0.5</v>
      </c>
      <c r="I9" s="13">
        <f>H9*G9</f>
        <v>0.5</v>
      </c>
      <c r="J9" s="14">
        <v>44044</v>
      </c>
    </row>
    <row r="10" spans="9:9">
      <c r="I10">
        <f>SUM(I2:I9)</f>
        <v>31.36465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816</v>
      </c>
      <c r="B14" s="4" t="s">
        <v>254</v>
      </c>
      <c r="C14" s="4" t="s">
        <v>255</v>
      </c>
      <c r="D14" s="3" t="s">
        <v>354</v>
      </c>
      <c r="E14" s="3" t="s">
        <v>355</v>
      </c>
      <c r="F14" s="4" t="s">
        <v>356</v>
      </c>
      <c r="G14" s="5">
        <v>1</v>
      </c>
      <c r="H14" s="6">
        <v>0.05</v>
      </c>
      <c r="I14" s="11">
        <v>0.05</v>
      </c>
      <c r="J14" s="12">
        <v>45196</v>
      </c>
    </row>
    <row r="15" spans="1:10">
      <c r="A15" s="7" t="s">
        <v>816</v>
      </c>
      <c r="B15" s="8" t="s">
        <v>254</v>
      </c>
      <c r="C15" s="8" t="s">
        <v>255</v>
      </c>
      <c r="D15" s="7" t="s">
        <v>480</v>
      </c>
      <c r="E15" s="7" t="s">
        <v>300</v>
      </c>
      <c r="F15" s="8" t="s">
        <v>481</v>
      </c>
      <c r="G15" s="9">
        <v>2</v>
      </c>
      <c r="H15" s="10">
        <v>0.05</v>
      </c>
      <c r="I15" s="13">
        <v>0.1</v>
      </c>
      <c r="J15" s="14">
        <v>45196</v>
      </c>
    </row>
    <row r="16" spans="1:10">
      <c r="A16" s="3" t="s">
        <v>816</v>
      </c>
      <c r="B16" s="4" t="s">
        <v>254</v>
      </c>
      <c r="C16" s="4" t="s">
        <v>255</v>
      </c>
      <c r="D16" s="3" t="s">
        <v>482</v>
      </c>
      <c r="E16" s="3" t="s">
        <v>483</v>
      </c>
      <c r="F16" s="4" t="s">
        <v>264</v>
      </c>
      <c r="G16" s="5">
        <v>1</v>
      </c>
      <c r="H16" s="6">
        <v>0.6346</v>
      </c>
      <c r="I16" s="11">
        <v>0.6346</v>
      </c>
      <c r="J16" s="12">
        <v>45196</v>
      </c>
    </row>
    <row r="17" spans="1:10">
      <c r="A17" s="7" t="s">
        <v>816</v>
      </c>
      <c r="B17" s="8" t="s">
        <v>254</v>
      </c>
      <c r="C17" s="8" t="s">
        <v>255</v>
      </c>
      <c r="D17" s="7" t="s">
        <v>484</v>
      </c>
      <c r="E17" s="7" t="s">
        <v>485</v>
      </c>
      <c r="F17" s="8" t="s">
        <v>264</v>
      </c>
      <c r="G17" s="9">
        <v>8</v>
      </c>
      <c r="H17" s="10">
        <v>0.2</v>
      </c>
      <c r="I17" s="13">
        <f>H17*G17</f>
        <v>1.6</v>
      </c>
      <c r="J17" s="14">
        <v>45196</v>
      </c>
    </row>
    <row r="18" spans="1:10">
      <c r="A18" s="3" t="s">
        <v>816</v>
      </c>
      <c r="B18" s="4" t="s">
        <v>254</v>
      </c>
      <c r="C18" s="4" t="s">
        <v>255</v>
      </c>
      <c r="D18" s="3" t="s">
        <v>28</v>
      </c>
      <c r="E18" s="3" t="s">
        <v>29</v>
      </c>
      <c r="F18" s="4" t="s">
        <v>264</v>
      </c>
      <c r="G18" s="5">
        <v>3</v>
      </c>
      <c r="H18" s="6">
        <f>I39</f>
        <v>8.6448</v>
      </c>
      <c r="I18" s="11">
        <f>H18*G18</f>
        <v>25.9344</v>
      </c>
      <c r="J18" s="12">
        <v>45196</v>
      </c>
    </row>
    <row r="19" spans="1:10">
      <c r="A19" s="7" t="s">
        <v>816</v>
      </c>
      <c r="B19" s="8" t="s">
        <v>254</v>
      </c>
      <c r="C19" s="8" t="s">
        <v>255</v>
      </c>
      <c r="D19" s="7" t="s">
        <v>486</v>
      </c>
      <c r="E19" s="7" t="s">
        <v>487</v>
      </c>
      <c r="F19" s="8" t="s">
        <v>264</v>
      </c>
      <c r="G19" s="9">
        <v>1</v>
      </c>
      <c r="H19" s="10">
        <v>0.55</v>
      </c>
      <c r="I19" s="13">
        <v>0.55</v>
      </c>
      <c r="J19" s="14">
        <v>45261</v>
      </c>
    </row>
    <row r="20" spans="1:10">
      <c r="A20" s="3" t="s">
        <v>816</v>
      </c>
      <c r="B20" s="4" t="s">
        <v>254</v>
      </c>
      <c r="C20" s="4" t="s">
        <v>255</v>
      </c>
      <c r="D20" s="3" t="s">
        <v>488</v>
      </c>
      <c r="E20" s="3" t="s">
        <v>489</v>
      </c>
      <c r="F20" s="4" t="s">
        <v>490</v>
      </c>
      <c r="G20" s="5">
        <v>5</v>
      </c>
      <c r="H20" s="6">
        <v>0.04425</v>
      </c>
      <c r="I20" s="11">
        <v>0.22125</v>
      </c>
      <c r="J20" s="12">
        <v>45383</v>
      </c>
    </row>
    <row r="21" spans="9:9">
      <c r="I21">
        <f>SUM(I14:I20)</f>
        <v>29.09025</v>
      </c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28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371</v>
      </c>
      <c r="E26" s="7" t="s">
        <v>372</v>
      </c>
      <c r="F26" s="8" t="s">
        <v>373</v>
      </c>
      <c r="G26" s="9">
        <v>4</v>
      </c>
      <c r="H26" s="10">
        <v>0.1196</v>
      </c>
      <c r="I26" s="13">
        <f>H26*G26</f>
        <v>0.4784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491</v>
      </c>
      <c r="E27" s="3" t="s">
        <v>492</v>
      </c>
      <c r="F27" s="4" t="s">
        <v>264</v>
      </c>
      <c r="G27" s="5">
        <v>1</v>
      </c>
      <c r="H27" s="6">
        <v>1.7885</v>
      </c>
      <c r="I27" s="11">
        <v>1.7885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493</v>
      </c>
      <c r="E28" s="7" t="s">
        <v>494</v>
      </c>
      <c r="F28" s="8" t="s">
        <v>264</v>
      </c>
      <c r="G28" s="9">
        <v>2</v>
      </c>
      <c r="H28" s="10">
        <v>0.5758</v>
      </c>
      <c r="I28" s="13">
        <v>1.1516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495</v>
      </c>
      <c r="E29" s="3" t="s">
        <v>432</v>
      </c>
      <c r="F29" s="4" t="s">
        <v>264</v>
      </c>
      <c r="G29" s="5">
        <v>1</v>
      </c>
      <c r="H29" s="6">
        <v>0.7228</v>
      </c>
      <c r="I29" s="11">
        <v>0.7228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496</v>
      </c>
      <c r="E30" s="7" t="s">
        <v>497</v>
      </c>
      <c r="F30" s="8" t="s">
        <v>264</v>
      </c>
      <c r="G30" s="9">
        <v>1</v>
      </c>
      <c r="H30" s="10">
        <v>0.19</v>
      </c>
      <c r="I30" s="13">
        <f t="shared" ref="I30:I37" si="0">H30*G30</f>
        <v>0.19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498</v>
      </c>
      <c r="E31" s="3" t="s">
        <v>499</v>
      </c>
      <c r="F31" s="4" t="s">
        <v>264</v>
      </c>
      <c r="G31" s="5">
        <v>1</v>
      </c>
      <c r="H31" s="6">
        <v>0.5839</v>
      </c>
      <c r="I31" s="11">
        <v>0.5839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500</v>
      </c>
      <c r="E32" s="7" t="s">
        <v>501</v>
      </c>
      <c r="F32" s="8" t="s">
        <v>264</v>
      </c>
      <c r="G32" s="9">
        <v>1</v>
      </c>
      <c r="H32" s="10">
        <v>0.5839</v>
      </c>
      <c r="I32" s="13">
        <v>0.5839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502</v>
      </c>
      <c r="E33" s="3" t="s">
        <v>464</v>
      </c>
      <c r="F33" s="4" t="s">
        <v>264</v>
      </c>
      <c r="G33" s="5">
        <v>4</v>
      </c>
      <c r="H33" s="6">
        <v>0.5268</v>
      </c>
      <c r="I33" s="11">
        <v>2.1072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503</v>
      </c>
      <c r="E34" s="7" t="s">
        <v>504</v>
      </c>
      <c r="F34" s="8" t="s">
        <v>264</v>
      </c>
      <c r="G34" s="9">
        <v>1</v>
      </c>
      <c r="H34" s="10">
        <v>0.0531</v>
      </c>
      <c r="I34" s="13">
        <f t="shared" si="0"/>
        <v>0.0531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505</v>
      </c>
      <c r="E35" s="3" t="s">
        <v>506</v>
      </c>
      <c r="F35" s="4" t="s">
        <v>507</v>
      </c>
      <c r="G35" s="5">
        <v>2</v>
      </c>
      <c r="H35" s="6">
        <v>0.12</v>
      </c>
      <c r="I35" s="11">
        <f t="shared" si="0"/>
        <v>0.24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508</v>
      </c>
      <c r="E36" s="7" t="s">
        <v>509</v>
      </c>
      <c r="F36" s="8" t="s">
        <v>510</v>
      </c>
      <c r="G36" s="9">
        <v>1</v>
      </c>
      <c r="H36" s="10">
        <v>0.12</v>
      </c>
      <c r="I36" s="13">
        <f t="shared" si="0"/>
        <v>0.12</v>
      </c>
      <c r="J36" s="14">
        <v>44866</v>
      </c>
    </row>
    <row r="37" spans="1:10">
      <c r="A37" s="3" t="s">
        <v>28</v>
      </c>
      <c r="B37" s="4" t="s">
        <v>254</v>
      </c>
      <c r="C37" s="4" t="s">
        <v>255</v>
      </c>
      <c r="D37" s="3" t="s">
        <v>442</v>
      </c>
      <c r="E37" s="3" t="s">
        <v>443</v>
      </c>
      <c r="F37" s="4" t="s">
        <v>264</v>
      </c>
      <c r="G37" s="5">
        <v>2</v>
      </c>
      <c r="H37" s="6">
        <v>0.2</v>
      </c>
      <c r="I37" s="11">
        <f t="shared" si="0"/>
        <v>0.4</v>
      </c>
      <c r="J37" s="12">
        <v>44866</v>
      </c>
    </row>
    <row r="38" spans="1:10">
      <c r="A38" s="7" t="s">
        <v>28</v>
      </c>
      <c r="B38" s="8" t="s">
        <v>254</v>
      </c>
      <c r="C38" s="8" t="s">
        <v>255</v>
      </c>
      <c r="D38" s="7" t="s">
        <v>457</v>
      </c>
      <c r="E38" s="7" t="s">
        <v>458</v>
      </c>
      <c r="F38" s="8" t="s">
        <v>459</v>
      </c>
      <c r="G38" s="9">
        <v>2</v>
      </c>
      <c r="H38" s="10">
        <v>0.0627</v>
      </c>
      <c r="I38" s="13">
        <v>0.1254</v>
      </c>
      <c r="J38" s="14">
        <v>44866</v>
      </c>
    </row>
    <row r="39" spans="1:10">
      <c r="A39" s="20"/>
      <c r="B39" s="20"/>
      <c r="C39" s="20"/>
      <c r="D39" s="20"/>
      <c r="E39" s="20"/>
      <c r="F39" s="20"/>
      <c r="G39" s="20"/>
      <c r="H39" s="20"/>
      <c r="I39" s="20">
        <f>SUM(I25:I38)</f>
        <v>8.6448</v>
      </c>
      <c r="J39" s="20"/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3" sqref="A3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113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44927</v>
      </c>
    </row>
    <row r="3" spans="1:10">
      <c r="A3" s="7" t="s">
        <v>113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f>I21</f>
        <v>19.50695</v>
      </c>
      <c r="I3" s="13">
        <f>H3*G3</f>
        <v>19.50695</v>
      </c>
      <c r="J3" s="14">
        <v>45265</v>
      </c>
    </row>
    <row r="4" spans="1:10">
      <c r="A4" s="3" t="s">
        <v>113</v>
      </c>
      <c r="B4" s="4" t="s">
        <v>254</v>
      </c>
      <c r="C4" s="4" t="s">
        <v>255</v>
      </c>
      <c r="D4" s="3" t="s">
        <v>608</v>
      </c>
      <c r="E4" s="3" t="s">
        <v>609</v>
      </c>
      <c r="F4" s="4" t="s">
        <v>610</v>
      </c>
      <c r="G4" s="5">
        <v>0.004</v>
      </c>
      <c r="H4" s="6">
        <v>6.1792</v>
      </c>
      <c r="I4" s="11">
        <v>0.02472</v>
      </c>
      <c r="J4" s="12">
        <v>45048</v>
      </c>
    </row>
    <row r="5" spans="1:10">
      <c r="A5" s="7" t="s">
        <v>113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0.024</v>
      </c>
      <c r="H5" s="10">
        <v>0.4035</v>
      </c>
      <c r="I5" s="13">
        <v>0.00968</v>
      </c>
      <c r="J5" s="14">
        <v>45048</v>
      </c>
    </row>
    <row r="6" spans="1:10">
      <c r="A6" s="3" t="s">
        <v>113</v>
      </c>
      <c r="B6" s="4" t="s">
        <v>254</v>
      </c>
      <c r="C6" s="4" t="s">
        <v>255</v>
      </c>
      <c r="D6" s="3" t="s">
        <v>471</v>
      </c>
      <c r="E6" s="3" t="s">
        <v>472</v>
      </c>
      <c r="F6" s="4" t="s">
        <v>473</v>
      </c>
      <c r="G6" s="5">
        <v>1</v>
      </c>
      <c r="H6" s="6">
        <v>0.59</v>
      </c>
      <c r="I6" s="11">
        <f>H6*G6</f>
        <v>0.59</v>
      </c>
      <c r="J6" s="12">
        <v>44044</v>
      </c>
    </row>
    <row r="7" spans="1:10">
      <c r="A7" s="7" t="s">
        <v>113</v>
      </c>
      <c r="B7" s="8" t="s">
        <v>254</v>
      </c>
      <c r="C7" s="8" t="s">
        <v>255</v>
      </c>
      <c r="D7" s="7" t="s">
        <v>814</v>
      </c>
      <c r="E7" s="7" t="s">
        <v>521</v>
      </c>
      <c r="F7" s="8" t="s">
        <v>473</v>
      </c>
      <c r="G7" s="9">
        <v>1</v>
      </c>
      <c r="H7" s="10">
        <v>0.5</v>
      </c>
      <c r="I7" s="13">
        <f>H7*G7</f>
        <v>0.5</v>
      </c>
      <c r="J7" s="14">
        <v>44044</v>
      </c>
    </row>
    <row r="8" spans="1:10">
      <c r="A8" s="3" t="s">
        <v>113</v>
      </c>
      <c r="B8" s="4" t="s">
        <v>254</v>
      </c>
      <c r="C8" s="4" t="s">
        <v>255</v>
      </c>
      <c r="D8" s="3" t="s">
        <v>815</v>
      </c>
      <c r="E8" s="3" t="s">
        <v>523</v>
      </c>
      <c r="F8" s="4" t="s">
        <v>473</v>
      </c>
      <c r="G8" s="5">
        <v>1</v>
      </c>
      <c r="H8" s="6">
        <v>0.5</v>
      </c>
      <c r="I8" s="11">
        <f>H8*G8</f>
        <v>0.5</v>
      </c>
      <c r="J8" s="12">
        <v>44044</v>
      </c>
    </row>
    <row r="9" spans="1:10">
      <c r="A9" s="7" t="s">
        <v>113</v>
      </c>
      <c r="B9" s="8" t="s">
        <v>254</v>
      </c>
      <c r="C9" s="8" t="s">
        <v>255</v>
      </c>
      <c r="D9" s="7" t="s">
        <v>474</v>
      </c>
      <c r="E9" s="7" t="s">
        <v>475</v>
      </c>
      <c r="F9" s="8" t="s">
        <v>473</v>
      </c>
      <c r="G9" s="9">
        <v>1</v>
      </c>
      <c r="H9" s="10">
        <v>0.19</v>
      </c>
      <c r="I9" s="13">
        <f>H9*G9</f>
        <v>0.19</v>
      </c>
      <c r="J9" s="14">
        <v>44044</v>
      </c>
    </row>
    <row r="10" spans="9:9">
      <c r="I10">
        <f>SUM(I2:I9)</f>
        <v>21.42135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30</v>
      </c>
      <c r="B14" s="4" t="s">
        <v>254</v>
      </c>
      <c r="C14" s="4" t="s">
        <v>255</v>
      </c>
      <c r="D14" s="3" t="s">
        <v>354</v>
      </c>
      <c r="E14" s="3" t="s">
        <v>355</v>
      </c>
      <c r="F14" s="4" t="s">
        <v>356</v>
      </c>
      <c r="G14" s="5">
        <v>1</v>
      </c>
      <c r="H14" s="6">
        <v>0.05</v>
      </c>
      <c r="I14" s="11">
        <v>0.05</v>
      </c>
      <c r="J14" s="12">
        <v>45196</v>
      </c>
    </row>
    <row r="15" spans="1:10">
      <c r="A15" s="7" t="s">
        <v>30</v>
      </c>
      <c r="B15" s="8" t="s">
        <v>254</v>
      </c>
      <c r="C15" s="8" t="s">
        <v>255</v>
      </c>
      <c r="D15" s="7" t="s">
        <v>480</v>
      </c>
      <c r="E15" s="7" t="s">
        <v>300</v>
      </c>
      <c r="F15" s="8" t="s">
        <v>481</v>
      </c>
      <c r="G15" s="9">
        <v>2</v>
      </c>
      <c r="H15" s="10">
        <v>0.05</v>
      </c>
      <c r="I15" s="13">
        <v>0.1</v>
      </c>
      <c r="J15" s="14">
        <v>45196</v>
      </c>
    </row>
    <row r="16" spans="1:10">
      <c r="A16" s="3" t="s">
        <v>30</v>
      </c>
      <c r="B16" s="4" t="s">
        <v>254</v>
      </c>
      <c r="C16" s="4" t="s">
        <v>255</v>
      </c>
      <c r="D16" s="3" t="s">
        <v>482</v>
      </c>
      <c r="E16" s="3" t="s">
        <v>483</v>
      </c>
      <c r="F16" s="4" t="s">
        <v>264</v>
      </c>
      <c r="G16" s="5">
        <v>1</v>
      </c>
      <c r="H16" s="6">
        <v>0.6346</v>
      </c>
      <c r="I16" s="11">
        <v>0.6346</v>
      </c>
      <c r="J16" s="12">
        <v>44866</v>
      </c>
    </row>
    <row r="17" spans="1:10">
      <c r="A17" s="7" t="s">
        <v>30</v>
      </c>
      <c r="B17" s="8" t="s">
        <v>254</v>
      </c>
      <c r="C17" s="8" t="s">
        <v>255</v>
      </c>
      <c r="D17" s="7" t="s">
        <v>484</v>
      </c>
      <c r="E17" s="7" t="s">
        <v>485</v>
      </c>
      <c r="F17" s="8" t="s">
        <v>264</v>
      </c>
      <c r="G17" s="9">
        <v>4</v>
      </c>
      <c r="H17" s="10">
        <v>0.2</v>
      </c>
      <c r="I17" s="13">
        <f>H17*G17</f>
        <v>0.8</v>
      </c>
      <c r="J17" s="14">
        <v>44866</v>
      </c>
    </row>
    <row r="18" spans="1:10">
      <c r="A18" s="3" t="s">
        <v>30</v>
      </c>
      <c r="B18" s="4" t="s">
        <v>254</v>
      </c>
      <c r="C18" s="4" t="s">
        <v>255</v>
      </c>
      <c r="D18" s="3" t="s">
        <v>28</v>
      </c>
      <c r="E18" s="3" t="s">
        <v>29</v>
      </c>
      <c r="F18" s="4" t="s">
        <v>264</v>
      </c>
      <c r="G18" s="5">
        <v>2</v>
      </c>
      <c r="H18" s="6">
        <f>I39</f>
        <v>8.6448</v>
      </c>
      <c r="I18" s="11">
        <f>H18*G18</f>
        <v>17.2896</v>
      </c>
      <c r="J18" s="12">
        <v>45196</v>
      </c>
    </row>
    <row r="19" spans="1:10">
      <c r="A19" s="7" t="s">
        <v>30</v>
      </c>
      <c r="B19" s="8" t="s">
        <v>254</v>
      </c>
      <c r="C19" s="8" t="s">
        <v>255</v>
      </c>
      <c r="D19" s="7" t="s">
        <v>486</v>
      </c>
      <c r="E19" s="7" t="s">
        <v>487</v>
      </c>
      <c r="F19" s="8" t="s">
        <v>264</v>
      </c>
      <c r="G19" s="9">
        <v>1</v>
      </c>
      <c r="H19" s="10">
        <v>0.5</v>
      </c>
      <c r="I19" s="13">
        <v>0.5</v>
      </c>
      <c r="J19" s="14">
        <v>45261</v>
      </c>
    </row>
    <row r="20" spans="1:10">
      <c r="A20" s="3" t="s">
        <v>30</v>
      </c>
      <c r="B20" s="4" t="s">
        <v>254</v>
      </c>
      <c r="C20" s="4" t="s">
        <v>255</v>
      </c>
      <c r="D20" s="3" t="s">
        <v>488</v>
      </c>
      <c r="E20" s="3" t="s">
        <v>489</v>
      </c>
      <c r="F20" s="4" t="s">
        <v>490</v>
      </c>
      <c r="G20" s="5">
        <v>3</v>
      </c>
      <c r="H20" s="6">
        <v>0.04425</v>
      </c>
      <c r="I20" s="11">
        <v>0.13275</v>
      </c>
      <c r="J20" s="12">
        <v>45383</v>
      </c>
    </row>
    <row r="21" spans="1:10">
      <c r="A21" s="20"/>
      <c r="B21" s="20"/>
      <c r="C21" s="20"/>
      <c r="D21" s="20"/>
      <c r="E21" s="20"/>
      <c r="F21" s="20"/>
      <c r="G21" s="20"/>
      <c r="H21" s="20"/>
      <c r="I21" s="20">
        <f>SUM(I14:I20)</f>
        <v>19.50695</v>
      </c>
      <c r="J21" s="20"/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28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371</v>
      </c>
      <c r="E26" s="7" t="s">
        <v>372</v>
      </c>
      <c r="F26" s="8" t="s">
        <v>373</v>
      </c>
      <c r="G26" s="9">
        <v>4</v>
      </c>
      <c r="H26" s="10">
        <v>0.1196</v>
      </c>
      <c r="I26" s="13">
        <f>H26*G26</f>
        <v>0.4784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491</v>
      </c>
      <c r="E27" s="3" t="s">
        <v>492</v>
      </c>
      <c r="F27" s="4" t="s">
        <v>264</v>
      </c>
      <c r="G27" s="5">
        <v>1</v>
      </c>
      <c r="H27" s="6">
        <v>1.7885</v>
      </c>
      <c r="I27" s="11">
        <v>1.7885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493</v>
      </c>
      <c r="E28" s="7" t="s">
        <v>494</v>
      </c>
      <c r="F28" s="8" t="s">
        <v>264</v>
      </c>
      <c r="G28" s="9">
        <v>2</v>
      </c>
      <c r="H28" s="10">
        <v>0.5758</v>
      </c>
      <c r="I28" s="13">
        <v>1.1516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495</v>
      </c>
      <c r="E29" s="3" t="s">
        <v>432</v>
      </c>
      <c r="F29" s="4" t="s">
        <v>264</v>
      </c>
      <c r="G29" s="5">
        <v>1</v>
      </c>
      <c r="H29" s="6">
        <v>0.7228</v>
      </c>
      <c r="I29" s="11">
        <v>0.7228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496</v>
      </c>
      <c r="E30" s="7" t="s">
        <v>497</v>
      </c>
      <c r="F30" s="8" t="s">
        <v>264</v>
      </c>
      <c r="G30" s="9">
        <v>1</v>
      </c>
      <c r="H30" s="10">
        <v>0.19</v>
      </c>
      <c r="I30" s="13">
        <f t="shared" ref="I30:I37" si="0">H30*G30</f>
        <v>0.19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498</v>
      </c>
      <c r="E31" s="3" t="s">
        <v>499</v>
      </c>
      <c r="F31" s="4" t="s">
        <v>264</v>
      </c>
      <c r="G31" s="5">
        <v>1</v>
      </c>
      <c r="H31" s="6">
        <v>0.5839</v>
      </c>
      <c r="I31" s="11">
        <v>0.5839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500</v>
      </c>
      <c r="E32" s="7" t="s">
        <v>501</v>
      </c>
      <c r="F32" s="8" t="s">
        <v>264</v>
      </c>
      <c r="G32" s="9">
        <v>1</v>
      </c>
      <c r="H32" s="10">
        <v>0.5839</v>
      </c>
      <c r="I32" s="13">
        <v>0.5839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502</v>
      </c>
      <c r="E33" s="3" t="s">
        <v>464</v>
      </c>
      <c r="F33" s="4" t="s">
        <v>264</v>
      </c>
      <c r="G33" s="5">
        <v>4</v>
      </c>
      <c r="H33" s="6">
        <v>0.5268</v>
      </c>
      <c r="I33" s="11">
        <v>2.1072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503</v>
      </c>
      <c r="E34" s="7" t="s">
        <v>504</v>
      </c>
      <c r="F34" s="8" t="s">
        <v>264</v>
      </c>
      <c r="G34" s="9">
        <v>1</v>
      </c>
      <c r="H34" s="10">
        <v>0.0531</v>
      </c>
      <c r="I34" s="13">
        <f t="shared" si="0"/>
        <v>0.0531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505</v>
      </c>
      <c r="E35" s="3" t="s">
        <v>506</v>
      </c>
      <c r="F35" s="4" t="s">
        <v>507</v>
      </c>
      <c r="G35" s="5">
        <v>2</v>
      </c>
      <c r="H35" s="6">
        <v>0.12</v>
      </c>
      <c r="I35" s="11">
        <f t="shared" si="0"/>
        <v>0.24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508</v>
      </c>
      <c r="E36" s="7" t="s">
        <v>509</v>
      </c>
      <c r="F36" s="8" t="s">
        <v>510</v>
      </c>
      <c r="G36" s="9">
        <v>1</v>
      </c>
      <c r="H36" s="10">
        <v>0.12</v>
      </c>
      <c r="I36" s="13">
        <f t="shared" si="0"/>
        <v>0.12</v>
      </c>
      <c r="J36" s="14">
        <v>44866</v>
      </c>
    </row>
    <row r="37" spans="1:10">
      <c r="A37" s="3" t="s">
        <v>28</v>
      </c>
      <c r="B37" s="4" t="s">
        <v>254</v>
      </c>
      <c r="C37" s="4" t="s">
        <v>255</v>
      </c>
      <c r="D37" s="3" t="s">
        <v>442</v>
      </c>
      <c r="E37" s="3" t="s">
        <v>443</v>
      </c>
      <c r="F37" s="4" t="s">
        <v>264</v>
      </c>
      <c r="G37" s="5">
        <v>2</v>
      </c>
      <c r="H37" s="6">
        <v>0.2</v>
      </c>
      <c r="I37" s="11">
        <f t="shared" si="0"/>
        <v>0.4</v>
      </c>
      <c r="J37" s="12">
        <v>44866</v>
      </c>
    </row>
    <row r="38" spans="1:10">
      <c r="A38" s="7" t="s">
        <v>28</v>
      </c>
      <c r="B38" s="8" t="s">
        <v>254</v>
      </c>
      <c r="C38" s="8" t="s">
        <v>255</v>
      </c>
      <c r="D38" s="7" t="s">
        <v>457</v>
      </c>
      <c r="E38" s="7" t="s">
        <v>458</v>
      </c>
      <c r="F38" s="8" t="s">
        <v>459</v>
      </c>
      <c r="G38" s="9">
        <v>2</v>
      </c>
      <c r="H38" s="10">
        <v>0.0627</v>
      </c>
      <c r="I38" s="13">
        <v>0.1254</v>
      </c>
      <c r="J38" s="14">
        <v>44866</v>
      </c>
    </row>
    <row r="39" spans="1:10">
      <c r="A39" s="20"/>
      <c r="B39" s="20"/>
      <c r="C39" s="20"/>
      <c r="D39" s="20"/>
      <c r="E39" s="20"/>
      <c r="F39" s="20"/>
      <c r="G39" s="20"/>
      <c r="H39" s="20"/>
      <c r="I39" s="20">
        <f>SUM(I25:I38)</f>
        <v>8.6448</v>
      </c>
      <c r="J39" s="20"/>
    </row>
  </sheetData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3" sqref="I23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116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44044</v>
      </c>
    </row>
    <row r="3" spans="1:10">
      <c r="A3" s="7" t="s">
        <v>116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0.01</v>
      </c>
      <c r="H3" s="10">
        <v>1.6814</v>
      </c>
      <c r="I3" s="13">
        <v>0.01681</v>
      </c>
      <c r="J3" s="14">
        <v>45222</v>
      </c>
    </row>
    <row r="4" spans="1:10">
      <c r="A4" s="3" t="s">
        <v>116</v>
      </c>
      <c r="B4" s="4" t="s">
        <v>254</v>
      </c>
      <c r="C4" s="4" t="s">
        <v>255</v>
      </c>
      <c r="D4" s="3" t="s">
        <v>265</v>
      </c>
      <c r="E4" s="3" t="s">
        <v>266</v>
      </c>
      <c r="F4" s="4" t="s">
        <v>267</v>
      </c>
      <c r="G4" s="5">
        <v>1</v>
      </c>
      <c r="H4" s="6">
        <v>0.35</v>
      </c>
      <c r="I4" s="11">
        <v>0.35</v>
      </c>
      <c r="J4" s="12">
        <v>44044</v>
      </c>
    </row>
    <row r="5" spans="1:10">
      <c r="A5" s="7" t="s">
        <v>116</v>
      </c>
      <c r="B5" s="8" t="s">
        <v>254</v>
      </c>
      <c r="C5" s="8" t="s">
        <v>255</v>
      </c>
      <c r="D5" s="7" t="s">
        <v>268</v>
      </c>
      <c r="E5" s="7" t="s">
        <v>269</v>
      </c>
      <c r="F5" s="8" t="s">
        <v>270</v>
      </c>
      <c r="G5" s="9">
        <v>2</v>
      </c>
      <c r="H5" s="10">
        <v>0.1</v>
      </c>
      <c r="I5" s="13">
        <v>0.2</v>
      </c>
      <c r="J5" s="14">
        <v>44044</v>
      </c>
    </row>
    <row r="6" spans="1:10">
      <c r="A6" s="3" t="s">
        <v>116</v>
      </c>
      <c r="B6" s="4" t="s">
        <v>254</v>
      </c>
      <c r="C6" s="4" t="s">
        <v>255</v>
      </c>
      <c r="D6" s="3" t="s">
        <v>819</v>
      </c>
      <c r="E6" s="3" t="s">
        <v>820</v>
      </c>
      <c r="F6" s="4" t="s">
        <v>264</v>
      </c>
      <c r="G6" s="5">
        <v>1</v>
      </c>
      <c r="H6" s="6">
        <v>0.095</v>
      </c>
      <c r="I6" s="11">
        <v>0.095</v>
      </c>
      <c r="J6" s="12">
        <v>45222</v>
      </c>
    </row>
    <row r="7" spans="1:10">
      <c r="A7" s="7" t="s">
        <v>116</v>
      </c>
      <c r="B7" s="8" t="s">
        <v>254</v>
      </c>
      <c r="C7" s="8" t="s">
        <v>255</v>
      </c>
      <c r="D7" s="7" t="s">
        <v>274</v>
      </c>
      <c r="E7" s="7" t="s">
        <v>275</v>
      </c>
      <c r="F7" s="8" t="s">
        <v>264</v>
      </c>
      <c r="G7" s="9">
        <v>1</v>
      </c>
      <c r="H7" s="10">
        <v>0.92</v>
      </c>
      <c r="I7" s="13">
        <f>H7*G7</f>
        <v>0.92</v>
      </c>
      <c r="J7" s="14">
        <v>44044</v>
      </c>
    </row>
    <row r="8" spans="1:10">
      <c r="A8" s="3" t="s">
        <v>116</v>
      </c>
      <c r="B8" s="4" t="s">
        <v>254</v>
      </c>
      <c r="C8" s="4" t="s">
        <v>255</v>
      </c>
      <c r="D8" s="3" t="s">
        <v>276</v>
      </c>
      <c r="E8" s="3" t="s">
        <v>277</v>
      </c>
      <c r="F8" s="4" t="s">
        <v>264</v>
      </c>
      <c r="G8" s="5">
        <v>2</v>
      </c>
      <c r="H8" s="6">
        <v>0.71</v>
      </c>
      <c r="I8" s="11">
        <f>H8*G8</f>
        <v>1.42</v>
      </c>
      <c r="J8" s="12">
        <v>44044</v>
      </c>
    </row>
    <row r="9" spans="1:10">
      <c r="A9" s="7" t="s">
        <v>116</v>
      </c>
      <c r="B9" s="8" t="s">
        <v>254</v>
      </c>
      <c r="C9" s="8" t="s">
        <v>255</v>
      </c>
      <c r="D9" s="7" t="s">
        <v>444</v>
      </c>
      <c r="E9" s="7" t="s">
        <v>445</v>
      </c>
      <c r="F9" s="8" t="s">
        <v>446</v>
      </c>
      <c r="G9" s="9">
        <v>0.04</v>
      </c>
      <c r="H9" s="10">
        <v>6.2128</v>
      </c>
      <c r="I9" s="13">
        <f>H9*G9</f>
        <v>0.248512</v>
      </c>
      <c r="J9" s="14">
        <v>44835</v>
      </c>
    </row>
    <row r="10" spans="1:10">
      <c r="A10" s="3" t="s">
        <v>116</v>
      </c>
      <c r="B10" s="4" t="s">
        <v>254</v>
      </c>
      <c r="C10" s="4" t="s">
        <v>255</v>
      </c>
      <c r="D10" s="3" t="s">
        <v>447</v>
      </c>
      <c r="E10" s="3" t="s">
        <v>448</v>
      </c>
      <c r="F10" s="4" t="s">
        <v>449</v>
      </c>
      <c r="G10" s="5">
        <v>0.12</v>
      </c>
      <c r="H10" s="6">
        <v>0.4035</v>
      </c>
      <c r="I10" s="11">
        <v>0.04842</v>
      </c>
      <c r="J10" s="12">
        <v>44835</v>
      </c>
    </row>
    <row r="11" spans="1:10">
      <c r="A11" s="7" t="s">
        <v>116</v>
      </c>
      <c r="B11" s="8" t="s">
        <v>254</v>
      </c>
      <c r="C11" s="8" t="s">
        <v>255</v>
      </c>
      <c r="D11" s="7" t="s">
        <v>286</v>
      </c>
      <c r="E11" s="7" t="s">
        <v>287</v>
      </c>
      <c r="F11" s="8" t="s">
        <v>264</v>
      </c>
      <c r="G11" s="9">
        <v>1</v>
      </c>
      <c r="H11" s="10">
        <v>0.41</v>
      </c>
      <c r="I11" s="13">
        <f>H11*G11</f>
        <v>0.41</v>
      </c>
      <c r="J11" s="14">
        <v>44044</v>
      </c>
    </row>
    <row r="12" spans="1:10">
      <c r="A12" s="3" t="s">
        <v>116</v>
      </c>
      <c r="B12" s="4" t="s">
        <v>254</v>
      </c>
      <c r="C12" s="4" t="s">
        <v>255</v>
      </c>
      <c r="D12" s="3" t="s">
        <v>821</v>
      </c>
      <c r="E12" s="3" t="s">
        <v>822</v>
      </c>
      <c r="F12" s="4" t="s">
        <v>473</v>
      </c>
      <c r="G12" s="5">
        <v>1</v>
      </c>
      <c r="H12" s="6">
        <v>2.45</v>
      </c>
      <c r="I12" s="11">
        <f>H12*G12</f>
        <v>2.45</v>
      </c>
      <c r="J12" s="12">
        <v>44044</v>
      </c>
    </row>
    <row r="13" spans="1:10">
      <c r="A13" s="7" t="s">
        <v>116</v>
      </c>
      <c r="B13" s="8" t="s">
        <v>254</v>
      </c>
      <c r="C13" s="8" t="s">
        <v>255</v>
      </c>
      <c r="D13" s="7" t="s">
        <v>823</v>
      </c>
      <c r="E13" s="7" t="s">
        <v>824</v>
      </c>
      <c r="F13" s="8" t="s">
        <v>473</v>
      </c>
      <c r="G13" s="9">
        <v>1</v>
      </c>
      <c r="H13" s="10">
        <v>1.13</v>
      </c>
      <c r="I13" s="13">
        <f>H13*G13</f>
        <v>1.13</v>
      </c>
      <c r="J13" s="14">
        <v>44044</v>
      </c>
    </row>
    <row r="14" spans="1:10">
      <c r="A14" s="3" t="s">
        <v>116</v>
      </c>
      <c r="B14" s="4" t="s">
        <v>254</v>
      </c>
      <c r="C14" s="4" t="s">
        <v>255</v>
      </c>
      <c r="D14" s="3" t="s">
        <v>288</v>
      </c>
      <c r="E14" s="3" t="s">
        <v>289</v>
      </c>
      <c r="F14" s="4" t="s">
        <v>290</v>
      </c>
      <c r="G14" s="5">
        <v>1</v>
      </c>
      <c r="H14" s="6">
        <v>3.12</v>
      </c>
      <c r="I14" s="11">
        <f>H14*G14</f>
        <v>3.12</v>
      </c>
      <c r="J14" s="12">
        <v>44044</v>
      </c>
    </row>
    <row r="15" spans="1:10">
      <c r="A15" s="7" t="s">
        <v>116</v>
      </c>
      <c r="B15" s="8" t="s">
        <v>254</v>
      </c>
      <c r="C15" s="8" t="s">
        <v>255</v>
      </c>
      <c r="D15" s="7" t="s">
        <v>825</v>
      </c>
      <c r="E15" s="7" t="s">
        <v>826</v>
      </c>
      <c r="F15" s="8" t="s">
        <v>473</v>
      </c>
      <c r="G15" s="9">
        <v>1</v>
      </c>
      <c r="H15" s="10">
        <v>2.5</v>
      </c>
      <c r="I15" s="13">
        <v>2.5</v>
      </c>
      <c r="J15" s="14">
        <v>44044</v>
      </c>
    </row>
    <row r="16" spans="1:10">
      <c r="A16" s="3" t="s">
        <v>116</v>
      </c>
      <c r="B16" s="4" t="s">
        <v>254</v>
      </c>
      <c r="C16" s="4" t="s">
        <v>255</v>
      </c>
      <c r="D16" s="3" t="s">
        <v>827</v>
      </c>
      <c r="E16" s="3" t="s">
        <v>294</v>
      </c>
      <c r="F16" s="4" t="s">
        <v>473</v>
      </c>
      <c r="G16" s="5">
        <v>1</v>
      </c>
      <c r="H16" s="6">
        <v>3.91</v>
      </c>
      <c r="I16" s="11">
        <v>3.91</v>
      </c>
      <c r="J16" s="12">
        <v>44044</v>
      </c>
    </row>
    <row r="17" spans="1:10">
      <c r="A17" s="7" t="s">
        <v>116</v>
      </c>
      <c r="B17" s="8" t="s">
        <v>254</v>
      </c>
      <c r="C17" s="8" t="s">
        <v>255</v>
      </c>
      <c r="D17" s="7" t="s">
        <v>828</v>
      </c>
      <c r="E17" s="7" t="s">
        <v>829</v>
      </c>
      <c r="F17" s="8" t="s">
        <v>264</v>
      </c>
      <c r="G17" s="9">
        <v>1</v>
      </c>
      <c r="H17" s="10">
        <v>0.22</v>
      </c>
      <c r="I17" s="13">
        <v>0.22</v>
      </c>
      <c r="J17" s="14">
        <v>45222</v>
      </c>
    </row>
    <row r="18" spans="1:10">
      <c r="A18" s="3" t="s">
        <v>116</v>
      </c>
      <c r="B18" s="4" t="s">
        <v>254</v>
      </c>
      <c r="C18" s="4" t="s">
        <v>255</v>
      </c>
      <c r="D18" s="3" t="s">
        <v>830</v>
      </c>
      <c r="E18" s="3" t="s">
        <v>831</v>
      </c>
      <c r="F18" s="4" t="s">
        <v>264</v>
      </c>
      <c r="G18" s="5">
        <v>1</v>
      </c>
      <c r="H18" s="6">
        <v>0.2</v>
      </c>
      <c r="I18" s="11">
        <v>0.2</v>
      </c>
      <c r="J18" s="12">
        <v>45222</v>
      </c>
    </row>
    <row r="19" spans="1:10">
      <c r="A19" s="7" t="s">
        <v>116</v>
      </c>
      <c r="B19" s="8" t="s">
        <v>254</v>
      </c>
      <c r="C19" s="8" t="s">
        <v>255</v>
      </c>
      <c r="D19" s="7" t="s">
        <v>832</v>
      </c>
      <c r="E19" s="7" t="s">
        <v>833</v>
      </c>
      <c r="F19" s="8" t="s">
        <v>264</v>
      </c>
      <c r="G19" s="9">
        <v>1</v>
      </c>
      <c r="H19" s="10">
        <v>0.16</v>
      </c>
      <c r="I19" s="13">
        <v>0.16</v>
      </c>
      <c r="J19" s="14">
        <v>45222</v>
      </c>
    </row>
    <row r="20" spans="1:10">
      <c r="A20" s="3" t="s">
        <v>116</v>
      </c>
      <c r="B20" s="4" t="s">
        <v>254</v>
      </c>
      <c r="C20" s="4" t="s">
        <v>255</v>
      </c>
      <c r="D20" s="3" t="s">
        <v>834</v>
      </c>
      <c r="E20" s="3" t="s">
        <v>835</v>
      </c>
      <c r="F20" s="4" t="s">
        <v>264</v>
      </c>
      <c r="G20" s="5">
        <v>1</v>
      </c>
      <c r="H20" s="6">
        <v>0.11</v>
      </c>
      <c r="I20" s="11">
        <v>0.11</v>
      </c>
      <c r="J20" s="12">
        <v>45222</v>
      </c>
    </row>
    <row r="21" spans="1:10">
      <c r="A21" s="7" t="s">
        <v>116</v>
      </c>
      <c r="B21" s="8" t="s">
        <v>254</v>
      </c>
      <c r="C21" s="8" t="s">
        <v>255</v>
      </c>
      <c r="D21" s="7" t="s">
        <v>326</v>
      </c>
      <c r="E21" s="7" t="s">
        <v>327</v>
      </c>
      <c r="F21" s="8" t="s">
        <v>328</v>
      </c>
      <c r="G21" s="9">
        <v>1</v>
      </c>
      <c r="H21" s="10">
        <v>0.0225</v>
      </c>
      <c r="I21" s="13">
        <v>0.0225</v>
      </c>
      <c r="J21" s="14">
        <v>44746</v>
      </c>
    </row>
    <row r="22" spans="9:9">
      <c r="I22">
        <f>SUM(I2:I21)</f>
        <v>17.581242</v>
      </c>
    </row>
  </sheetData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3" sqref="I23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118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44044</v>
      </c>
    </row>
    <row r="3" spans="1:10">
      <c r="A3" s="7" t="s">
        <v>118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0.01</v>
      </c>
      <c r="H3" s="10">
        <v>1.6814</v>
      </c>
      <c r="I3" s="13">
        <v>0.01681</v>
      </c>
      <c r="J3" s="14">
        <v>45222</v>
      </c>
    </row>
    <row r="4" spans="1:10">
      <c r="A4" s="3" t="s">
        <v>118</v>
      </c>
      <c r="B4" s="4" t="s">
        <v>254</v>
      </c>
      <c r="C4" s="4" t="s">
        <v>255</v>
      </c>
      <c r="D4" s="3" t="s">
        <v>265</v>
      </c>
      <c r="E4" s="3" t="s">
        <v>266</v>
      </c>
      <c r="F4" s="4" t="s">
        <v>267</v>
      </c>
      <c r="G4" s="5">
        <v>1</v>
      </c>
      <c r="H4" s="6">
        <v>0.35</v>
      </c>
      <c r="I4" s="11">
        <v>0.35</v>
      </c>
      <c r="J4" s="12">
        <v>44044</v>
      </c>
    </row>
    <row r="5" spans="1:10">
      <c r="A5" s="7" t="s">
        <v>118</v>
      </c>
      <c r="B5" s="8" t="s">
        <v>254</v>
      </c>
      <c r="C5" s="8" t="s">
        <v>255</v>
      </c>
      <c r="D5" s="7" t="s">
        <v>268</v>
      </c>
      <c r="E5" s="7" t="s">
        <v>269</v>
      </c>
      <c r="F5" s="8" t="s">
        <v>270</v>
      </c>
      <c r="G5" s="9">
        <v>2</v>
      </c>
      <c r="H5" s="10">
        <v>0.1</v>
      </c>
      <c r="I5" s="13">
        <v>0.2</v>
      </c>
      <c r="J5" s="14">
        <v>44044</v>
      </c>
    </row>
    <row r="6" spans="1:10">
      <c r="A6" s="3" t="s">
        <v>118</v>
      </c>
      <c r="B6" s="4" t="s">
        <v>254</v>
      </c>
      <c r="C6" s="4" t="s">
        <v>255</v>
      </c>
      <c r="D6" s="3" t="s">
        <v>819</v>
      </c>
      <c r="E6" s="3" t="s">
        <v>820</v>
      </c>
      <c r="F6" s="4" t="s">
        <v>264</v>
      </c>
      <c r="G6" s="5">
        <v>1</v>
      </c>
      <c r="H6" s="6">
        <v>0.095</v>
      </c>
      <c r="I6" s="11">
        <v>0.095</v>
      </c>
      <c r="J6" s="12">
        <v>45222</v>
      </c>
    </row>
    <row r="7" spans="1:10">
      <c r="A7" s="7" t="s">
        <v>118</v>
      </c>
      <c r="B7" s="8" t="s">
        <v>254</v>
      </c>
      <c r="C7" s="8" t="s">
        <v>255</v>
      </c>
      <c r="D7" s="7" t="s">
        <v>274</v>
      </c>
      <c r="E7" s="7" t="s">
        <v>275</v>
      </c>
      <c r="F7" s="8" t="s">
        <v>264</v>
      </c>
      <c r="G7" s="9">
        <v>1</v>
      </c>
      <c r="H7" s="10">
        <v>0.92</v>
      </c>
      <c r="I7" s="13">
        <f>H7*G7</f>
        <v>0.92</v>
      </c>
      <c r="J7" s="14">
        <v>44044</v>
      </c>
    </row>
    <row r="8" spans="1:10">
      <c r="A8" s="3" t="s">
        <v>118</v>
      </c>
      <c r="B8" s="4" t="s">
        <v>254</v>
      </c>
      <c r="C8" s="4" t="s">
        <v>255</v>
      </c>
      <c r="D8" s="3" t="s">
        <v>276</v>
      </c>
      <c r="E8" s="3" t="s">
        <v>277</v>
      </c>
      <c r="F8" s="4" t="s">
        <v>264</v>
      </c>
      <c r="G8" s="5">
        <v>2</v>
      </c>
      <c r="H8" s="6">
        <v>0.71</v>
      </c>
      <c r="I8" s="11">
        <f>H8*G8</f>
        <v>1.42</v>
      </c>
      <c r="J8" s="12">
        <v>44044</v>
      </c>
    </row>
    <row r="9" spans="1:10">
      <c r="A9" s="7" t="s">
        <v>118</v>
      </c>
      <c r="B9" s="8" t="s">
        <v>254</v>
      </c>
      <c r="C9" s="8" t="s">
        <v>255</v>
      </c>
      <c r="D9" s="7" t="s">
        <v>444</v>
      </c>
      <c r="E9" s="7" t="s">
        <v>445</v>
      </c>
      <c r="F9" s="8" t="s">
        <v>446</v>
      </c>
      <c r="G9" s="9">
        <v>0.04</v>
      </c>
      <c r="H9" s="10">
        <v>6.2128</v>
      </c>
      <c r="I9" s="13">
        <f>H9*G9</f>
        <v>0.248512</v>
      </c>
      <c r="J9" s="14">
        <v>44835</v>
      </c>
    </row>
    <row r="10" spans="1:10">
      <c r="A10" s="3" t="s">
        <v>118</v>
      </c>
      <c r="B10" s="4" t="s">
        <v>254</v>
      </c>
      <c r="C10" s="4" t="s">
        <v>255</v>
      </c>
      <c r="D10" s="3" t="s">
        <v>447</v>
      </c>
      <c r="E10" s="3" t="s">
        <v>448</v>
      </c>
      <c r="F10" s="4" t="s">
        <v>449</v>
      </c>
      <c r="G10" s="5">
        <v>0.12</v>
      </c>
      <c r="H10" s="6">
        <v>0.4035</v>
      </c>
      <c r="I10" s="11">
        <v>0.04842</v>
      </c>
      <c r="J10" s="12">
        <v>44835</v>
      </c>
    </row>
    <row r="11" spans="1:10">
      <c r="A11" s="7" t="s">
        <v>118</v>
      </c>
      <c r="B11" s="8" t="s">
        <v>254</v>
      </c>
      <c r="C11" s="8" t="s">
        <v>255</v>
      </c>
      <c r="D11" s="7" t="s">
        <v>286</v>
      </c>
      <c r="E11" s="7" t="s">
        <v>287</v>
      </c>
      <c r="F11" s="8" t="s">
        <v>264</v>
      </c>
      <c r="G11" s="9">
        <v>1</v>
      </c>
      <c r="H11" s="10">
        <v>0.41</v>
      </c>
      <c r="I11" s="13">
        <f>H11*G11</f>
        <v>0.41</v>
      </c>
      <c r="J11" s="14">
        <v>44044</v>
      </c>
    </row>
    <row r="12" spans="1:10">
      <c r="A12" s="3" t="s">
        <v>118</v>
      </c>
      <c r="B12" s="4" t="s">
        <v>254</v>
      </c>
      <c r="C12" s="4" t="s">
        <v>255</v>
      </c>
      <c r="D12" s="3" t="s">
        <v>823</v>
      </c>
      <c r="E12" s="3" t="s">
        <v>824</v>
      </c>
      <c r="F12" s="4" t="s">
        <v>473</v>
      </c>
      <c r="G12" s="5">
        <v>1</v>
      </c>
      <c r="H12" s="6">
        <v>1.13</v>
      </c>
      <c r="I12" s="11">
        <f>H12*G12</f>
        <v>1.13</v>
      </c>
      <c r="J12" s="12">
        <v>44044</v>
      </c>
    </row>
    <row r="13" spans="1:10">
      <c r="A13" s="7" t="s">
        <v>118</v>
      </c>
      <c r="B13" s="8" t="s">
        <v>254</v>
      </c>
      <c r="C13" s="8" t="s">
        <v>255</v>
      </c>
      <c r="D13" s="7" t="s">
        <v>288</v>
      </c>
      <c r="E13" s="7" t="s">
        <v>289</v>
      </c>
      <c r="F13" s="8" t="s">
        <v>290</v>
      </c>
      <c r="G13" s="9">
        <v>1</v>
      </c>
      <c r="H13" s="10">
        <v>3.12</v>
      </c>
      <c r="I13" s="13">
        <f>H13*G13</f>
        <v>3.12</v>
      </c>
      <c r="J13" s="14">
        <v>44044</v>
      </c>
    </row>
    <row r="14" spans="1:10">
      <c r="A14" s="3" t="s">
        <v>118</v>
      </c>
      <c r="B14" s="4" t="s">
        <v>254</v>
      </c>
      <c r="C14" s="4" t="s">
        <v>255</v>
      </c>
      <c r="D14" s="3" t="s">
        <v>825</v>
      </c>
      <c r="E14" s="3" t="s">
        <v>826</v>
      </c>
      <c r="F14" s="4" t="s">
        <v>473</v>
      </c>
      <c r="G14" s="5">
        <v>1</v>
      </c>
      <c r="H14" s="6">
        <v>2.5</v>
      </c>
      <c r="I14" s="11">
        <v>2.5</v>
      </c>
      <c r="J14" s="12">
        <v>44044</v>
      </c>
    </row>
    <row r="15" spans="1:10">
      <c r="A15" s="7" t="s">
        <v>118</v>
      </c>
      <c r="B15" s="8" t="s">
        <v>254</v>
      </c>
      <c r="C15" s="8" t="s">
        <v>255</v>
      </c>
      <c r="D15" s="7" t="s">
        <v>827</v>
      </c>
      <c r="E15" s="7" t="s">
        <v>294</v>
      </c>
      <c r="F15" s="8" t="s">
        <v>473</v>
      </c>
      <c r="G15" s="9">
        <v>1</v>
      </c>
      <c r="H15" s="10">
        <v>3.91</v>
      </c>
      <c r="I15" s="13">
        <v>3.91</v>
      </c>
      <c r="J15" s="14">
        <v>44044</v>
      </c>
    </row>
    <row r="16" spans="1:10">
      <c r="A16" s="3" t="s">
        <v>118</v>
      </c>
      <c r="B16" s="4" t="s">
        <v>254</v>
      </c>
      <c r="C16" s="4" t="s">
        <v>255</v>
      </c>
      <c r="D16" s="3" t="s">
        <v>836</v>
      </c>
      <c r="E16" s="3" t="s">
        <v>837</v>
      </c>
      <c r="F16" s="4" t="s">
        <v>473</v>
      </c>
      <c r="G16" s="5">
        <v>1</v>
      </c>
      <c r="H16" s="6">
        <v>2.75</v>
      </c>
      <c r="I16" s="11">
        <f>H16*G16</f>
        <v>2.75</v>
      </c>
      <c r="J16" s="12">
        <v>44044</v>
      </c>
    </row>
    <row r="17" spans="1:10">
      <c r="A17" s="7" t="s">
        <v>118</v>
      </c>
      <c r="B17" s="8" t="s">
        <v>254</v>
      </c>
      <c r="C17" s="8" t="s">
        <v>255</v>
      </c>
      <c r="D17" s="7" t="s">
        <v>828</v>
      </c>
      <c r="E17" s="7" t="s">
        <v>829</v>
      </c>
      <c r="F17" s="8" t="s">
        <v>264</v>
      </c>
      <c r="G17" s="9">
        <v>1</v>
      </c>
      <c r="H17" s="10">
        <v>0.22</v>
      </c>
      <c r="I17" s="13">
        <v>0.22</v>
      </c>
      <c r="J17" s="14">
        <v>45222</v>
      </c>
    </row>
    <row r="18" spans="1:10">
      <c r="A18" s="3" t="s">
        <v>118</v>
      </c>
      <c r="B18" s="4" t="s">
        <v>254</v>
      </c>
      <c r="C18" s="4" t="s">
        <v>255</v>
      </c>
      <c r="D18" s="3" t="s">
        <v>830</v>
      </c>
      <c r="E18" s="3" t="s">
        <v>831</v>
      </c>
      <c r="F18" s="4" t="s">
        <v>264</v>
      </c>
      <c r="G18" s="5">
        <v>1</v>
      </c>
      <c r="H18" s="6">
        <v>0.2</v>
      </c>
      <c r="I18" s="11">
        <v>0.2</v>
      </c>
      <c r="J18" s="12">
        <v>45222</v>
      </c>
    </row>
    <row r="19" spans="1:10">
      <c r="A19" s="7" t="s">
        <v>118</v>
      </c>
      <c r="B19" s="8" t="s">
        <v>254</v>
      </c>
      <c r="C19" s="8" t="s">
        <v>255</v>
      </c>
      <c r="D19" s="7" t="s">
        <v>832</v>
      </c>
      <c r="E19" s="7" t="s">
        <v>833</v>
      </c>
      <c r="F19" s="8" t="s">
        <v>264</v>
      </c>
      <c r="G19" s="9">
        <v>1</v>
      </c>
      <c r="H19" s="10">
        <v>0.16</v>
      </c>
      <c r="I19" s="13">
        <v>0.16</v>
      </c>
      <c r="J19" s="14">
        <v>45222</v>
      </c>
    </row>
    <row r="20" spans="1:10">
      <c r="A20" s="3" t="s">
        <v>118</v>
      </c>
      <c r="B20" s="4" t="s">
        <v>254</v>
      </c>
      <c r="C20" s="4" t="s">
        <v>255</v>
      </c>
      <c r="D20" s="3" t="s">
        <v>834</v>
      </c>
      <c r="E20" s="3" t="s">
        <v>835</v>
      </c>
      <c r="F20" s="4" t="s">
        <v>264</v>
      </c>
      <c r="G20" s="5">
        <v>1</v>
      </c>
      <c r="H20" s="6">
        <v>0.11</v>
      </c>
      <c r="I20" s="11">
        <v>0.11</v>
      </c>
      <c r="J20" s="12">
        <v>45222</v>
      </c>
    </row>
    <row r="21" spans="1:10">
      <c r="A21" s="7" t="s">
        <v>118</v>
      </c>
      <c r="B21" s="8" t="s">
        <v>254</v>
      </c>
      <c r="C21" s="8" t="s">
        <v>255</v>
      </c>
      <c r="D21" s="7" t="s">
        <v>326</v>
      </c>
      <c r="E21" s="7" t="s">
        <v>327</v>
      </c>
      <c r="F21" s="8" t="s">
        <v>328</v>
      </c>
      <c r="G21" s="9">
        <v>1</v>
      </c>
      <c r="H21" s="10">
        <v>0.0225</v>
      </c>
      <c r="I21" s="13">
        <v>0.0225</v>
      </c>
      <c r="J21" s="14">
        <v>44746</v>
      </c>
    </row>
    <row r="22" spans="9:9">
      <c r="I22">
        <f>SUM(I2:I21)</f>
        <v>17.881242</v>
      </c>
    </row>
  </sheetData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66666666666667" defaultRowHeight="15" outlineLevelRow="7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120</v>
      </c>
      <c r="B2" s="4" t="s">
        <v>254</v>
      </c>
      <c r="C2" s="4" t="s">
        <v>255</v>
      </c>
      <c r="D2" s="3" t="s">
        <v>838</v>
      </c>
      <c r="E2" s="3" t="s">
        <v>839</v>
      </c>
      <c r="F2" s="4" t="s">
        <v>264</v>
      </c>
      <c r="G2" s="5">
        <v>2</v>
      </c>
      <c r="H2" s="6">
        <v>0.5885</v>
      </c>
      <c r="I2" s="11">
        <v>1.177</v>
      </c>
      <c r="J2" s="12">
        <v>44232</v>
      </c>
    </row>
    <row r="3" spans="1:10">
      <c r="A3" s="7" t="s">
        <v>120</v>
      </c>
      <c r="B3" s="8" t="s">
        <v>254</v>
      </c>
      <c r="C3" s="8" t="s">
        <v>255</v>
      </c>
      <c r="D3" s="7" t="s">
        <v>840</v>
      </c>
      <c r="E3" s="7" t="s">
        <v>841</v>
      </c>
      <c r="F3" s="8" t="s">
        <v>473</v>
      </c>
      <c r="G3" s="9">
        <v>1</v>
      </c>
      <c r="H3" s="10">
        <v>4.25</v>
      </c>
      <c r="I3" s="13">
        <v>4.25</v>
      </c>
      <c r="J3" s="14">
        <v>44232</v>
      </c>
    </row>
    <row r="4" spans="1:10">
      <c r="A4" s="3" t="s">
        <v>120</v>
      </c>
      <c r="B4" s="4" t="s">
        <v>254</v>
      </c>
      <c r="C4" s="4" t="s">
        <v>255</v>
      </c>
      <c r="D4" s="3" t="s">
        <v>842</v>
      </c>
      <c r="E4" s="3" t="s">
        <v>843</v>
      </c>
      <c r="F4" s="4" t="s">
        <v>473</v>
      </c>
      <c r="G4" s="5">
        <v>1</v>
      </c>
      <c r="H4" s="6">
        <v>0.67</v>
      </c>
      <c r="I4" s="11">
        <f>H4*G4</f>
        <v>0.67</v>
      </c>
      <c r="J4" s="12">
        <v>44232</v>
      </c>
    </row>
    <row r="5" spans="1:10">
      <c r="A5" s="7" t="s">
        <v>120</v>
      </c>
      <c r="B5" s="8" t="s">
        <v>254</v>
      </c>
      <c r="C5" s="8" t="s">
        <v>255</v>
      </c>
      <c r="D5" s="7" t="s">
        <v>844</v>
      </c>
      <c r="E5" s="7" t="s">
        <v>845</v>
      </c>
      <c r="F5" s="8" t="s">
        <v>473</v>
      </c>
      <c r="G5" s="9">
        <v>1</v>
      </c>
      <c r="H5" s="10">
        <v>0.61</v>
      </c>
      <c r="I5" s="13">
        <f>H5*G5</f>
        <v>0.61</v>
      </c>
      <c r="J5" s="14">
        <v>44232</v>
      </c>
    </row>
    <row r="6" spans="1:10">
      <c r="A6" s="3" t="s">
        <v>120</v>
      </c>
      <c r="B6" s="4" t="s">
        <v>254</v>
      </c>
      <c r="C6" s="4" t="s">
        <v>255</v>
      </c>
      <c r="D6" s="3" t="s">
        <v>846</v>
      </c>
      <c r="E6" s="3" t="s">
        <v>847</v>
      </c>
      <c r="F6" s="4" t="s">
        <v>473</v>
      </c>
      <c r="G6" s="5">
        <v>1</v>
      </c>
      <c r="H6" s="6">
        <v>0.83</v>
      </c>
      <c r="I6" s="11">
        <f>H6*G6</f>
        <v>0.83</v>
      </c>
      <c r="J6" s="12">
        <v>44232</v>
      </c>
    </row>
    <row r="7" spans="1:10">
      <c r="A7" s="7" t="s">
        <v>120</v>
      </c>
      <c r="B7" s="8" t="s">
        <v>254</v>
      </c>
      <c r="C7" s="8" t="s">
        <v>255</v>
      </c>
      <c r="D7" s="7" t="s">
        <v>326</v>
      </c>
      <c r="E7" s="7" t="s">
        <v>327</v>
      </c>
      <c r="F7" s="8" t="s">
        <v>328</v>
      </c>
      <c r="G7" s="9">
        <v>1</v>
      </c>
      <c r="H7" s="10">
        <v>0.0225</v>
      </c>
      <c r="I7" s="13">
        <v>0.0225</v>
      </c>
      <c r="J7" s="14">
        <v>44746</v>
      </c>
    </row>
    <row r="8" spans="9:9">
      <c r="I8">
        <f>SUM(I2:I7)</f>
        <v>7.5595</v>
      </c>
    </row>
  </sheetData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13" workbookViewId="0">
      <selection activeCell="J38" sqref="J38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2">
      <c r="A2" s="3" t="s">
        <v>127</v>
      </c>
      <c r="B2" s="4" t="s">
        <v>254</v>
      </c>
      <c r="C2" s="4" t="s">
        <v>255</v>
      </c>
      <c r="D2" s="3" t="s">
        <v>666</v>
      </c>
      <c r="E2" s="3" t="s">
        <v>667</v>
      </c>
      <c r="F2" s="4" t="s">
        <v>264</v>
      </c>
      <c r="G2" s="5">
        <v>1</v>
      </c>
      <c r="H2" s="6">
        <v>0.91</v>
      </c>
      <c r="I2" s="11">
        <f>H2*G2</f>
        <v>0.91</v>
      </c>
      <c r="J2" s="12">
        <v>44421</v>
      </c>
      <c r="L2">
        <v>17.7</v>
      </c>
    </row>
    <row r="3" spans="1:10">
      <c r="A3" s="7" t="s">
        <v>127</v>
      </c>
      <c r="B3" s="8" t="s">
        <v>254</v>
      </c>
      <c r="C3" s="8" t="s">
        <v>255</v>
      </c>
      <c r="D3" s="7" t="s">
        <v>848</v>
      </c>
      <c r="E3" s="7" t="s">
        <v>849</v>
      </c>
      <c r="F3" s="8" t="s">
        <v>264</v>
      </c>
      <c r="G3" s="9">
        <v>1</v>
      </c>
      <c r="H3" s="10">
        <v>1.15</v>
      </c>
      <c r="I3" s="13">
        <v>1.15</v>
      </c>
      <c r="J3" s="14">
        <v>44421</v>
      </c>
    </row>
    <row r="4" spans="1:10">
      <c r="A4" s="3" t="s">
        <v>127</v>
      </c>
      <c r="B4" s="4" t="s">
        <v>254</v>
      </c>
      <c r="C4" s="4" t="s">
        <v>255</v>
      </c>
      <c r="D4" s="3" t="s">
        <v>668</v>
      </c>
      <c r="E4" s="3" t="s">
        <v>669</v>
      </c>
      <c r="F4" s="4" t="s">
        <v>670</v>
      </c>
      <c r="G4" s="5">
        <v>22</v>
      </c>
      <c r="H4" s="6">
        <v>0.023</v>
      </c>
      <c r="I4" s="11">
        <v>0.506</v>
      </c>
      <c r="J4" s="12">
        <v>45219</v>
      </c>
    </row>
    <row r="5" spans="1:10">
      <c r="A5" s="7" t="s">
        <v>127</v>
      </c>
      <c r="B5" s="8" t="s">
        <v>254</v>
      </c>
      <c r="C5" s="8" t="s">
        <v>255</v>
      </c>
      <c r="D5" s="7" t="s">
        <v>671</v>
      </c>
      <c r="E5" s="7" t="s">
        <v>669</v>
      </c>
      <c r="F5" s="8" t="s">
        <v>672</v>
      </c>
      <c r="G5" s="9">
        <v>7</v>
      </c>
      <c r="H5" s="10">
        <v>0.0664</v>
      </c>
      <c r="I5" s="13">
        <v>0.4648</v>
      </c>
      <c r="J5" s="14">
        <v>44421</v>
      </c>
    </row>
    <row r="6" spans="1:10">
      <c r="A6" s="3" t="s">
        <v>127</v>
      </c>
      <c r="B6" s="4" t="s">
        <v>254</v>
      </c>
      <c r="C6" s="4" t="s">
        <v>255</v>
      </c>
      <c r="D6" s="3" t="s">
        <v>673</v>
      </c>
      <c r="E6" s="3" t="s">
        <v>669</v>
      </c>
      <c r="F6" s="4" t="s">
        <v>674</v>
      </c>
      <c r="G6" s="5">
        <v>2</v>
      </c>
      <c r="H6" s="6">
        <v>0.469</v>
      </c>
      <c r="I6" s="11">
        <v>0.938</v>
      </c>
      <c r="J6" s="12">
        <v>44421</v>
      </c>
    </row>
    <row r="7" spans="1:10">
      <c r="A7" s="7" t="s">
        <v>127</v>
      </c>
      <c r="B7" s="8" t="s">
        <v>254</v>
      </c>
      <c r="C7" s="8" t="s">
        <v>255</v>
      </c>
      <c r="D7" s="7" t="s">
        <v>675</v>
      </c>
      <c r="E7" s="7" t="s">
        <v>669</v>
      </c>
      <c r="F7" s="8" t="s">
        <v>676</v>
      </c>
      <c r="G7" s="9">
        <v>2</v>
      </c>
      <c r="H7" s="10">
        <v>0.0372</v>
      </c>
      <c r="I7" s="13">
        <v>0.0744</v>
      </c>
      <c r="J7" s="14">
        <v>45219</v>
      </c>
    </row>
    <row r="8" spans="1:10">
      <c r="A8" s="3" t="s">
        <v>127</v>
      </c>
      <c r="B8" s="4" t="s">
        <v>254</v>
      </c>
      <c r="C8" s="4" t="s">
        <v>255</v>
      </c>
      <c r="D8" s="3" t="s">
        <v>677</v>
      </c>
      <c r="E8" s="3" t="s">
        <v>669</v>
      </c>
      <c r="F8" s="4" t="s">
        <v>678</v>
      </c>
      <c r="G8" s="5">
        <v>2</v>
      </c>
      <c r="H8" s="6">
        <v>0.0372</v>
      </c>
      <c r="I8" s="11">
        <v>0.0744</v>
      </c>
      <c r="J8" s="12">
        <v>44421</v>
      </c>
    </row>
    <row r="9" spans="1:10">
      <c r="A9" s="7" t="s">
        <v>127</v>
      </c>
      <c r="B9" s="8" t="s">
        <v>254</v>
      </c>
      <c r="C9" s="8" t="s">
        <v>255</v>
      </c>
      <c r="D9" s="7" t="s">
        <v>679</v>
      </c>
      <c r="E9" s="7" t="s">
        <v>669</v>
      </c>
      <c r="F9" s="8" t="s">
        <v>680</v>
      </c>
      <c r="G9" s="9">
        <v>1</v>
      </c>
      <c r="H9" s="10">
        <v>0.9735</v>
      </c>
      <c r="I9" s="13">
        <v>0.9735</v>
      </c>
      <c r="J9" s="14">
        <v>44421</v>
      </c>
    </row>
    <row r="10" spans="1:10">
      <c r="A10" s="3" t="s">
        <v>127</v>
      </c>
      <c r="B10" s="4" t="s">
        <v>254</v>
      </c>
      <c r="C10" s="4" t="s">
        <v>255</v>
      </c>
      <c r="D10" s="3" t="s">
        <v>681</v>
      </c>
      <c r="E10" s="3" t="s">
        <v>669</v>
      </c>
      <c r="F10" s="4" t="s">
        <v>682</v>
      </c>
      <c r="G10" s="5">
        <v>2</v>
      </c>
      <c r="H10" s="6">
        <v>0.115</v>
      </c>
      <c r="I10" s="11">
        <v>0.23</v>
      </c>
      <c r="J10" s="12">
        <v>44421</v>
      </c>
    </row>
    <row r="11" spans="1:10">
      <c r="A11" s="7" t="s">
        <v>127</v>
      </c>
      <c r="B11" s="8" t="s">
        <v>254</v>
      </c>
      <c r="C11" s="8" t="s">
        <v>255</v>
      </c>
      <c r="D11" s="7" t="s">
        <v>683</v>
      </c>
      <c r="E11" s="7" t="s">
        <v>669</v>
      </c>
      <c r="F11" s="8" t="s">
        <v>684</v>
      </c>
      <c r="G11" s="9">
        <v>1</v>
      </c>
      <c r="H11" s="10">
        <v>0.4602</v>
      </c>
      <c r="I11" s="13">
        <f>H11*G11</f>
        <v>0.4602</v>
      </c>
      <c r="J11" s="14">
        <v>44421</v>
      </c>
    </row>
    <row r="12" spans="1:10">
      <c r="A12" s="3" t="s">
        <v>127</v>
      </c>
      <c r="B12" s="4" t="s">
        <v>254</v>
      </c>
      <c r="C12" s="4" t="s">
        <v>255</v>
      </c>
      <c r="D12" s="3" t="s">
        <v>685</v>
      </c>
      <c r="E12" s="3" t="s">
        <v>669</v>
      </c>
      <c r="F12" s="4" t="s">
        <v>686</v>
      </c>
      <c r="G12" s="5">
        <v>1</v>
      </c>
      <c r="H12" s="6">
        <v>0.0487</v>
      </c>
      <c r="I12" s="11">
        <v>0.0487</v>
      </c>
      <c r="J12" s="12">
        <v>44421</v>
      </c>
    </row>
    <row r="13" spans="1:10">
      <c r="A13" s="7" t="s">
        <v>127</v>
      </c>
      <c r="B13" s="8" t="s">
        <v>254</v>
      </c>
      <c r="C13" s="8" t="s">
        <v>255</v>
      </c>
      <c r="D13" s="7" t="s">
        <v>687</v>
      </c>
      <c r="E13" s="7" t="s">
        <v>688</v>
      </c>
      <c r="F13" s="8" t="s">
        <v>689</v>
      </c>
      <c r="G13" s="9">
        <v>2</v>
      </c>
      <c r="H13" s="10">
        <v>0.195</v>
      </c>
      <c r="I13" s="13">
        <v>0.39</v>
      </c>
      <c r="J13" s="14">
        <v>44421</v>
      </c>
    </row>
    <row r="14" spans="1:10">
      <c r="A14" s="3" t="s">
        <v>127</v>
      </c>
      <c r="B14" s="4" t="s">
        <v>254</v>
      </c>
      <c r="C14" s="4" t="s">
        <v>255</v>
      </c>
      <c r="D14" s="3" t="s">
        <v>690</v>
      </c>
      <c r="E14" s="3" t="s">
        <v>688</v>
      </c>
      <c r="F14" s="4" t="s">
        <v>691</v>
      </c>
      <c r="G14" s="5">
        <v>5</v>
      </c>
      <c r="H14" s="6">
        <v>0.042</v>
      </c>
      <c r="I14" s="11">
        <v>0.21</v>
      </c>
      <c r="J14" s="12">
        <v>45219</v>
      </c>
    </row>
    <row r="15" spans="1:10">
      <c r="A15" s="7" t="s">
        <v>127</v>
      </c>
      <c r="B15" s="8" t="s">
        <v>254</v>
      </c>
      <c r="C15" s="8" t="s">
        <v>255</v>
      </c>
      <c r="D15" s="7" t="s">
        <v>692</v>
      </c>
      <c r="E15" s="7" t="s">
        <v>688</v>
      </c>
      <c r="F15" s="8" t="s">
        <v>693</v>
      </c>
      <c r="G15" s="9">
        <v>1</v>
      </c>
      <c r="H15" s="10">
        <v>2.8319</v>
      </c>
      <c r="I15" s="13">
        <v>2.8319</v>
      </c>
      <c r="J15" s="14">
        <v>44421</v>
      </c>
    </row>
    <row r="16" spans="1:10">
      <c r="A16" s="3" t="s">
        <v>127</v>
      </c>
      <c r="B16" s="4" t="s">
        <v>254</v>
      </c>
      <c r="C16" s="4" t="s">
        <v>255</v>
      </c>
      <c r="D16" s="3" t="s">
        <v>694</v>
      </c>
      <c r="E16" s="3" t="s">
        <v>695</v>
      </c>
      <c r="F16" s="4" t="s">
        <v>696</v>
      </c>
      <c r="G16" s="5">
        <v>1</v>
      </c>
      <c r="H16" s="6">
        <v>3.536</v>
      </c>
      <c r="I16" s="11">
        <v>3.536</v>
      </c>
      <c r="J16" s="12">
        <v>44421</v>
      </c>
    </row>
    <row r="17" spans="1:10">
      <c r="A17" s="7" t="s">
        <v>127</v>
      </c>
      <c r="B17" s="8" t="s">
        <v>254</v>
      </c>
      <c r="C17" s="8" t="s">
        <v>255</v>
      </c>
      <c r="D17" s="7" t="s">
        <v>697</v>
      </c>
      <c r="E17" s="7" t="s">
        <v>695</v>
      </c>
      <c r="F17" s="8" t="s">
        <v>698</v>
      </c>
      <c r="G17" s="9">
        <v>2</v>
      </c>
      <c r="H17" s="10">
        <v>1.125</v>
      </c>
      <c r="I17" s="13">
        <f>H17*G17</f>
        <v>2.25</v>
      </c>
      <c r="J17" s="14">
        <v>44421</v>
      </c>
    </row>
    <row r="18" spans="1:10">
      <c r="A18" s="3" t="s">
        <v>127</v>
      </c>
      <c r="B18" s="4" t="s">
        <v>254</v>
      </c>
      <c r="C18" s="4" t="s">
        <v>255</v>
      </c>
      <c r="D18" s="3" t="s">
        <v>699</v>
      </c>
      <c r="E18" s="3" t="s">
        <v>700</v>
      </c>
      <c r="F18" s="4" t="s">
        <v>701</v>
      </c>
      <c r="G18" s="5">
        <v>2</v>
      </c>
      <c r="H18" s="6">
        <v>0.6637</v>
      </c>
      <c r="I18" s="11">
        <f>H18*G18</f>
        <v>1.3274</v>
      </c>
      <c r="J18" s="12">
        <v>44421</v>
      </c>
    </row>
    <row r="19" spans="1:10">
      <c r="A19" s="7" t="s">
        <v>127</v>
      </c>
      <c r="B19" s="8" t="s">
        <v>254</v>
      </c>
      <c r="C19" s="8" t="s">
        <v>255</v>
      </c>
      <c r="D19" s="7" t="s">
        <v>702</v>
      </c>
      <c r="E19" s="7" t="s">
        <v>703</v>
      </c>
      <c r="F19" s="8" t="s">
        <v>704</v>
      </c>
      <c r="G19" s="9">
        <v>6</v>
      </c>
      <c r="H19" s="10">
        <v>0.0486</v>
      </c>
      <c r="I19" s="13">
        <v>0.2916</v>
      </c>
      <c r="J19" s="14">
        <v>44421</v>
      </c>
    </row>
    <row r="20" spans="1:10">
      <c r="A20" s="3" t="s">
        <v>127</v>
      </c>
      <c r="B20" s="4" t="s">
        <v>254</v>
      </c>
      <c r="C20" s="4" t="s">
        <v>255</v>
      </c>
      <c r="D20" s="3" t="s">
        <v>707</v>
      </c>
      <c r="E20" s="3" t="s">
        <v>708</v>
      </c>
      <c r="F20" s="4" t="s">
        <v>709</v>
      </c>
      <c r="G20" s="5">
        <v>18</v>
      </c>
      <c r="H20" s="6">
        <v>0.00575</v>
      </c>
      <c r="I20" s="11">
        <v>0.1035</v>
      </c>
      <c r="J20" s="12">
        <v>45219</v>
      </c>
    </row>
    <row r="21" spans="1:10">
      <c r="A21" s="7" t="s">
        <v>127</v>
      </c>
      <c r="B21" s="8" t="s">
        <v>254</v>
      </c>
      <c r="C21" s="8" t="s">
        <v>255</v>
      </c>
      <c r="D21" s="7" t="s">
        <v>712</v>
      </c>
      <c r="E21" s="7" t="s">
        <v>708</v>
      </c>
      <c r="F21" s="8" t="s">
        <v>713</v>
      </c>
      <c r="G21" s="9">
        <v>4</v>
      </c>
      <c r="H21" s="10">
        <v>0.00575</v>
      </c>
      <c r="I21" s="13">
        <v>0.023</v>
      </c>
      <c r="J21" s="14">
        <v>44421</v>
      </c>
    </row>
    <row r="22" spans="1:10">
      <c r="A22" s="3" t="s">
        <v>127</v>
      </c>
      <c r="B22" s="4" t="s">
        <v>254</v>
      </c>
      <c r="C22" s="4" t="s">
        <v>255</v>
      </c>
      <c r="D22" s="3" t="s">
        <v>714</v>
      </c>
      <c r="E22" s="3" t="s">
        <v>708</v>
      </c>
      <c r="F22" s="4" t="s">
        <v>715</v>
      </c>
      <c r="G22" s="5">
        <v>3</v>
      </c>
      <c r="H22" s="6">
        <v>0.00575</v>
      </c>
      <c r="I22" s="11">
        <v>0.01725</v>
      </c>
      <c r="J22" s="12">
        <v>44421</v>
      </c>
    </row>
    <row r="23" spans="1:10">
      <c r="A23" s="7" t="s">
        <v>127</v>
      </c>
      <c r="B23" s="8" t="s">
        <v>254</v>
      </c>
      <c r="C23" s="8" t="s">
        <v>255</v>
      </c>
      <c r="D23" s="7" t="s">
        <v>718</v>
      </c>
      <c r="E23" s="7" t="s">
        <v>708</v>
      </c>
      <c r="F23" s="8" t="s">
        <v>719</v>
      </c>
      <c r="G23" s="9">
        <v>1</v>
      </c>
      <c r="H23" s="10">
        <v>0.00575</v>
      </c>
      <c r="I23" s="13">
        <v>0.00575</v>
      </c>
      <c r="J23" s="14">
        <v>44421</v>
      </c>
    </row>
    <row r="24" spans="1:10">
      <c r="A24" s="3" t="s">
        <v>127</v>
      </c>
      <c r="B24" s="4" t="s">
        <v>254</v>
      </c>
      <c r="C24" s="4" t="s">
        <v>255</v>
      </c>
      <c r="D24" s="3" t="s">
        <v>720</v>
      </c>
      <c r="E24" s="3" t="s">
        <v>708</v>
      </c>
      <c r="F24" s="4" t="s">
        <v>721</v>
      </c>
      <c r="G24" s="5">
        <v>1</v>
      </c>
      <c r="H24" s="6">
        <v>0.0084</v>
      </c>
      <c r="I24" s="11">
        <f>H24*G24</f>
        <v>0.0084</v>
      </c>
      <c r="J24" s="12">
        <v>44421</v>
      </c>
    </row>
    <row r="25" spans="1:10">
      <c r="A25" s="7" t="s">
        <v>127</v>
      </c>
      <c r="B25" s="8" t="s">
        <v>254</v>
      </c>
      <c r="C25" s="8" t="s">
        <v>255</v>
      </c>
      <c r="D25" s="7" t="s">
        <v>722</v>
      </c>
      <c r="E25" s="7" t="s">
        <v>723</v>
      </c>
      <c r="F25" s="8" t="s">
        <v>724</v>
      </c>
      <c r="G25" s="9">
        <v>1</v>
      </c>
      <c r="H25" s="10">
        <v>0.9</v>
      </c>
      <c r="I25" s="13">
        <f>H25*G25</f>
        <v>0.9</v>
      </c>
      <c r="J25" s="14">
        <v>44421</v>
      </c>
    </row>
    <row r="26" spans="1:10">
      <c r="A26" s="3" t="s">
        <v>127</v>
      </c>
      <c r="B26" s="4" t="s">
        <v>254</v>
      </c>
      <c r="C26" s="4" t="s">
        <v>255</v>
      </c>
      <c r="D26" s="3" t="s">
        <v>729</v>
      </c>
      <c r="E26" s="3" t="s">
        <v>708</v>
      </c>
      <c r="F26" s="4" t="s">
        <v>730</v>
      </c>
      <c r="G26" s="5">
        <v>2</v>
      </c>
      <c r="H26" s="6">
        <v>0.00575</v>
      </c>
      <c r="I26" s="11">
        <v>0.0115</v>
      </c>
      <c r="J26" s="12">
        <v>44421</v>
      </c>
    </row>
    <row r="27" spans="1:10">
      <c r="A27" s="7" t="s">
        <v>127</v>
      </c>
      <c r="B27" s="8" t="s">
        <v>254</v>
      </c>
      <c r="C27" s="8" t="s">
        <v>255</v>
      </c>
      <c r="D27" s="7" t="s">
        <v>850</v>
      </c>
      <c r="E27" s="7" t="s">
        <v>708</v>
      </c>
      <c r="F27" s="8" t="s">
        <v>851</v>
      </c>
      <c r="G27" s="9">
        <v>1</v>
      </c>
      <c r="H27" s="10">
        <v>0.00575</v>
      </c>
      <c r="I27" s="13">
        <v>0.00575</v>
      </c>
      <c r="J27" s="14">
        <v>44421</v>
      </c>
    </row>
    <row r="28" spans="1:10">
      <c r="A28" s="3" t="s">
        <v>127</v>
      </c>
      <c r="B28" s="4" t="s">
        <v>254</v>
      </c>
      <c r="C28" s="4" t="s">
        <v>255</v>
      </c>
      <c r="D28" s="3" t="s">
        <v>731</v>
      </c>
      <c r="E28" s="3" t="s">
        <v>708</v>
      </c>
      <c r="F28" s="4" t="s">
        <v>732</v>
      </c>
      <c r="G28" s="5">
        <v>2</v>
      </c>
      <c r="H28" s="6">
        <v>0.01097</v>
      </c>
      <c r="I28" s="11">
        <v>0.02194</v>
      </c>
      <c r="J28" s="12">
        <v>44421</v>
      </c>
    </row>
    <row r="29" spans="1:10">
      <c r="A29" s="7" t="s">
        <v>127</v>
      </c>
      <c r="B29" s="8" t="s">
        <v>254</v>
      </c>
      <c r="C29" s="8" t="s">
        <v>255</v>
      </c>
      <c r="D29" s="7" t="s">
        <v>733</v>
      </c>
      <c r="E29" s="7" t="s">
        <v>723</v>
      </c>
      <c r="F29" s="8" t="s">
        <v>734</v>
      </c>
      <c r="G29" s="9">
        <v>2</v>
      </c>
      <c r="H29" s="10">
        <v>7.5</v>
      </c>
      <c r="I29" s="13">
        <f>H29*G29</f>
        <v>15</v>
      </c>
      <c r="J29" s="14">
        <v>44421</v>
      </c>
    </row>
    <row r="30" spans="1:10">
      <c r="A30" s="3" t="s">
        <v>127</v>
      </c>
      <c r="B30" s="4" t="s">
        <v>254</v>
      </c>
      <c r="C30" s="4" t="s">
        <v>255</v>
      </c>
      <c r="D30" s="3" t="s">
        <v>852</v>
      </c>
      <c r="E30" s="3" t="s">
        <v>723</v>
      </c>
      <c r="F30" s="4" t="s">
        <v>853</v>
      </c>
      <c r="G30" s="5">
        <v>1</v>
      </c>
      <c r="H30" s="6">
        <v>17.6991</v>
      </c>
      <c r="I30" s="11">
        <v>17.6991</v>
      </c>
      <c r="J30" s="12">
        <v>44421</v>
      </c>
    </row>
    <row r="31" spans="1:10">
      <c r="A31" s="7" t="s">
        <v>127</v>
      </c>
      <c r="B31" s="8" t="s">
        <v>254</v>
      </c>
      <c r="C31" s="8" t="s">
        <v>255</v>
      </c>
      <c r="D31" s="7" t="s">
        <v>854</v>
      </c>
      <c r="E31" s="7" t="s">
        <v>669</v>
      </c>
      <c r="F31" s="8" t="s">
        <v>855</v>
      </c>
      <c r="G31" s="9">
        <v>2</v>
      </c>
      <c r="H31" s="10">
        <v>0.0708</v>
      </c>
      <c r="I31" s="13">
        <v>0.1416</v>
      </c>
      <c r="J31" s="14">
        <v>44421</v>
      </c>
    </row>
    <row r="32" spans="9:9">
      <c r="I32">
        <f>SUM(I2:I31)</f>
        <v>50.60469</v>
      </c>
    </row>
    <row r="33" spans="8:9">
      <c r="H33" t="s">
        <v>856</v>
      </c>
      <c r="I33">
        <v>17.7</v>
      </c>
    </row>
    <row r="34" spans="9:9">
      <c r="I34">
        <f>SUM(I32:I33)</f>
        <v>68.30469</v>
      </c>
    </row>
  </sheetData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I14" sqref="I14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131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2</v>
      </c>
      <c r="H2" s="6">
        <v>0.05</v>
      </c>
      <c r="I2" s="11">
        <v>0.1</v>
      </c>
      <c r="J2" s="12">
        <v>43800</v>
      </c>
    </row>
    <row r="3" spans="1:10">
      <c r="A3" s="7" t="s">
        <v>131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43800</v>
      </c>
    </row>
    <row r="4" spans="1:10">
      <c r="A4" s="3" t="s">
        <v>131</v>
      </c>
      <c r="B4" s="4" t="s">
        <v>254</v>
      </c>
      <c r="C4" s="4" t="s">
        <v>255</v>
      </c>
      <c r="D4" s="3" t="s">
        <v>857</v>
      </c>
      <c r="E4" s="3" t="s">
        <v>858</v>
      </c>
      <c r="F4" s="4" t="s">
        <v>859</v>
      </c>
      <c r="G4" s="5">
        <v>1</v>
      </c>
      <c r="H4" s="6">
        <v>0.0646</v>
      </c>
      <c r="I4" s="11">
        <v>0.0646</v>
      </c>
      <c r="J4" s="12">
        <v>44384</v>
      </c>
    </row>
    <row r="5" spans="1:10">
      <c r="A5" s="7" t="s">
        <v>131</v>
      </c>
      <c r="B5" s="8" t="s">
        <v>254</v>
      </c>
      <c r="C5" s="8" t="s">
        <v>255</v>
      </c>
      <c r="D5" s="7" t="s">
        <v>340</v>
      </c>
      <c r="E5" s="7" t="s">
        <v>341</v>
      </c>
      <c r="F5" s="8" t="s">
        <v>264</v>
      </c>
      <c r="G5" s="9">
        <v>0.08</v>
      </c>
      <c r="H5" s="10">
        <v>0.589</v>
      </c>
      <c r="I5" s="13">
        <v>0.04712</v>
      </c>
      <c r="J5" s="14">
        <v>44384</v>
      </c>
    </row>
    <row r="6" spans="1:10">
      <c r="A6" s="3" t="s">
        <v>131</v>
      </c>
      <c r="B6" s="4" t="s">
        <v>254</v>
      </c>
      <c r="C6" s="4" t="s">
        <v>255</v>
      </c>
      <c r="D6" s="3" t="s">
        <v>860</v>
      </c>
      <c r="E6" s="3" t="s">
        <v>861</v>
      </c>
      <c r="F6" s="4" t="s">
        <v>862</v>
      </c>
      <c r="G6" s="5">
        <v>1</v>
      </c>
      <c r="H6" s="6">
        <v>25.16</v>
      </c>
      <c r="I6" s="11">
        <v>25.16</v>
      </c>
      <c r="J6" s="12">
        <v>43800</v>
      </c>
    </row>
    <row r="7" spans="1:10">
      <c r="A7" s="7" t="s">
        <v>131</v>
      </c>
      <c r="B7" s="8" t="s">
        <v>254</v>
      </c>
      <c r="C7" s="8" t="s">
        <v>255</v>
      </c>
      <c r="D7" s="7" t="s">
        <v>312</v>
      </c>
      <c r="E7" s="7" t="s">
        <v>313</v>
      </c>
      <c r="F7" s="8" t="s">
        <v>314</v>
      </c>
      <c r="G7" s="9">
        <v>0.45</v>
      </c>
      <c r="H7" s="10">
        <v>1.6814</v>
      </c>
      <c r="I7" s="13">
        <v>0.75663</v>
      </c>
      <c r="J7" s="14">
        <v>44384</v>
      </c>
    </row>
    <row r="8" spans="1:10">
      <c r="A8" s="3" t="s">
        <v>131</v>
      </c>
      <c r="B8" s="4" t="s">
        <v>254</v>
      </c>
      <c r="C8" s="4" t="s">
        <v>255</v>
      </c>
      <c r="D8" s="3" t="s">
        <v>863</v>
      </c>
      <c r="E8" s="3" t="s">
        <v>864</v>
      </c>
      <c r="F8" s="4" t="s">
        <v>264</v>
      </c>
      <c r="G8" s="5">
        <v>1</v>
      </c>
      <c r="H8" s="6">
        <v>2.0507</v>
      </c>
      <c r="I8" s="11">
        <v>2.0507</v>
      </c>
      <c r="J8" s="12">
        <v>43800</v>
      </c>
    </row>
    <row r="9" spans="1:10">
      <c r="A9" s="7" t="s">
        <v>131</v>
      </c>
      <c r="B9" s="8" t="s">
        <v>254</v>
      </c>
      <c r="C9" s="8" t="s">
        <v>255</v>
      </c>
      <c r="D9" s="7" t="s">
        <v>865</v>
      </c>
      <c r="E9" s="7" t="s">
        <v>866</v>
      </c>
      <c r="F9" s="8" t="s">
        <v>264</v>
      </c>
      <c r="G9" s="9">
        <v>1</v>
      </c>
      <c r="H9" s="10">
        <v>1.4879</v>
      </c>
      <c r="I9" s="13">
        <v>1.4879</v>
      </c>
      <c r="J9" s="14">
        <v>43800</v>
      </c>
    </row>
    <row r="10" spans="1:10">
      <c r="A10" s="3" t="s">
        <v>131</v>
      </c>
      <c r="B10" s="4" t="s">
        <v>254</v>
      </c>
      <c r="C10" s="4" t="s">
        <v>255</v>
      </c>
      <c r="D10" s="3" t="s">
        <v>444</v>
      </c>
      <c r="E10" s="3" t="s">
        <v>445</v>
      </c>
      <c r="F10" s="4" t="s">
        <v>446</v>
      </c>
      <c r="G10" s="5">
        <v>0.0125</v>
      </c>
      <c r="H10" s="6">
        <v>6.2128</v>
      </c>
      <c r="I10" s="11">
        <f>H10*G10</f>
        <v>0.07766</v>
      </c>
      <c r="J10" s="12">
        <v>43800</v>
      </c>
    </row>
    <row r="11" spans="1:10">
      <c r="A11" s="7" t="s">
        <v>131</v>
      </c>
      <c r="B11" s="8" t="s">
        <v>254</v>
      </c>
      <c r="C11" s="8" t="s">
        <v>255</v>
      </c>
      <c r="D11" s="7" t="s">
        <v>447</v>
      </c>
      <c r="E11" s="7" t="s">
        <v>448</v>
      </c>
      <c r="F11" s="8" t="s">
        <v>449</v>
      </c>
      <c r="G11" s="9">
        <v>0.0625</v>
      </c>
      <c r="H11" s="10">
        <v>0.4035</v>
      </c>
      <c r="I11" s="13">
        <v>0.02522</v>
      </c>
      <c r="J11" s="14">
        <v>43800</v>
      </c>
    </row>
    <row r="12" spans="1:10">
      <c r="A12" s="3" t="s">
        <v>131</v>
      </c>
      <c r="B12" s="4" t="s">
        <v>254</v>
      </c>
      <c r="C12" s="4" t="s">
        <v>255</v>
      </c>
      <c r="D12" s="3" t="s">
        <v>326</v>
      </c>
      <c r="E12" s="3" t="s">
        <v>327</v>
      </c>
      <c r="F12" s="4" t="s">
        <v>328</v>
      </c>
      <c r="G12" s="5">
        <v>1</v>
      </c>
      <c r="H12" s="6">
        <v>0.0225</v>
      </c>
      <c r="I12" s="11">
        <v>0.0225</v>
      </c>
      <c r="J12" s="12">
        <v>44835</v>
      </c>
    </row>
    <row r="13" spans="9:9">
      <c r="I13">
        <f>SUM(I2:I12)</f>
        <v>29.84233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A1" sqref="A1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79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0.05</v>
      </c>
      <c r="I2" s="11">
        <f t="shared" ref="I2:I6" si="0">H2*G2</f>
        <v>0.05</v>
      </c>
      <c r="J2" s="12">
        <v>45365</v>
      </c>
    </row>
    <row r="3" spans="1:10">
      <c r="A3" s="7" t="s">
        <v>79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0.12</v>
      </c>
      <c r="H3" s="10">
        <v>0.2831858407</v>
      </c>
      <c r="I3" s="13">
        <f t="shared" si="0"/>
        <v>0.033982300884</v>
      </c>
      <c r="J3" s="14">
        <v>45365</v>
      </c>
    </row>
    <row r="4" spans="1:10">
      <c r="A4" s="3" t="s">
        <v>79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0.2654867256</v>
      </c>
      <c r="I4" s="11">
        <f t="shared" si="0"/>
        <v>0.5309734512</v>
      </c>
      <c r="J4" s="12">
        <v>45365</v>
      </c>
    </row>
    <row r="5" spans="1:10">
      <c r="A5" s="7" t="s">
        <v>79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 t="shared" si="0"/>
        <v>0.54</v>
      </c>
      <c r="J5" s="14">
        <v>45365</v>
      </c>
    </row>
    <row r="6" spans="1:10">
      <c r="A6" s="3" t="s">
        <v>79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45417</v>
      </c>
    </row>
    <row r="7" spans="1:10">
      <c r="A7" s="7" t="s">
        <v>79</v>
      </c>
      <c r="B7" s="8" t="s">
        <v>254</v>
      </c>
      <c r="C7" s="8" t="s">
        <v>255</v>
      </c>
      <c r="D7" s="7" t="s">
        <v>396</v>
      </c>
      <c r="E7" s="7" t="s">
        <v>351</v>
      </c>
      <c r="F7" s="8" t="s">
        <v>264</v>
      </c>
      <c r="G7" s="9">
        <v>1</v>
      </c>
      <c r="H7" s="10">
        <v>0.779</v>
      </c>
      <c r="I7" s="13">
        <v>0.779</v>
      </c>
      <c r="J7" s="14">
        <v>45417</v>
      </c>
    </row>
    <row r="8" spans="1:10">
      <c r="A8" s="3" t="s">
        <v>79</v>
      </c>
      <c r="B8" s="4" t="s">
        <v>254</v>
      </c>
      <c r="C8" s="4" t="s">
        <v>255</v>
      </c>
      <c r="D8" s="3" t="s">
        <v>336</v>
      </c>
      <c r="E8" s="3" t="s">
        <v>337</v>
      </c>
      <c r="F8" s="4" t="s">
        <v>311</v>
      </c>
      <c r="G8" s="5">
        <v>0.68</v>
      </c>
      <c r="H8" s="6">
        <v>1.7257</v>
      </c>
      <c r="I8" s="11">
        <v>1.17348</v>
      </c>
      <c r="J8" s="12">
        <v>45365</v>
      </c>
    </row>
    <row r="9" spans="1:10">
      <c r="A9" s="7" t="s">
        <v>79</v>
      </c>
      <c r="B9" s="8" t="s">
        <v>254</v>
      </c>
      <c r="C9" s="8" t="s">
        <v>255</v>
      </c>
      <c r="D9" s="7" t="s">
        <v>348</v>
      </c>
      <c r="E9" s="7" t="s">
        <v>349</v>
      </c>
      <c r="F9" s="8" t="s">
        <v>314</v>
      </c>
      <c r="G9" s="9">
        <v>1.06</v>
      </c>
      <c r="H9" s="10">
        <v>1.6814</v>
      </c>
      <c r="I9" s="13">
        <v>1.78228</v>
      </c>
      <c r="J9" s="14">
        <v>45365</v>
      </c>
    </row>
    <row r="10" spans="1:10">
      <c r="A10" s="3" t="s">
        <v>79</v>
      </c>
      <c r="B10" s="4" t="s">
        <v>254</v>
      </c>
      <c r="C10" s="4" t="s">
        <v>255</v>
      </c>
      <c r="D10" s="3" t="s">
        <v>397</v>
      </c>
      <c r="E10" s="3" t="s">
        <v>398</v>
      </c>
      <c r="F10" s="4" t="s">
        <v>264</v>
      </c>
      <c r="G10" s="5">
        <v>1</v>
      </c>
      <c r="H10" s="6">
        <v>0.53</v>
      </c>
      <c r="I10" s="11">
        <v>0.53</v>
      </c>
      <c r="J10" s="12">
        <v>45365</v>
      </c>
    </row>
    <row r="11" spans="1:10">
      <c r="A11" s="7" t="s">
        <v>79</v>
      </c>
      <c r="B11" s="8" t="s">
        <v>254</v>
      </c>
      <c r="C11" s="8" t="s">
        <v>255</v>
      </c>
      <c r="D11" s="7" t="s">
        <v>436</v>
      </c>
      <c r="E11" s="7" t="s">
        <v>395</v>
      </c>
      <c r="F11" s="8" t="s">
        <v>264</v>
      </c>
      <c r="G11" s="9">
        <v>1</v>
      </c>
      <c r="H11" s="10">
        <v>1.34</v>
      </c>
      <c r="I11" s="13">
        <f>H11*G11</f>
        <v>1.34</v>
      </c>
      <c r="J11" s="14">
        <v>45417</v>
      </c>
    </row>
    <row r="12" spans="1:10">
      <c r="A12" s="3" t="s">
        <v>79</v>
      </c>
      <c r="B12" s="4" t="s">
        <v>254</v>
      </c>
      <c r="C12" s="4" t="s">
        <v>255</v>
      </c>
      <c r="D12" s="3" t="s">
        <v>437</v>
      </c>
      <c r="E12" s="3" t="s">
        <v>438</v>
      </c>
      <c r="F12" s="4" t="s">
        <v>264</v>
      </c>
      <c r="G12" s="5">
        <v>1</v>
      </c>
      <c r="H12" s="6">
        <f>I32</f>
        <v>17.1177</v>
      </c>
      <c r="I12" s="11">
        <f>H12*G12</f>
        <v>17.1177</v>
      </c>
      <c r="J12" s="12">
        <v>45365</v>
      </c>
    </row>
    <row r="13" spans="1:10">
      <c r="A13" s="7" t="s">
        <v>79</v>
      </c>
      <c r="B13" s="8" t="s">
        <v>254</v>
      </c>
      <c r="C13" s="8" t="s">
        <v>255</v>
      </c>
      <c r="D13" s="7" t="s">
        <v>399</v>
      </c>
      <c r="E13" s="7" t="s">
        <v>400</v>
      </c>
      <c r="F13" s="8" t="s">
        <v>401</v>
      </c>
      <c r="G13" s="9">
        <v>3</v>
      </c>
      <c r="H13" s="10">
        <v>0.1422</v>
      </c>
      <c r="I13" s="13">
        <v>0.4266</v>
      </c>
      <c r="J13" s="14">
        <v>45365</v>
      </c>
    </row>
    <row r="14" spans="1:10">
      <c r="A14" s="20"/>
      <c r="B14" s="20"/>
      <c r="C14" s="20"/>
      <c r="D14" s="20"/>
      <c r="E14" s="20"/>
      <c r="F14" s="20"/>
      <c r="G14" s="20"/>
      <c r="H14" s="20"/>
      <c r="I14" s="20">
        <f>SUM(I2:I13)</f>
        <v>24.604015752084</v>
      </c>
      <c r="J14" s="20"/>
    </row>
    <row r="15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>
      <c r="A17" s="1" t="s">
        <v>245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249</v>
      </c>
      <c r="G17" s="2" t="s">
        <v>250</v>
      </c>
      <c r="H17" s="2" t="s">
        <v>251</v>
      </c>
      <c r="I17" s="2" t="s">
        <v>252</v>
      </c>
      <c r="J17" s="2" t="s">
        <v>253</v>
      </c>
    </row>
    <row r="18" spans="1:10">
      <c r="A18" s="3" t="s">
        <v>437</v>
      </c>
      <c r="B18" s="4" t="s">
        <v>254</v>
      </c>
      <c r="C18" s="4" t="s">
        <v>255</v>
      </c>
      <c r="D18" s="3" t="s">
        <v>402</v>
      </c>
      <c r="E18" s="3" t="s">
        <v>403</v>
      </c>
      <c r="F18" s="4" t="s">
        <v>264</v>
      </c>
      <c r="G18" s="5">
        <v>3</v>
      </c>
      <c r="H18" s="6">
        <v>0.1327</v>
      </c>
      <c r="I18" s="11">
        <v>0.3981</v>
      </c>
      <c r="J18" s="12">
        <v>45371</v>
      </c>
    </row>
    <row r="19" spans="1:10">
      <c r="A19" s="7" t="s">
        <v>437</v>
      </c>
      <c r="B19" s="8" t="s">
        <v>254</v>
      </c>
      <c r="C19" s="8" t="s">
        <v>255</v>
      </c>
      <c r="D19" s="7" t="s">
        <v>404</v>
      </c>
      <c r="E19" s="7" t="s">
        <v>405</v>
      </c>
      <c r="F19" s="8" t="s">
        <v>406</v>
      </c>
      <c r="G19" s="9">
        <v>1</v>
      </c>
      <c r="H19" s="10">
        <v>2.3894</v>
      </c>
      <c r="I19" s="13">
        <v>2.3894</v>
      </c>
      <c r="J19" s="14">
        <v>45371</v>
      </c>
    </row>
    <row r="20" spans="1:10">
      <c r="A20" s="3" t="s">
        <v>437</v>
      </c>
      <c r="B20" s="4" t="s">
        <v>254</v>
      </c>
      <c r="C20" s="4" t="s">
        <v>255</v>
      </c>
      <c r="D20" s="3" t="s">
        <v>407</v>
      </c>
      <c r="E20" s="3" t="s">
        <v>408</v>
      </c>
      <c r="F20" s="4" t="s">
        <v>264</v>
      </c>
      <c r="G20" s="5">
        <v>1</v>
      </c>
      <c r="H20" s="6">
        <v>1.23</v>
      </c>
      <c r="I20" s="11">
        <f t="shared" ref="I20:I23" si="1">H20*G20</f>
        <v>1.23</v>
      </c>
      <c r="J20" s="12">
        <v>45371</v>
      </c>
    </row>
    <row r="21" spans="1:10">
      <c r="A21" s="7" t="s">
        <v>437</v>
      </c>
      <c r="B21" s="8" t="s">
        <v>254</v>
      </c>
      <c r="C21" s="8" t="s">
        <v>255</v>
      </c>
      <c r="D21" s="7" t="s">
        <v>409</v>
      </c>
      <c r="E21" s="7" t="s">
        <v>410</v>
      </c>
      <c r="F21" s="8" t="s">
        <v>411</v>
      </c>
      <c r="G21" s="9">
        <v>1</v>
      </c>
      <c r="H21" s="10">
        <v>0.73</v>
      </c>
      <c r="I21" s="13">
        <f t="shared" si="1"/>
        <v>0.73</v>
      </c>
      <c r="J21" s="14">
        <v>45371</v>
      </c>
    </row>
    <row r="22" spans="1:10">
      <c r="A22" s="3" t="s">
        <v>437</v>
      </c>
      <c r="B22" s="4" t="s">
        <v>254</v>
      </c>
      <c r="C22" s="4" t="s">
        <v>255</v>
      </c>
      <c r="D22" s="3" t="s">
        <v>412</v>
      </c>
      <c r="E22" s="3" t="s">
        <v>413</v>
      </c>
      <c r="F22" s="4" t="s">
        <v>414</v>
      </c>
      <c r="G22" s="5">
        <v>1</v>
      </c>
      <c r="H22" s="6">
        <v>0.72</v>
      </c>
      <c r="I22" s="11">
        <f t="shared" si="1"/>
        <v>0.72</v>
      </c>
      <c r="J22" s="12">
        <v>45371</v>
      </c>
    </row>
    <row r="23" spans="1:10">
      <c r="A23" s="7" t="s">
        <v>437</v>
      </c>
      <c r="B23" s="8" t="s">
        <v>254</v>
      </c>
      <c r="C23" s="8" t="s">
        <v>255</v>
      </c>
      <c r="D23" s="7" t="s">
        <v>415</v>
      </c>
      <c r="E23" s="7" t="s">
        <v>416</v>
      </c>
      <c r="F23" s="8" t="s">
        <v>417</v>
      </c>
      <c r="G23" s="9">
        <v>1</v>
      </c>
      <c r="H23" s="10">
        <v>0.74</v>
      </c>
      <c r="I23" s="13">
        <f t="shared" si="1"/>
        <v>0.74</v>
      </c>
      <c r="J23" s="14">
        <v>45371</v>
      </c>
    </row>
    <row r="24" spans="1:10">
      <c r="A24" s="3" t="s">
        <v>437</v>
      </c>
      <c r="B24" s="4" t="s">
        <v>254</v>
      </c>
      <c r="C24" s="4" t="s">
        <v>255</v>
      </c>
      <c r="D24" s="3" t="s">
        <v>418</v>
      </c>
      <c r="E24" s="3" t="s">
        <v>419</v>
      </c>
      <c r="F24" s="4" t="s">
        <v>264</v>
      </c>
      <c r="G24" s="5">
        <v>1</v>
      </c>
      <c r="H24" s="6">
        <v>4.05</v>
      </c>
      <c r="I24" s="11">
        <v>4.05</v>
      </c>
      <c r="J24" s="12">
        <v>45371</v>
      </c>
    </row>
    <row r="25" spans="1:10">
      <c r="A25" s="7" t="s">
        <v>437</v>
      </c>
      <c r="B25" s="8" t="s">
        <v>254</v>
      </c>
      <c r="C25" s="8" t="s">
        <v>255</v>
      </c>
      <c r="D25" s="7" t="s">
        <v>420</v>
      </c>
      <c r="E25" s="7" t="s">
        <v>421</v>
      </c>
      <c r="F25" s="8" t="s">
        <v>264</v>
      </c>
      <c r="G25" s="9">
        <v>1</v>
      </c>
      <c r="H25" s="10">
        <v>1.14</v>
      </c>
      <c r="I25" s="13">
        <f t="shared" ref="I25:I31" si="2">H25*G25</f>
        <v>1.14</v>
      </c>
      <c r="J25" s="14">
        <v>45371</v>
      </c>
    </row>
    <row r="26" spans="1:10">
      <c r="A26" s="3" t="s">
        <v>437</v>
      </c>
      <c r="B26" s="4" t="s">
        <v>254</v>
      </c>
      <c r="C26" s="4" t="s">
        <v>255</v>
      </c>
      <c r="D26" s="3" t="s">
        <v>422</v>
      </c>
      <c r="E26" s="3" t="s">
        <v>423</v>
      </c>
      <c r="F26" s="4" t="s">
        <v>424</v>
      </c>
      <c r="G26" s="5">
        <v>1</v>
      </c>
      <c r="H26" s="6">
        <v>0.31</v>
      </c>
      <c r="I26" s="11">
        <f t="shared" si="2"/>
        <v>0.31</v>
      </c>
      <c r="J26" s="12">
        <v>45371</v>
      </c>
    </row>
    <row r="27" spans="1:10">
      <c r="A27" s="7" t="s">
        <v>437</v>
      </c>
      <c r="B27" s="8" t="s">
        <v>254</v>
      </c>
      <c r="C27" s="8" t="s">
        <v>255</v>
      </c>
      <c r="D27" s="7" t="s">
        <v>425</v>
      </c>
      <c r="E27" s="7" t="s">
        <v>426</v>
      </c>
      <c r="F27" s="8" t="s">
        <v>264</v>
      </c>
      <c r="G27" s="9">
        <v>2</v>
      </c>
      <c r="H27" s="10">
        <v>0.1204</v>
      </c>
      <c r="I27" s="13">
        <f t="shared" si="2"/>
        <v>0.2408</v>
      </c>
      <c r="J27" s="14">
        <v>45371</v>
      </c>
    </row>
    <row r="28" spans="1:10">
      <c r="A28" s="3" t="s">
        <v>437</v>
      </c>
      <c r="B28" s="4" t="s">
        <v>254</v>
      </c>
      <c r="C28" s="4" t="s">
        <v>255</v>
      </c>
      <c r="D28" s="3" t="s">
        <v>427</v>
      </c>
      <c r="E28" s="3" t="s">
        <v>428</v>
      </c>
      <c r="F28" s="4" t="s">
        <v>264</v>
      </c>
      <c r="G28" s="5">
        <v>1</v>
      </c>
      <c r="H28" s="6">
        <v>0.26</v>
      </c>
      <c r="I28" s="11">
        <f t="shared" si="2"/>
        <v>0.26</v>
      </c>
      <c r="J28" s="12">
        <v>45371</v>
      </c>
    </row>
    <row r="29" spans="1:10">
      <c r="A29" s="7" t="s">
        <v>437</v>
      </c>
      <c r="B29" s="8" t="s">
        <v>254</v>
      </c>
      <c r="C29" s="8" t="s">
        <v>255</v>
      </c>
      <c r="D29" s="7" t="s">
        <v>429</v>
      </c>
      <c r="E29" s="7" t="s">
        <v>430</v>
      </c>
      <c r="F29" s="8" t="s">
        <v>264</v>
      </c>
      <c r="G29" s="9">
        <v>1</v>
      </c>
      <c r="H29" s="10">
        <v>0.22</v>
      </c>
      <c r="I29" s="13">
        <f t="shared" si="2"/>
        <v>0.22</v>
      </c>
      <c r="J29" s="14">
        <v>45371</v>
      </c>
    </row>
    <row r="30" spans="1:10">
      <c r="A30" s="3" t="s">
        <v>437</v>
      </c>
      <c r="B30" s="4" t="s">
        <v>254</v>
      </c>
      <c r="C30" s="4" t="s">
        <v>255</v>
      </c>
      <c r="D30" s="3" t="s">
        <v>431</v>
      </c>
      <c r="E30" s="3" t="s">
        <v>432</v>
      </c>
      <c r="F30" s="4" t="s">
        <v>264</v>
      </c>
      <c r="G30" s="5">
        <v>2</v>
      </c>
      <c r="H30" s="6">
        <v>0.15</v>
      </c>
      <c r="I30" s="11">
        <f t="shared" si="2"/>
        <v>0.3</v>
      </c>
      <c r="J30" s="12">
        <v>45371</v>
      </c>
    </row>
    <row r="31" spans="1:10">
      <c r="A31" s="7" t="s">
        <v>437</v>
      </c>
      <c r="B31" s="8" t="s">
        <v>254</v>
      </c>
      <c r="C31" s="8" t="s">
        <v>255</v>
      </c>
      <c r="D31" s="7" t="s">
        <v>433</v>
      </c>
      <c r="E31" s="7" t="s">
        <v>434</v>
      </c>
      <c r="F31" s="8" t="s">
        <v>435</v>
      </c>
      <c r="G31" s="9">
        <v>2</v>
      </c>
      <c r="H31" s="10">
        <v>2.1947</v>
      </c>
      <c r="I31" s="13">
        <f t="shared" si="2"/>
        <v>4.3894</v>
      </c>
      <c r="J31" s="14">
        <v>45371</v>
      </c>
    </row>
    <row r="32" spans="1:10">
      <c r="A32" s="20"/>
      <c r="B32" s="20"/>
      <c r="C32" s="20"/>
      <c r="D32" s="20"/>
      <c r="E32" s="20"/>
      <c r="F32" s="20"/>
      <c r="G32" s="20"/>
      <c r="H32" s="20"/>
      <c r="I32" s="20">
        <f>SUM(I18:I31)</f>
        <v>17.1177</v>
      </c>
      <c r="J32" s="20"/>
    </row>
    <row r="33" spans="1:10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pans="1:10">
      <c r="A34" s="20"/>
      <c r="B34" s="20"/>
      <c r="C34" s="20"/>
      <c r="D34" s="20"/>
      <c r="E34" s="20"/>
      <c r="F34" s="20"/>
      <c r="G34" s="20"/>
      <c r="H34" s="20"/>
      <c r="I34" s="20"/>
      <c r="J34" s="20"/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I16" sqref="I16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133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2</v>
      </c>
      <c r="H2" s="6">
        <v>0.05</v>
      </c>
      <c r="I2" s="11">
        <v>0.1</v>
      </c>
      <c r="J2" s="12">
        <v>43800</v>
      </c>
    </row>
    <row r="3" spans="1:10">
      <c r="A3" s="7" t="s">
        <v>133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43800</v>
      </c>
    </row>
    <row r="4" spans="1:10">
      <c r="A4" s="3" t="s">
        <v>133</v>
      </c>
      <c r="B4" s="4" t="s">
        <v>254</v>
      </c>
      <c r="C4" s="4" t="s">
        <v>255</v>
      </c>
      <c r="D4" s="3" t="s">
        <v>857</v>
      </c>
      <c r="E4" s="3" t="s">
        <v>858</v>
      </c>
      <c r="F4" s="4" t="s">
        <v>859</v>
      </c>
      <c r="G4" s="5">
        <v>2</v>
      </c>
      <c r="H4" s="6">
        <v>0.0646</v>
      </c>
      <c r="I4" s="11">
        <v>0.1292</v>
      </c>
      <c r="J4" s="12">
        <v>44376</v>
      </c>
    </row>
    <row r="5" spans="1:10">
      <c r="A5" s="7" t="s">
        <v>133</v>
      </c>
      <c r="B5" s="8" t="s">
        <v>254</v>
      </c>
      <c r="C5" s="8" t="s">
        <v>255</v>
      </c>
      <c r="D5" s="7" t="s">
        <v>340</v>
      </c>
      <c r="E5" s="7" t="s">
        <v>341</v>
      </c>
      <c r="F5" s="8" t="s">
        <v>264</v>
      </c>
      <c r="G5" s="9">
        <v>0.23</v>
      </c>
      <c r="H5" s="10">
        <v>0.589</v>
      </c>
      <c r="I5" s="13">
        <v>0.13547</v>
      </c>
      <c r="J5" s="14">
        <v>44378</v>
      </c>
    </row>
    <row r="6" spans="1:10">
      <c r="A6" s="3" t="s">
        <v>133</v>
      </c>
      <c r="B6" s="4" t="s">
        <v>254</v>
      </c>
      <c r="C6" s="4" t="s">
        <v>255</v>
      </c>
      <c r="D6" s="3" t="s">
        <v>386</v>
      </c>
      <c r="E6" s="3" t="s">
        <v>387</v>
      </c>
      <c r="F6" s="4" t="s">
        <v>388</v>
      </c>
      <c r="G6" s="5">
        <v>2</v>
      </c>
      <c r="H6" s="6">
        <v>1.254</v>
      </c>
      <c r="I6" s="11">
        <v>2.508</v>
      </c>
      <c r="J6" s="12">
        <v>43800</v>
      </c>
    </row>
    <row r="7" spans="1:10">
      <c r="A7" s="7" t="s">
        <v>133</v>
      </c>
      <c r="B7" s="8" t="s">
        <v>254</v>
      </c>
      <c r="C7" s="8" t="s">
        <v>255</v>
      </c>
      <c r="D7" s="7" t="s">
        <v>860</v>
      </c>
      <c r="E7" s="7" t="s">
        <v>861</v>
      </c>
      <c r="F7" s="8" t="s">
        <v>862</v>
      </c>
      <c r="G7" s="9">
        <v>1</v>
      </c>
      <c r="H7" s="10">
        <v>25.16</v>
      </c>
      <c r="I7" s="13">
        <v>25.16</v>
      </c>
      <c r="J7" s="14">
        <v>43800</v>
      </c>
    </row>
    <row r="8" spans="1:10">
      <c r="A8" s="3" t="s">
        <v>133</v>
      </c>
      <c r="B8" s="4" t="s">
        <v>254</v>
      </c>
      <c r="C8" s="4" t="s">
        <v>255</v>
      </c>
      <c r="D8" s="3" t="s">
        <v>348</v>
      </c>
      <c r="E8" s="3" t="s">
        <v>349</v>
      </c>
      <c r="F8" s="4" t="s">
        <v>314</v>
      </c>
      <c r="G8" s="5">
        <v>0.3</v>
      </c>
      <c r="H8" s="6">
        <v>1.6814</v>
      </c>
      <c r="I8" s="11">
        <v>0.50442</v>
      </c>
      <c r="J8" s="12">
        <v>44376</v>
      </c>
    </row>
    <row r="9" spans="1:10">
      <c r="A9" s="7" t="s">
        <v>133</v>
      </c>
      <c r="B9" s="8" t="s">
        <v>254</v>
      </c>
      <c r="C9" s="8" t="s">
        <v>255</v>
      </c>
      <c r="D9" s="7" t="s">
        <v>312</v>
      </c>
      <c r="E9" s="7" t="s">
        <v>313</v>
      </c>
      <c r="F9" s="8" t="s">
        <v>314</v>
      </c>
      <c r="G9" s="9">
        <v>0.83</v>
      </c>
      <c r="H9" s="10">
        <v>1.6814</v>
      </c>
      <c r="I9" s="13">
        <v>1.39556</v>
      </c>
      <c r="J9" s="14">
        <v>44376</v>
      </c>
    </row>
    <row r="10" spans="1:10">
      <c r="A10" s="3" t="s">
        <v>133</v>
      </c>
      <c r="B10" s="4" t="s">
        <v>254</v>
      </c>
      <c r="C10" s="4" t="s">
        <v>255</v>
      </c>
      <c r="D10" s="3" t="s">
        <v>867</v>
      </c>
      <c r="E10" s="3" t="s">
        <v>868</v>
      </c>
      <c r="F10" s="4" t="s">
        <v>264</v>
      </c>
      <c r="G10" s="5">
        <v>1</v>
      </c>
      <c r="H10" s="6">
        <v>1.18</v>
      </c>
      <c r="I10" s="11">
        <f>H10*G10</f>
        <v>1.18</v>
      </c>
      <c r="J10" s="12">
        <v>43800</v>
      </c>
    </row>
    <row r="11" spans="1:10">
      <c r="A11" s="7" t="s">
        <v>133</v>
      </c>
      <c r="B11" s="8" t="s">
        <v>254</v>
      </c>
      <c r="C11" s="8" t="s">
        <v>255</v>
      </c>
      <c r="D11" s="7" t="s">
        <v>444</v>
      </c>
      <c r="E11" s="7" t="s">
        <v>445</v>
      </c>
      <c r="F11" s="8" t="s">
        <v>446</v>
      </c>
      <c r="G11" s="9">
        <v>0.01</v>
      </c>
      <c r="H11" s="10">
        <v>6.2128</v>
      </c>
      <c r="I11" s="13">
        <f>H11*G11</f>
        <v>0.062128</v>
      </c>
      <c r="J11" s="14">
        <v>43800</v>
      </c>
    </row>
    <row r="12" spans="1:10">
      <c r="A12" s="3" t="s">
        <v>133</v>
      </c>
      <c r="B12" s="4" t="s">
        <v>254</v>
      </c>
      <c r="C12" s="4" t="s">
        <v>255</v>
      </c>
      <c r="D12" s="3" t="s">
        <v>447</v>
      </c>
      <c r="E12" s="3" t="s">
        <v>448</v>
      </c>
      <c r="F12" s="4" t="s">
        <v>449</v>
      </c>
      <c r="G12" s="5">
        <v>0.07</v>
      </c>
      <c r="H12" s="6">
        <v>0.4035</v>
      </c>
      <c r="I12" s="11">
        <v>0.02825</v>
      </c>
      <c r="J12" s="12">
        <v>43800</v>
      </c>
    </row>
    <row r="13" spans="1:10">
      <c r="A13" s="7" t="s">
        <v>133</v>
      </c>
      <c r="B13" s="8" t="s">
        <v>254</v>
      </c>
      <c r="C13" s="8" t="s">
        <v>255</v>
      </c>
      <c r="D13" s="7" t="s">
        <v>869</v>
      </c>
      <c r="E13" s="7" t="s">
        <v>870</v>
      </c>
      <c r="F13" s="8" t="s">
        <v>264</v>
      </c>
      <c r="G13" s="9">
        <v>1</v>
      </c>
      <c r="H13" s="10">
        <v>2.75</v>
      </c>
      <c r="I13" s="13">
        <f>H13*G13</f>
        <v>2.75</v>
      </c>
      <c r="J13" s="14">
        <v>43998</v>
      </c>
    </row>
    <row r="14" spans="1:10">
      <c r="A14" s="3" t="s">
        <v>133</v>
      </c>
      <c r="B14" s="4" t="s">
        <v>254</v>
      </c>
      <c r="C14" s="4" t="s">
        <v>255</v>
      </c>
      <c r="D14" s="3" t="s">
        <v>326</v>
      </c>
      <c r="E14" s="3" t="s">
        <v>327</v>
      </c>
      <c r="F14" s="4" t="s">
        <v>328</v>
      </c>
      <c r="G14" s="5">
        <v>1</v>
      </c>
      <c r="H14" s="6">
        <v>0.0225</v>
      </c>
      <c r="I14" s="11">
        <v>0.0225</v>
      </c>
      <c r="J14" s="12">
        <v>44746</v>
      </c>
    </row>
    <row r="15" spans="9:9">
      <c r="I15">
        <f>SUM(I2:I14)</f>
        <v>34.025528</v>
      </c>
    </row>
  </sheetData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H6" sqref="H6:H7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135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44172</v>
      </c>
    </row>
    <row r="3" spans="1:10">
      <c r="A3" s="7" t="s">
        <v>135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0.2</v>
      </c>
      <c r="H3" s="10">
        <v>0.589</v>
      </c>
      <c r="I3" s="13">
        <v>0.1178</v>
      </c>
      <c r="J3" s="14">
        <v>44172</v>
      </c>
    </row>
    <row r="4" spans="1:10">
      <c r="A4" s="3" t="s">
        <v>135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5</v>
      </c>
      <c r="H4" s="6">
        <v>0.09</v>
      </c>
      <c r="I4" s="11">
        <f>H4*G4</f>
        <v>0.45</v>
      </c>
      <c r="J4" s="12">
        <v>44419</v>
      </c>
    </row>
    <row r="5" spans="1:10">
      <c r="A5" s="7" t="s">
        <v>135</v>
      </c>
      <c r="B5" s="8" t="s">
        <v>254</v>
      </c>
      <c r="C5" s="8" t="s">
        <v>255</v>
      </c>
      <c r="D5" s="7" t="s">
        <v>15</v>
      </c>
      <c r="E5" s="7" t="s">
        <v>342</v>
      </c>
      <c r="F5" s="8" t="s">
        <v>343</v>
      </c>
      <c r="G5" s="9">
        <v>1</v>
      </c>
      <c r="H5" s="10">
        <f>I34</f>
        <v>5.8204</v>
      </c>
      <c r="I5" s="13">
        <f>H5*G5</f>
        <v>5.8204</v>
      </c>
      <c r="J5" s="14">
        <v>45417</v>
      </c>
    </row>
    <row r="6" spans="1:10">
      <c r="A6" s="3" t="s">
        <v>135</v>
      </c>
      <c r="B6" s="4" t="s">
        <v>254</v>
      </c>
      <c r="C6" s="4" t="s">
        <v>255</v>
      </c>
      <c r="D6" s="3" t="s">
        <v>344</v>
      </c>
      <c r="E6" s="3" t="s">
        <v>345</v>
      </c>
      <c r="F6" s="4" t="s">
        <v>264</v>
      </c>
      <c r="G6" s="5">
        <v>1</v>
      </c>
      <c r="H6" s="6">
        <v>2.35</v>
      </c>
      <c r="I6" s="11">
        <f>H6*G6</f>
        <v>2.35</v>
      </c>
      <c r="J6" s="12">
        <v>44172</v>
      </c>
    </row>
    <row r="7" spans="1:10">
      <c r="A7" s="7" t="s">
        <v>135</v>
      </c>
      <c r="B7" s="8" t="s">
        <v>254</v>
      </c>
      <c r="C7" s="8" t="s">
        <v>255</v>
      </c>
      <c r="D7" s="7" t="s">
        <v>346</v>
      </c>
      <c r="E7" s="7" t="s">
        <v>347</v>
      </c>
      <c r="F7" s="8" t="s">
        <v>264</v>
      </c>
      <c r="G7" s="9">
        <v>1</v>
      </c>
      <c r="H7" s="10">
        <v>1.94</v>
      </c>
      <c r="I7" s="13">
        <f>H7*G7</f>
        <v>1.94</v>
      </c>
      <c r="J7" s="14">
        <v>44172</v>
      </c>
    </row>
    <row r="8" spans="1:10">
      <c r="A8" s="3" t="s">
        <v>135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0.18</v>
      </c>
      <c r="I8" s="11">
        <v>0.36</v>
      </c>
      <c r="J8" s="12">
        <v>44172</v>
      </c>
    </row>
    <row r="9" spans="1:10">
      <c r="A9" s="7" t="s">
        <v>135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0.31</v>
      </c>
      <c r="H9" s="10">
        <v>1.7257</v>
      </c>
      <c r="I9" s="13">
        <v>0.53497</v>
      </c>
      <c r="J9" s="14">
        <v>44432</v>
      </c>
    </row>
    <row r="10" spans="1:10">
      <c r="A10" s="3" t="s">
        <v>135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0.35</v>
      </c>
      <c r="H10" s="6">
        <v>1.6814</v>
      </c>
      <c r="I10" s="11">
        <v>0.58849</v>
      </c>
      <c r="J10" s="12">
        <v>43439</v>
      </c>
    </row>
    <row r="11" spans="1:10">
      <c r="A11" s="7" t="s">
        <v>135</v>
      </c>
      <c r="B11" s="8" t="s">
        <v>254</v>
      </c>
      <c r="C11" s="8" t="s">
        <v>255</v>
      </c>
      <c r="D11" s="7" t="s">
        <v>309</v>
      </c>
      <c r="E11" s="7" t="s">
        <v>310</v>
      </c>
      <c r="F11" s="8" t="s">
        <v>311</v>
      </c>
      <c r="G11" s="9">
        <v>0.55</v>
      </c>
      <c r="H11" s="10">
        <v>1.7257</v>
      </c>
      <c r="I11" s="13">
        <v>0.94914</v>
      </c>
      <c r="J11" s="14">
        <v>43439</v>
      </c>
    </row>
    <row r="12" spans="1:10">
      <c r="A12" s="3" t="s">
        <v>135</v>
      </c>
      <c r="B12" s="4" t="s">
        <v>254</v>
      </c>
      <c r="C12" s="4" t="s">
        <v>255</v>
      </c>
      <c r="D12" s="3" t="s">
        <v>312</v>
      </c>
      <c r="E12" s="3" t="s">
        <v>313</v>
      </c>
      <c r="F12" s="4" t="s">
        <v>314</v>
      </c>
      <c r="G12" s="5">
        <v>0.43</v>
      </c>
      <c r="H12" s="6">
        <v>1.6814</v>
      </c>
      <c r="I12" s="11">
        <v>0.723</v>
      </c>
      <c r="J12" s="12">
        <v>44432</v>
      </c>
    </row>
    <row r="13" spans="1:10">
      <c r="A13" s="7" t="s">
        <v>135</v>
      </c>
      <c r="B13" s="8" t="s">
        <v>254</v>
      </c>
      <c r="C13" s="8" t="s">
        <v>255</v>
      </c>
      <c r="D13" s="7" t="s">
        <v>350</v>
      </c>
      <c r="E13" s="7" t="s">
        <v>351</v>
      </c>
      <c r="F13" s="8" t="s">
        <v>264</v>
      </c>
      <c r="G13" s="9">
        <v>1</v>
      </c>
      <c r="H13" s="10">
        <v>0.2655</v>
      </c>
      <c r="I13" s="13">
        <v>0.2655</v>
      </c>
      <c r="J13" s="14">
        <v>44432</v>
      </c>
    </row>
    <row r="14" spans="1:10">
      <c r="A14" s="3" t="s">
        <v>135</v>
      </c>
      <c r="B14" s="4" t="s">
        <v>254</v>
      </c>
      <c r="C14" s="4" t="s">
        <v>255</v>
      </c>
      <c r="D14" s="3" t="s">
        <v>352</v>
      </c>
      <c r="E14" s="3" t="s">
        <v>353</v>
      </c>
      <c r="F14" s="4" t="s">
        <v>264</v>
      </c>
      <c r="G14" s="5">
        <v>1</v>
      </c>
      <c r="H14" s="6">
        <v>0.26</v>
      </c>
      <c r="I14" s="11">
        <v>0.26</v>
      </c>
      <c r="J14" s="12">
        <v>44172</v>
      </c>
    </row>
    <row r="15" spans="1:10">
      <c r="A15" s="7" t="s">
        <v>135</v>
      </c>
      <c r="B15" s="8" t="s">
        <v>254</v>
      </c>
      <c r="C15" s="8" t="s">
        <v>255</v>
      </c>
      <c r="D15" s="7" t="s">
        <v>444</v>
      </c>
      <c r="E15" s="7" t="s">
        <v>445</v>
      </c>
      <c r="F15" s="8" t="s">
        <v>446</v>
      </c>
      <c r="G15" s="9">
        <v>0.0111</v>
      </c>
      <c r="H15" s="10">
        <v>6.2128</v>
      </c>
      <c r="I15" s="13">
        <f>H15*G15</f>
        <v>0.06896208</v>
      </c>
      <c r="J15" s="14">
        <v>44172</v>
      </c>
    </row>
    <row r="16" spans="1:10">
      <c r="A16" s="3" t="s">
        <v>135</v>
      </c>
      <c r="B16" s="4" t="s">
        <v>254</v>
      </c>
      <c r="C16" s="4" t="s">
        <v>255</v>
      </c>
      <c r="D16" s="3" t="s">
        <v>447</v>
      </c>
      <c r="E16" s="3" t="s">
        <v>448</v>
      </c>
      <c r="F16" s="4" t="s">
        <v>449</v>
      </c>
      <c r="G16" s="5">
        <v>0.0444</v>
      </c>
      <c r="H16" s="6">
        <v>0.4035</v>
      </c>
      <c r="I16" s="11">
        <v>0.01792</v>
      </c>
      <c r="J16" s="12">
        <v>44172</v>
      </c>
    </row>
    <row r="17" spans="1:10">
      <c r="A17" s="7" t="s">
        <v>135</v>
      </c>
      <c r="B17" s="8" t="s">
        <v>254</v>
      </c>
      <c r="C17" s="8" t="s">
        <v>255</v>
      </c>
      <c r="D17" s="7" t="s">
        <v>320</v>
      </c>
      <c r="E17" s="7" t="s">
        <v>321</v>
      </c>
      <c r="F17" s="8" t="s">
        <v>322</v>
      </c>
      <c r="G17" s="9">
        <v>1</v>
      </c>
      <c r="H17" s="10">
        <v>0.1862</v>
      </c>
      <c r="I17" s="13">
        <v>0.1862</v>
      </c>
      <c r="J17" s="14">
        <v>44172</v>
      </c>
    </row>
    <row r="18" spans="1:10">
      <c r="A18" s="3" t="s">
        <v>135</v>
      </c>
      <c r="B18" s="4" t="s">
        <v>254</v>
      </c>
      <c r="C18" s="4" t="s">
        <v>255</v>
      </c>
      <c r="D18" s="3" t="s">
        <v>326</v>
      </c>
      <c r="E18" s="3" t="s">
        <v>327</v>
      </c>
      <c r="F18" s="4" t="s">
        <v>328</v>
      </c>
      <c r="G18" s="5">
        <v>1</v>
      </c>
      <c r="H18" s="6">
        <v>0.0225</v>
      </c>
      <c r="I18" s="11">
        <v>0.0225</v>
      </c>
      <c r="J18" s="12">
        <v>44746</v>
      </c>
    </row>
    <row r="19" spans="9:9">
      <c r="I19">
        <f>SUM(I2:I18)</f>
        <v>14.70488208</v>
      </c>
    </row>
    <row r="22" spans="1:11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  <c r="K22" s="17"/>
    </row>
    <row r="23" spans="1:11">
      <c r="A23" s="3" t="s">
        <v>15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44136</v>
      </c>
      <c r="K23" s="17"/>
    </row>
    <row r="24" spans="1:11">
      <c r="A24" s="7" t="s">
        <v>15</v>
      </c>
      <c r="B24" s="8" t="s">
        <v>254</v>
      </c>
      <c r="C24" s="8" t="s">
        <v>255</v>
      </c>
      <c r="D24" s="7" t="s">
        <v>357</v>
      </c>
      <c r="E24" s="7" t="s">
        <v>358</v>
      </c>
      <c r="F24" s="8" t="s">
        <v>264</v>
      </c>
      <c r="G24" s="9">
        <v>1</v>
      </c>
      <c r="H24" s="10">
        <v>1.05</v>
      </c>
      <c r="I24" s="13">
        <v>1.05</v>
      </c>
      <c r="J24" s="14">
        <v>44136</v>
      </c>
      <c r="K24" s="17"/>
    </row>
    <row r="25" spans="1:11">
      <c r="A25" s="3" t="s">
        <v>15</v>
      </c>
      <c r="B25" s="4" t="s">
        <v>254</v>
      </c>
      <c r="C25" s="4" t="s">
        <v>255</v>
      </c>
      <c r="D25" s="3" t="s">
        <v>359</v>
      </c>
      <c r="E25" s="3" t="s">
        <v>360</v>
      </c>
      <c r="F25" s="4" t="s">
        <v>264</v>
      </c>
      <c r="G25" s="5">
        <v>1</v>
      </c>
      <c r="H25" s="6">
        <v>0.64</v>
      </c>
      <c r="I25" s="11">
        <v>0.64</v>
      </c>
      <c r="J25" s="12">
        <v>44136</v>
      </c>
      <c r="K25" s="17"/>
    </row>
    <row r="26" spans="1:11">
      <c r="A26" s="7" t="s">
        <v>15</v>
      </c>
      <c r="B26" s="8" t="s">
        <v>254</v>
      </c>
      <c r="C26" s="8" t="s">
        <v>255</v>
      </c>
      <c r="D26" s="7" t="s">
        <v>361</v>
      </c>
      <c r="E26" s="7" t="s">
        <v>362</v>
      </c>
      <c r="F26" s="8" t="s">
        <v>264</v>
      </c>
      <c r="G26" s="9">
        <v>1</v>
      </c>
      <c r="H26" s="10">
        <v>0.63</v>
      </c>
      <c r="I26" s="13">
        <v>0.63</v>
      </c>
      <c r="J26" s="14">
        <v>44136</v>
      </c>
      <c r="K26" s="17"/>
    </row>
    <row r="27" spans="1:11">
      <c r="A27" s="3" t="s">
        <v>15</v>
      </c>
      <c r="B27" s="4" t="s">
        <v>254</v>
      </c>
      <c r="C27" s="4" t="s">
        <v>255</v>
      </c>
      <c r="D27" s="3" t="s">
        <v>363</v>
      </c>
      <c r="E27" s="3" t="s">
        <v>364</v>
      </c>
      <c r="F27" s="4" t="s">
        <v>264</v>
      </c>
      <c r="G27" s="5">
        <v>1</v>
      </c>
      <c r="H27" s="6">
        <v>0.58</v>
      </c>
      <c r="I27" s="11">
        <v>0.58</v>
      </c>
      <c r="J27" s="12">
        <v>44136</v>
      </c>
      <c r="K27" s="17"/>
    </row>
    <row r="28" spans="1:11">
      <c r="A28" s="7" t="s">
        <v>15</v>
      </c>
      <c r="B28" s="8" t="s">
        <v>254</v>
      </c>
      <c r="C28" s="8" t="s">
        <v>255</v>
      </c>
      <c r="D28" s="7" t="s">
        <v>365</v>
      </c>
      <c r="E28" s="7" t="s">
        <v>366</v>
      </c>
      <c r="F28" s="8" t="s">
        <v>264</v>
      </c>
      <c r="G28" s="9">
        <v>1</v>
      </c>
      <c r="H28" s="10">
        <v>0.59</v>
      </c>
      <c r="I28" s="13">
        <v>0.59</v>
      </c>
      <c r="J28" s="14">
        <v>44136</v>
      </c>
      <c r="K28" s="17"/>
    </row>
    <row r="29" spans="1:11">
      <c r="A29" s="3" t="s">
        <v>15</v>
      </c>
      <c r="B29" s="4" t="s">
        <v>254</v>
      </c>
      <c r="C29" s="4" t="s">
        <v>255</v>
      </c>
      <c r="D29" s="3" t="s">
        <v>367</v>
      </c>
      <c r="E29" s="3" t="s">
        <v>368</v>
      </c>
      <c r="F29" s="4" t="s">
        <v>264</v>
      </c>
      <c r="G29" s="5">
        <v>1</v>
      </c>
      <c r="H29" s="6">
        <v>0.4</v>
      </c>
      <c r="I29" s="11">
        <v>0.4</v>
      </c>
      <c r="J29" s="12">
        <v>44136</v>
      </c>
      <c r="K29" s="17"/>
    </row>
    <row r="30" spans="1:11">
      <c r="A30" s="7" t="s">
        <v>15</v>
      </c>
      <c r="B30" s="8" t="s">
        <v>254</v>
      </c>
      <c r="C30" s="8" t="s">
        <v>255</v>
      </c>
      <c r="D30" s="7" t="s">
        <v>369</v>
      </c>
      <c r="E30" s="7" t="s">
        <v>370</v>
      </c>
      <c r="F30" s="8" t="s">
        <v>264</v>
      </c>
      <c r="G30" s="9">
        <v>1</v>
      </c>
      <c r="H30" s="10">
        <v>0.4</v>
      </c>
      <c r="I30" s="13">
        <v>0.4</v>
      </c>
      <c r="J30" s="14">
        <v>44136</v>
      </c>
      <c r="K30" s="17"/>
    </row>
    <row r="31" spans="1:11">
      <c r="A31" s="3" t="s">
        <v>15</v>
      </c>
      <c r="B31" s="4" t="s">
        <v>254</v>
      </c>
      <c r="C31" s="4" t="s">
        <v>255</v>
      </c>
      <c r="D31" s="3" t="s">
        <v>371</v>
      </c>
      <c r="E31" s="3" t="s">
        <v>372</v>
      </c>
      <c r="F31" s="4" t="s">
        <v>373</v>
      </c>
      <c r="G31" s="5">
        <v>4</v>
      </c>
      <c r="H31" s="6">
        <v>0.1196</v>
      </c>
      <c r="I31" s="11">
        <f>H31*G31</f>
        <v>0.4784</v>
      </c>
      <c r="J31" s="12">
        <v>44136</v>
      </c>
      <c r="K31" s="17"/>
    </row>
    <row r="32" spans="1:11">
      <c r="A32" s="7" t="s">
        <v>15</v>
      </c>
      <c r="B32" s="8" t="s">
        <v>254</v>
      </c>
      <c r="C32" s="8" t="s">
        <v>255</v>
      </c>
      <c r="D32" s="7" t="s">
        <v>374</v>
      </c>
      <c r="E32" s="7" t="s">
        <v>375</v>
      </c>
      <c r="F32" s="8" t="s">
        <v>376</v>
      </c>
      <c r="G32" s="9">
        <v>4</v>
      </c>
      <c r="H32" s="10">
        <v>0.163</v>
      </c>
      <c r="I32" s="13">
        <v>0.652</v>
      </c>
      <c r="J32" s="14">
        <v>44424</v>
      </c>
      <c r="K32" s="17"/>
    </row>
    <row r="33" spans="1:11">
      <c r="A33" s="3" t="s">
        <v>15</v>
      </c>
      <c r="B33" s="4" t="s">
        <v>254</v>
      </c>
      <c r="C33" s="4" t="s">
        <v>255</v>
      </c>
      <c r="D33" s="3" t="s">
        <v>377</v>
      </c>
      <c r="E33" s="3" t="s">
        <v>378</v>
      </c>
      <c r="F33" s="4" t="s">
        <v>264</v>
      </c>
      <c r="G33" s="5">
        <v>2</v>
      </c>
      <c r="H33" s="6">
        <v>0.15</v>
      </c>
      <c r="I33" s="11">
        <v>0.3</v>
      </c>
      <c r="J33" s="12">
        <v>44561</v>
      </c>
      <c r="K33" s="17"/>
    </row>
    <row r="34" spans="1:11">
      <c r="A34" s="17"/>
      <c r="B34" s="17"/>
      <c r="C34" s="17"/>
      <c r="D34" s="17"/>
      <c r="E34" s="17"/>
      <c r="F34" s="17"/>
      <c r="G34" s="17"/>
      <c r="H34" s="17"/>
      <c r="I34" s="17">
        <f>SUM(I23:I33)</f>
        <v>5.8204</v>
      </c>
      <c r="J34" s="17"/>
      <c r="K34" s="17"/>
    </row>
  </sheetData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13" workbookViewId="0">
      <selection activeCell="I25" sqref="I25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137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44076</v>
      </c>
    </row>
    <row r="3" spans="1:10">
      <c r="A3" s="7" t="s">
        <v>137</v>
      </c>
      <c r="B3" s="8" t="s">
        <v>254</v>
      </c>
      <c r="C3" s="8" t="s">
        <v>255</v>
      </c>
      <c r="D3" s="7" t="s">
        <v>299</v>
      </c>
      <c r="E3" s="7" t="s">
        <v>300</v>
      </c>
      <c r="F3" s="8" t="s">
        <v>264</v>
      </c>
      <c r="G3" s="9">
        <v>2</v>
      </c>
      <c r="H3" s="10">
        <v>0.05</v>
      </c>
      <c r="I3" s="13">
        <v>0.1</v>
      </c>
      <c r="J3" s="14">
        <v>45169</v>
      </c>
    </row>
    <row r="4" spans="1:10">
      <c r="A4" s="3" t="s">
        <v>137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0.45</v>
      </c>
      <c r="H4" s="6">
        <v>0.589</v>
      </c>
      <c r="I4" s="11">
        <v>0.26505</v>
      </c>
      <c r="J4" s="12">
        <v>44076</v>
      </c>
    </row>
    <row r="5" spans="1:10">
      <c r="A5" s="7" t="s">
        <v>137</v>
      </c>
      <c r="B5" s="8" t="s">
        <v>254</v>
      </c>
      <c r="C5" s="8" t="s">
        <v>255</v>
      </c>
      <c r="D5" s="7" t="s">
        <v>301</v>
      </c>
      <c r="E5" s="7" t="s">
        <v>302</v>
      </c>
      <c r="F5" s="8" t="s">
        <v>303</v>
      </c>
      <c r="G5" s="9">
        <v>1</v>
      </c>
      <c r="H5" s="10">
        <v>0.23</v>
      </c>
      <c r="I5" s="13">
        <f t="shared" ref="I5:I10" si="0">H5*G5</f>
        <v>0.23</v>
      </c>
      <c r="J5" s="14">
        <v>44140</v>
      </c>
    </row>
    <row r="6" spans="1:10">
      <c r="A6" s="3" t="s">
        <v>137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6</v>
      </c>
      <c r="H6" s="6">
        <v>0.09</v>
      </c>
      <c r="I6" s="11">
        <f t="shared" si="0"/>
        <v>0.54</v>
      </c>
      <c r="J6" s="12">
        <v>44419</v>
      </c>
    </row>
    <row r="7" spans="1:10">
      <c r="A7" s="7" t="s">
        <v>137</v>
      </c>
      <c r="B7" s="8" t="s">
        <v>254</v>
      </c>
      <c r="C7" s="8" t="s">
        <v>255</v>
      </c>
      <c r="D7" s="7" t="s">
        <v>15</v>
      </c>
      <c r="E7" s="7" t="s">
        <v>342</v>
      </c>
      <c r="F7" s="8" t="s">
        <v>343</v>
      </c>
      <c r="G7" s="9">
        <v>1</v>
      </c>
      <c r="H7" s="10">
        <f>I40</f>
        <v>5.8204</v>
      </c>
      <c r="I7" s="13">
        <f t="shared" si="0"/>
        <v>5.8204</v>
      </c>
      <c r="J7" s="14">
        <v>44136</v>
      </c>
    </row>
    <row r="8" spans="1:10">
      <c r="A8" s="3" t="s">
        <v>137</v>
      </c>
      <c r="B8" s="4" t="s">
        <v>254</v>
      </c>
      <c r="C8" s="4" t="s">
        <v>255</v>
      </c>
      <c r="D8" s="3" t="s">
        <v>344</v>
      </c>
      <c r="E8" s="3" t="s">
        <v>345</v>
      </c>
      <c r="F8" s="4" t="s">
        <v>264</v>
      </c>
      <c r="G8" s="5">
        <v>1</v>
      </c>
      <c r="H8" s="6">
        <v>2.35</v>
      </c>
      <c r="I8" s="11">
        <f t="shared" si="0"/>
        <v>2.35</v>
      </c>
      <c r="J8" s="12">
        <v>44076</v>
      </c>
    </row>
    <row r="9" spans="1:10">
      <c r="A9" s="7" t="s">
        <v>137</v>
      </c>
      <c r="B9" s="8" t="s">
        <v>254</v>
      </c>
      <c r="C9" s="8" t="s">
        <v>255</v>
      </c>
      <c r="D9" s="7" t="s">
        <v>346</v>
      </c>
      <c r="E9" s="7" t="s">
        <v>347</v>
      </c>
      <c r="F9" s="8" t="s">
        <v>264</v>
      </c>
      <c r="G9" s="9">
        <v>1</v>
      </c>
      <c r="H9" s="10">
        <v>1.94</v>
      </c>
      <c r="I9" s="13">
        <f t="shared" si="0"/>
        <v>1.94</v>
      </c>
      <c r="J9" s="14">
        <v>44076</v>
      </c>
    </row>
    <row r="10" spans="1:10">
      <c r="A10" s="3" t="s">
        <v>137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2</v>
      </c>
      <c r="H10" s="6">
        <v>0.2</v>
      </c>
      <c r="I10" s="11">
        <f t="shared" si="0"/>
        <v>0.4</v>
      </c>
      <c r="J10" s="12">
        <v>44140</v>
      </c>
    </row>
    <row r="11" spans="1:10">
      <c r="A11" s="7" t="s">
        <v>137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0.31</v>
      </c>
      <c r="H11" s="10">
        <v>1.7257</v>
      </c>
      <c r="I11" s="13">
        <v>0.53497</v>
      </c>
      <c r="J11" s="14">
        <v>44432</v>
      </c>
    </row>
    <row r="12" spans="1:10">
      <c r="A12" s="3" t="s">
        <v>137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0.35</v>
      </c>
      <c r="H12" s="6">
        <v>1.6814</v>
      </c>
      <c r="I12" s="11">
        <v>0.58849</v>
      </c>
      <c r="J12" s="12">
        <v>43439</v>
      </c>
    </row>
    <row r="13" spans="1:10">
      <c r="A13" s="7" t="s">
        <v>137</v>
      </c>
      <c r="B13" s="8" t="s">
        <v>254</v>
      </c>
      <c r="C13" s="8" t="s">
        <v>255</v>
      </c>
      <c r="D13" s="7" t="s">
        <v>309</v>
      </c>
      <c r="E13" s="7" t="s">
        <v>310</v>
      </c>
      <c r="F13" s="8" t="s">
        <v>311</v>
      </c>
      <c r="G13" s="9">
        <v>0.87</v>
      </c>
      <c r="H13" s="10">
        <v>1.7257</v>
      </c>
      <c r="I13" s="13">
        <v>1.50136</v>
      </c>
      <c r="J13" s="14">
        <v>43439</v>
      </c>
    </row>
    <row r="14" spans="1:10">
      <c r="A14" s="3" t="s">
        <v>137</v>
      </c>
      <c r="B14" s="4" t="s">
        <v>254</v>
      </c>
      <c r="C14" s="4" t="s">
        <v>255</v>
      </c>
      <c r="D14" s="3" t="s">
        <v>312</v>
      </c>
      <c r="E14" s="3" t="s">
        <v>313</v>
      </c>
      <c r="F14" s="4" t="s">
        <v>314</v>
      </c>
      <c r="G14" s="5">
        <v>0.73</v>
      </c>
      <c r="H14" s="6">
        <v>1.6814</v>
      </c>
      <c r="I14" s="11">
        <v>1.22742</v>
      </c>
      <c r="J14" s="12">
        <v>44432</v>
      </c>
    </row>
    <row r="15" spans="1:10">
      <c r="A15" s="7" t="s">
        <v>137</v>
      </c>
      <c r="B15" s="8" t="s">
        <v>254</v>
      </c>
      <c r="C15" s="8" t="s">
        <v>255</v>
      </c>
      <c r="D15" s="7" t="s">
        <v>350</v>
      </c>
      <c r="E15" s="7" t="s">
        <v>351</v>
      </c>
      <c r="F15" s="8" t="s">
        <v>264</v>
      </c>
      <c r="G15" s="9">
        <v>1</v>
      </c>
      <c r="H15" s="10">
        <v>0.2655</v>
      </c>
      <c r="I15" s="13">
        <v>0.2655</v>
      </c>
      <c r="J15" s="14">
        <v>44432</v>
      </c>
    </row>
    <row r="16" spans="1:10">
      <c r="A16" s="3" t="s">
        <v>137</v>
      </c>
      <c r="B16" s="4" t="s">
        <v>254</v>
      </c>
      <c r="C16" s="4" t="s">
        <v>255</v>
      </c>
      <c r="D16" s="3" t="s">
        <v>315</v>
      </c>
      <c r="E16" s="3" t="s">
        <v>316</v>
      </c>
      <c r="F16" s="4" t="s">
        <v>264</v>
      </c>
      <c r="G16" s="5">
        <v>1</v>
      </c>
      <c r="H16" s="6">
        <v>0.13</v>
      </c>
      <c r="I16" s="11">
        <f>H16*G16</f>
        <v>0.13</v>
      </c>
      <c r="J16" s="12">
        <v>45169</v>
      </c>
    </row>
    <row r="17" spans="1:10">
      <c r="A17" s="7" t="s">
        <v>137</v>
      </c>
      <c r="B17" s="8" t="s">
        <v>254</v>
      </c>
      <c r="C17" s="8" t="s">
        <v>255</v>
      </c>
      <c r="D17" s="7" t="s">
        <v>26</v>
      </c>
      <c r="E17" s="7" t="s">
        <v>27</v>
      </c>
      <c r="F17" s="8" t="s">
        <v>264</v>
      </c>
      <c r="G17" s="9">
        <v>1</v>
      </c>
      <c r="H17" s="10">
        <f>I47</f>
        <v>3.4855</v>
      </c>
      <c r="I17" s="13">
        <f>H17*G17</f>
        <v>3.4855</v>
      </c>
      <c r="J17" s="14">
        <v>45169</v>
      </c>
    </row>
    <row r="18" spans="1:10">
      <c r="A18" s="3" t="s">
        <v>137</v>
      </c>
      <c r="B18" s="4" t="s">
        <v>254</v>
      </c>
      <c r="C18" s="4" t="s">
        <v>255</v>
      </c>
      <c r="D18" s="3" t="s">
        <v>352</v>
      </c>
      <c r="E18" s="3" t="s">
        <v>353</v>
      </c>
      <c r="F18" s="4" t="s">
        <v>264</v>
      </c>
      <c r="G18" s="5">
        <v>1</v>
      </c>
      <c r="H18" s="6">
        <v>0.26</v>
      </c>
      <c r="I18" s="11">
        <v>0.26</v>
      </c>
      <c r="J18" s="12">
        <v>44076</v>
      </c>
    </row>
    <row r="19" spans="1:10">
      <c r="A19" s="7" t="s">
        <v>137</v>
      </c>
      <c r="B19" s="8" t="s">
        <v>254</v>
      </c>
      <c r="C19" s="8" t="s">
        <v>255</v>
      </c>
      <c r="D19" s="7" t="s">
        <v>317</v>
      </c>
      <c r="E19" s="7" t="s">
        <v>318</v>
      </c>
      <c r="F19" s="8" t="s">
        <v>319</v>
      </c>
      <c r="G19" s="9">
        <v>1</v>
      </c>
      <c r="H19" s="10">
        <v>0.4036</v>
      </c>
      <c r="I19" s="13">
        <v>0.4036</v>
      </c>
      <c r="J19" s="14">
        <v>44076</v>
      </c>
    </row>
    <row r="20" spans="1:10">
      <c r="A20" s="3" t="s">
        <v>137</v>
      </c>
      <c r="B20" s="4" t="s">
        <v>254</v>
      </c>
      <c r="C20" s="4" t="s">
        <v>255</v>
      </c>
      <c r="D20" s="3" t="s">
        <v>444</v>
      </c>
      <c r="E20" s="3" t="s">
        <v>445</v>
      </c>
      <c r="F20" s="4" t="s">
        <v>446</v>
      </c>
      <c r="G20" s="5">
        <v>0.0167</v>
      </c>
      <c r="H20" s="6">
        <v>6.2128</v>
      </c>
      <c r="I20" s="11">
        <f>H20*G20</f>
        <v>0.10375376</v>
      </c>
      <c r="J20" s="12">
        <v>44105</v>
      </c>
    </row>
    <row r="21" spans="1:10">
      <c r="A21" s="7" t="s">
        <v>137</v>
      </c>
      <c r="B21" s="8" t="s">
        <v>254</v>
      </c>
      <c r="C21" s="8" t="s">
        <v>255</v>
      </c>
      <c r="D21" s="7" t="s">
        <v>447</v>
      </c>
      <c r="E21" s="7" t="s">
        <v>448</v>
      </c>
      <c r="F21" s="8" t="s">
        <v>449</v>
      </c>
      <c r="G21" s="9">
        <v>0.05</v>
      </c>
      <c r="H21" s="10">
        <v>0.4035</v>
      </c>
      <c r="I21" s="13">
        <v>0.02018</v>
      </c>
      <c r="J21" s="14">
        <v>44105</v>
      </c>
    </row>
    <row r="22" spans="1:10">
      <c r="A22" s="3" t="s">
        <v>137</v>
      </c>
      <c r="B22" s="4" t="s">
        <v>254</v>
      </c>
      <c r="C22" s="4" t="s">
        <v>255</v>
      </c>
      <c r="D22" s="3" t="s">
        <v>320</v>
      </c>
      <c r="E22" s="3" t="s">
        <v>321</v>
      </c>
      <c r="F22" s="4" t="s">
        <v>322</v>
      </c>
      <c r="G22" s="5">
        <v>2</v>
      </c>
      <c r="H22" s="6">
        <v>0.1862</v>
      </c>
      <c r="I22" s="11">
        <v>0.3724</v>
      </c>
      <c r="J22" s="12">
        <v>44272</v>
      </c>
    </row>
    <row r="23" spans="1:10">
      <c r="A23" s="7" t="s">
        <v>137</v>
      </c>
      <c r="B23" s="8" t="s">
        <v>254</v>
      </c>
      <c r="C23" s="8" t="s">
        <v>255</v>
      </c>
      <c r="D23" s="7" t="s">
        <v>323</v>
      </c>
      <c r="E23" s="7" t="s">
        <v>324</v>
      </c>
      <c r="F23" s="8" t="s">
        <v>325</v>
      </c>
      <c r="G23" s="9">
        <v>1</v>
      </c>
      <c r="H23" s="10">
        <v>0.37</v>
      </c>
      <c r="I23" s="13">
        <v>0.37</v>
      </c>
      <c r="J23" s="14">
        <v>44076</v>
      </c>
    </row>
    <row r="24" spans="1:10">
      <c r="A24" s="3" t="s">
        <v>137</v>
      </c>
      <c r="B24" s="4" t="s">
        <v>254</v>
      </c>
      <c r="C24" s="4" t="s">
        <v>255</v>
      </c>
      <c r="D24" s="3" t="s">
        <v>326</v>
      </c>
      <c r="E24" s="3" t="s">
        <v>327</v>
      </c>
      <c r="F24" s="4" t="s">
        <v>328</v>
      </c>
      <c r="G24" s="5">
        <v>1</v>
      </c>
      <c r="H24" s="6">
        <v>0.0225</v>
      </c>
      <c r="I24" s="11">
        <v>0.0225</v>
      </c>
      <c r="J24" s="12">
        <v>44746</v>
      </c>
    </row>
    <row r="25" spans="9:9">
      <c r="I25">
        <f>SUM(I2:I24)</f>
        <v>20.98112376</v>
      </c>
    </row>
    <row r="28" spans="1:10">
      <c r="A28" s="1" t="s">
        <v>245</v>
      </c>
      <c r="B28" s="1" t="s">
        <v>246</v>
      </c>
      <c r="C28" s="1" t="s">
        <v>247</v>
      </c>
      <c r="D28" s="1" t="s">
        <v>248</v>
      </c>
      <c r="E28" s="1" t="s">
        <v>249</v>
      </c>
      <c r="F28" s="1" t="s">
        <v>249</v>
      </c>
      <c r="G28" s="2" t="s">
        <v>250</v>
      </c>
      <c r="H28" s="2" t="s">
        <v>251</v>
      </c>
      <c r="I28" s="2" t="s">
        <v>252</v>
      </c>
      <c r="J28" s="2" t="s">
        <v>253</v>
      </c>
    </row>
    <row r="29" spans="1:10">
      <c r="A29" s="3" t="s">
        <v>15</v>
      </c>
      <c r="B29" s="4" t="s">
        <v>254</v>
      </c>
      <c r="C29" s="4" t="s">
        <v>255</v>
      </c>
      <c r="D29" s="3" t="s">
        <v>354</v>
      </c>
      <c r="E29" s="3" t="s">
        <v>355</v>
      </c>
      <c r="F29" s="4" t="s">
        <v>356</v>
      </c>
      <c r="G29" s="5">
        <v>2</v>
      </c>
      <c r="H29" s="6">
        <v>0.05</v>
      </c>
      <c r="I29" s="11">
        <v>0.1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357</v>
      </c>
      <c r="E30" s="7" t="s">
        <v>358</v>
      </c>
      <c r="F30" s="8" t="s">
        <v>264</v>
      </c>
      <c r="G30" s="9">
        <v>1</v>
      </c>
      <c r="H30" s="10">
        <v>1.05</v>
      </c>
      <c r="I30" s="13">
        <v>1.05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359</v>
      </c>
      <c r="E31" s="3" t="s">
        <v>360</v>
      </c>
      <c r="F31" s="4" t="s">
        <v>264</v>
      </c>
      <c r="G31" s="5">
        <v>1</v>
      </c>
      <c r="H31" s="6">
        <v>0.64</v>
      </c>
      <c r="I31" s="11">
        <v>0.64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361</v>
      </c>
      <c r="E32" s="7" t="s">
        <v>362</v>
      </c>
      <c r="F32" s="8" t="s">
        <v>264</v>
      </c>
      <c r="G32" s="9">
        <v>1</v>
      </c>
      <c r="H32" s="10">
        <v>0.63</v>
      </c>
      <c r="I32" s="13">
        <v>0.63</v>
      </c>
      <c r="J32" s="14">
        <v>44136</v>
      </c>
    </row>
    <row r="33" spans="1:10">
      <c r="A33" s="3" t="s">
        <v>15</v>
      </c>
      <c r="B33" s="4" t="s">
        <v>254</v>
      </c>
      <c r="C33" s="4" t="s">
        <v>255</v>
      </c>
      <c r="D33" s="3" t="s">
        <v>363</v>
      </c>
      <c r="E33" s="3" t="s">
        <v>364</v>
      </c>
      <c r="F33" s="4" t="s">
        <v>264</v>
      </c>
      <c r="G33" s="5">
        <v>1</v>
      </c>
      <c r="H33" s="6">
        <v>0.58</v>
      </c>
      <c r="I33" s="11">
        <v>0.58</v>
      </c>
      <c r="J33" s="12">
        <v>44136</v>
      </c>
    </row>
    <row r="34" spans="1:10">
      <c r="A34" s="7" t="s">
        <v>15</v>
      </c>
      <c r="B34" s="8" t="s">
        <v>254</v>
      </c>
      <c r="C34" s="8" t="s">
        <v>255</v>
      </c>
      <c r="D34" s="7" t="s">
        <v>365</v>
      </c>
      <c r="E34" s="7" t="s">
        <v>366</v>
      </c>
      <c r="F34" s="8" t="s">
        <v>264</v>
      </c>
      <c r="G34" s="9">
        <v>1</v>
      </c>
      <c r="H34" s="10">
        <v>0.59</v>
      </c>
      <c r="I34" s="13">
        <v>0.59</v>
      </c>
      <c r="J34" s="14">
        <v>44136</v>
      </c>
    </row>
    <row r="35" spans="1:10">
      <c r="A35" s="3" t="s">
        <v>15</v>
      </c>
      <c r="B35" s="4" t="s">
        <v>254</v>
      </c>
      <c r="C35" s="4" t="s">
        <v>255</v>
      </c>
      <c r="D35" s="3" t="s">
        <v>367</v>
      </c>
      <c r="E35" s="3" t="s">
        <v>368</v>
      </c>
      <c r="F35" s="4" t="s">
        <v>264</v>
      </c>
      <c r="G35" s="5">
        <v>1</v>
      </c>
      <c r="H35" s="6">
        <v>0.4</v>
      </c>
      <c r="I35" s="11">
        <v>0.4</v>
      </c>
      <c r="J35" s="12">
        <v>44136</v>
      </c>
    </row>
    <row r="36" spans="1:10">
      <c r="A36" s="7" t="s">
        <v>15</v>
      </c>
      <c r="B36" s="8" t="s">
        <v>254</v>
      </c>
      <c r="C36" s="8" t="s">
        <v>255</v>
      </c>
      <c r="D36" s="7" t="s">
        <v>369</v>
      </c>
      <c r="E36" s="7" t="s">
        <v>370</v>
      </c>
      <c r="F36" s="8" t="s">
        <v>264</v>
      </c>
      <c r="G36" s="9">
        <v>1</v>
      </c>
      <c r="H36" s="10">
        <v>0.4</v>
      </c>
      <c r="I36" s="13">
        <v>0.4</v>
      </c>
      <c r="J36" s="14">
        <v>44136</v>
      </c>
    </row>
    <row r="37" spans="1:10">
      <c r="A37" s="3" t="s">
        <v>15</v>
      </c>
      <c r="B37" s="4" t="s">
        <v>254</v>
      </c>
      <c r="C37" s="4" t="s">
        <v>255</v>
      </c>
      <c r="D37" s="3" t="s">
        <v>371</v>
      </c>
      <c r="E37" s="3" t="s">
        <v>372</v>
      </c>
      <c r="F37" s="4" t="s">
        <v>373</v>
      </c>
      <c r="G37" s="5">
        <v>4</v>
      </c>
      <c r="H37" s="6">
        <v>0.1196</v>
      </c>
      <c r="I37" s="11">
        <f>H37*G37</f>
        <v>0.4784</v>
      </c>
      <c r="J37" s="12">
        <v>44136</v>
      </c>
    </row>
    <row r="38" spans="1:10">
      <c r="A38" s="7" t="s">
        <v>15</v>
      </c>
      <c r="B38" s="8" t="s">
        <v>254</v>
      </c>
      <c r="C38" s="8" t="s">
        <v>255</v>
      </c>
      <c r="D38" s="7" t="s">
        <v>374</v>
      </c>
      <c r="E38" s="7" t="s">
        <v>375</v>
      </c>
      <c r="F38" s="8" t="s">
        <v>376</v>
      </c>
      <c r="G38" s="9">
        <v>4</v>
      </c>
      <c r="H38" s="10">
        <v>0.163</v>
      </c>
      <c r="I38" s="13">
        <v>0.652</v>
      </c>
      <c r="J38" s="14">
        <v>44424</v>
      </c>
    </row>
    <row r="39" spans="1:10">
      <c r="A39" s="3" t="s">
        <v>15</v>
      </c>
      <c r="B39" s="4" t="s">
        <v>254</v>
      </c>
      <c r="C39" s="4" t="s">
        <v>255</v>
      </c>
      <c r="D39" s="3" t="s">
        <v>377</v>
      </c>
      <c r="E39" s="3" t="s">
        <v>378</v>
      </c>
      <c r="F39" s="4" t="s">
        <v>264</v>
      </c>
      <c r="G39" s="5">
        <v>2</v>
      </c>
      <c r="H39" s="6">
        <v>0.15</v>
      </c>
      <c r="I39" s="11">
        <v>0.3</v>
      </c>
      <c r="J39" s="12">
        <v>44561</v>
      </c>
    </row>
    <row r="40" spans="1:10">
      <c r="A40" s="17"/>
      <c r="B40" s="17"/>
      <c r="C40" s="17"/>
      <c r="D40" s="17"/>
      <c r="E40" s="17"/>
      <c r="F40" s="17"/>
      <c r="G40" s="17"/>
      <c r="H40" s="17"/>
      <c r="I40" s="17">
        <f>SUM(I29:I39)</f>
        <v>5.8204</v>
      </c>
      <c r="J40" s="17"/>
    </row>
    <row r="43" spans="1:10">
      <c r="A43" s="1" t="s">
        <v>245</v>
      </c>
      <c r="B43" s="1" t="s">
        <v>246</v>
      </c>
      <c r="C43" s="1" t="s">
        <v>247</v>
      </c>
      <c r="D43" s="1" t="s">
        <v>248</v>
      </c>
      <c r="E43" s="1" t="s">
        <v>249</v>
      </c>
      <c r="F43" s="1" t="s">
        <v>249</v>
      </c>
      <c r="G43" s="2" t="s">
        <v>250</v>
      </c>
      <c r="H43" s="2" t="s">
        <v>251</v>
      </c>
      <c r="I43" s="2" t="s">
        <v>252</v>
      </c>
      <c r="J43" s="2" t="s">
        <v>253</v>
      </c>
    </row>
    <row r="44" spans="1:10">
      <c r="A44" s="3" t="s">
        <v>26</v>
      </c>
      <c r="B44" s="4" t="s">
        <v>254</v>
      </c>
      <c r="C44" s="4" t="s">
        <v>255</v>
      </c>
      <c r="D44" s="3" t="s">
        <v>329</v>
      </c>
      <c r="E44" s="3" t="s">
        <v>330</v>
      </c>
      <c r="F44" s="4" t="s">
        <v>264</v>
      </c>
      <c r="G44" s="5">
        <v>1</v>
      </c>
      <c r="H44" s="6">
        <v>0.22</v>
      </c>
      <c r="I44" s="11">
        <f>H44*G44</f>
        <v>0.22</v>
      </c>
      <c r="J44" s="12">
        <v>44835</v>
      </c>
    </row>
    <row r="45" spans="1:10">
      <c r="A45" s="7" t="s">
        <v>26</v>
      </c>
      <c r="B45" s="8" t="s">
        <v>254</v>
      </c>
      <c r="C45" s="8" t="s">
        <v>255</v>
      </c>
      <c r="D45" s="7" t="s">
        <v>331</v>
      </c>
      <c r="E45" s="7" t="s">
        <v>332</v>
      </c>
      <c r="F45" s="8" t="s">
        <v>264</v>
      </c>
      <c r="G45" s="9">
        <v>1</v>
      </c>
      <c r="H45" s="10">
        <v>3</v>
      </c>
      <c r="I45" s="13">
        <v>3</v>
      </c>
      <c r="J45" s="14">
        <v>44835</v>
      </c>
    </row>
    <row r="46" spans="1:10">
      <c r="A46" s="3" t="s">
        <v>26</v>
      </c>
      <c r="B46" s="4" t="s">
        <v>254</v>
      </c>
      <c r="C46" s="4" t="s">
        <v>255</v>
      </c>
      <c r="D46" s="3" t="s">
        <v>333</v>
      </c>
      <c r="E46" s="3" t="s">
        <v>334</v>
      </c>
      <c r="F46" s="4" t="s">
        <v>335</v>
      </c>
      <c r="G46" s="5">
        <v>1</v>
      </c>
      <c r="H46" s="6">
        <v>0.2655</v>
      </c>
      <c r="I46" s="11">
        <v>0.2655</v>
      </c>
      <c r="J46" s="12">
        <v>44835</v>
      </c>
    </row>
    <row r="47" spans="9:9">
      <c r="I47">
        <f>SUM(I44:I46)</f>
        <v>3.4855</v>
      </c>
    </row>
  </sheetData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8.66666666666667" defaultRowHeight="15"/>
  <cols>
    <col min="9" max="9" width="11.5833333333333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141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2</v>
      </c>
      <c r="H2" s="6">
        <v>0.09</v>
      </c>
      <c r="I2" s="11">
        <f>H2*G2</f>
        <v>0.18</v>
      </c>
      <c r="J2" s="12">
        <v>44432</v>
      </c>
    </row>
    <row r="3" spans="1:10">
      <c r="A3" s="7" t="s">
        <v>141</v>
      </c>
      <c r="B3" s="8" t="s">
        <v>254</v>
      </c>
      <c r="C3" s="8" t="s">
        <v>255</v>
      </c>
      <c r="D3" s="7" t="s">
        <v>546</v>
      </c>
      <c r="E3" s="7" t="s">
        <v>547</v>
      </c>
      <c r="F3" s="8" t="s">
        <v>264</v>
      </c>
      <c r="G3" s="9">
        <v>1</v>
      </c>
      <c r="H3" s="10">
        <v>0.31</v>
      </c>
      <c r="I3" s="13">
        <f>H3*G3</f>
        <v>0.31</v>
      </c>
      <c r="J3" s="14">
        <v>44327</v>
      </c>
    </row>
    <row r="4" spans="1:10">
      <c r="A4" s="3" t="s">
        <v>141</v>
      </c>
      <c r="B4" s="4" t="s">
        <v>254</v>
      </c>
      <c r="C4" s="4" t="s">
        <v>255</v>
      </c>
      <c r="D4" s="3" t="s">
        <v>548</v>
      </c>
      <c r="E4" s="3" t="s">
        <v>549</v>
      </c>
      <c r="F4" s="4" t="s">
        <v>264</v>
      </c>
      <c r="G4" s="5">
        <v>1</v>
      </c>
      <c r="H4" s="6">
        <v>0.29</v>
      </c>
      <c r="I4" s="11">
        <f>H4*G4</f>
        <v>0.29</v>
      </c>
      <c r="J4" s="12">
        <v>44327</v>
      </c>
    </row>
    <row r="5" spans="1:10">
      <c r="A5" s="7" t="s">
        <v>141</v>
      </c>
      <c r="B5" s="8" t="s">
        <v>254</v>
      </c>
      <c r="C5" s="8" t="s">
        <v>255</v>
      </c>
      <c r="D5" s="7" t="s">
        <v>551</v>
      </c>
      <c r="E5" s="7" t="s">
        <v>552</v>
      </c>
      <c r="F5" s="8" t="s">
        <v>473</v>
      </c>
      <c r="G5" s="9">
        <v>1</v>
      </c>
      <c r="H5" s="10">
        <v>0.5</v>
      </c>
      <c r="I5" s="13">
        <f>H5*G5</f>
        <v>0.5</v>
      </c>
      <c r="J5" s="14">
        <v>44327</v>
      </c>
    </row>
    <row r="6" spans="1:10">
      <c r="A6" s="3" t="s">
        <v>141</v>
      </c>
      <c r="B6" s="4" t="s">
        <v>254</v>
      </c>
      <c r="C6" s="4" t="s">
        <v>255</v>
      </c>
      <c r="D6" s="3" t="s">
        <v>307</v>
      </c>
      <c r="E6" s="3" t="s">
        <v>308</v>
      </c>
      <c r="F6" s="4" t="s">
        <v>264</v>
      </c>
      <c r="G6" s="5">
        <v>2</v>
      </c>
      <c r="H6" s="6">
        <v>0.2</v>
      </c>
      <c r="I6" s="11">
        <f>H6*G6</f>
        <v>0.4</v>
      </c>
      <c r="J6" s="12">
        <v>44327</v>
      </c>
    </row>
    <row r="7" spans="1:10">
      <c r="A7" s="7" t="s">
        <v>141</v>
      </c>
      <c r="B7" s="8" t="s">
        <v>254</v>
      </c>
      <c r="C7" s="8" t="s">
        <v>255</v>
      </c>
      <c r="D7" s="7" t="s">
        <v>336</v>
      </c>
      <c r="E7" s="7" t="s">
        <v>337</v>
      </c>
      <c r="F7" s="8" t="s">
        <v>311</v>
      </c>
      <c r="G7" s="9">
        <v>0.1</v>
      </c>
      <c r="H7" s="10">
        <v>1.7257</v>
      </c>
      <c r="I7" s="13">
        <v>0.17257</v>
      </c>
      <c r="J7" s="14">
        <v>45048</v>
      </c>
    </row>
    <row r="8" spans="1:10">
      <c r="A8" s="3" t="s">
        <v>141</v>
      </c>
      <c r="B8" s="4" t="s">
        <v>254</v>
      </c>
      <c r="C8" s="4" t="s">
        <v>255</v>
      </c>
      <c r="D8" s="3" t="s">
        <v>312</v>
      </c>
      <c r="E8" s="3" t="s">
        <v>313</v>
      </c>
      <c r="F8" s="4" t="s">
        <v>314</v>
      </c>
      <c r="G8" s="5">
        <v>0.1</v>
      </c>
      <c r="H8" s="6">
        <v>1.6814</v>
      </c>
      <c r="I8" s="11">
        <v>0.16814</v>
      </c>
      <c r="J8" s="12">
        <v>45048</v>
      </c>
    </row>
    <row r="9" spans="1:10">
      <c r="A9" s="7" t="s">
        <v>141</v>
      </c>
      <c r="B9" s="8" t="s">
        <v>254</v>
      </c>
      <c r="C9" s="8" t="s">
        <v>255</v>
      </c>
      <c r="D9" s="7" t="s">
        <v>350</v>
      </c>
      <c r="E9" s="7" t="s">
        <v>351</v>
      </c>
      <c r="F9" s="8" t="s">
        <v>264</v>
      </c>
      <c r="G9" s="9">
        <v>1</v>
      </c>
      <c r="H9" s="10">
        <v>0.2655</v>
      </c>
      <c r="I9" s="13">
        <v>0.2655</v>
      </c>
      <c r="J9" s="14">
        <v>44432</v>
      </c>
    </row>
    <row r="10" spans="1:10">
      <c r="A10" s="3" t="s">
        <v>141</v>
      </c>
      <c r="B10" s="4" t="s">
        <v>254</v>
      </c>
      <c r="C10" s="4" t="s">
        <v>255</v>
      </c>
      <c r="D10" s="3" t="s">
        <v>22</v>
      </c>
      <c r="E10" s="3" t="s">
        <v>553</v>
      </c>
      <c r="F10" s="4" t="s">
        <v>264</v>
      </c>
      <c r="G10" s="5">
        <v>1</v>
      </c>
      <c r="H10" s="6">
        <f>I26</f>
        <v>2.19</v>
      </c>
      <c r="I10" s="11">
        <f>H10*G10</f>
        <v>2.19</v>
      </c>
      <c r="J10" s="12">
        <v>44327</v>
      </c>
    </row>
    <row r="11" spans="1:10">
      <c r="A11" s="7" t="s">
        <v>141</v>
      </c>
      <c r="B11" s="8" t="s">
        <v>254</v>
      </c>
      <c r="C11" s="8" t="s">
        <v>255</v>
      </c>
      <c r="D11" s="7" t="s">
        <v>444</v>
      </c>
      <c r="E11" s="7" t="s">
        <v>445</v>
      </c>
      <c r="F11" s="8" t="s">
        <v>446</v>
      </c>
      <c r="G11" s="9">
        <v>0.0042</v>
      </c>
      <c r="H11" s="10">
        <v>6.2128</v>
      </c>
      <c r="I11" s="13">
        <f>H11*G11</f>
        <v>0.02609376</v>
      </c>
      <c r="J11" s="14">
        <v>44773</v>
      </c>
    </row>
    <row r="12" spans="1:10">
      <c r="A12" s="3" t="s">
        <v>141</v>
      </c>
      <c r="B12" s="4" t="s">
        <v>254</v>
      </c>
      <c r="C12" s="4" t="s">
        <v>255</v>
      </c>
      <c r="D12" s="3" t="s">
        <v>447</v>
      </c>
      <c r="E12" s="3" t="s">
        <v>448</v>
      </c>
      <c r="F12" s="4" t="s">
        <v>449</v>
      </c>
      <c r="G12" s="5">
        <v>0.0375</v>
      </c>
      <c r="H12" s="6">
        <v>0.4035</v>
      </c>
      <c r="I12" s="11">
        <v>0.01513</v>
      </c>
      <c r="J12" s="12">
        <v>44773</v>
      </c>
    </row>
    <row r="13" spans="1:10">
      <c r="A13" s="7" t="s">
        <v>141</v>
      </c>
      <c r="B13" s="8" t="s">
        <v>254</v>
      </c>
      <c r="C13" s="8" t="s">
        <v>255</v>
      </c>
      <c r="D13" s="7" t="s">
        <v>320</v>
      </c>
      <c r="E13" s="7" t="s">
        <v>321</v>
      </c>
      <c r="F13" s="8" t="s">
        <v>322</v>
      </c>
      <c r="G13" s="9">
        <v>2</v>
      </c>
      <c r="H13" s="10">
        <v>0.1862</v>
      </c>
      <c r="I13" s="13">
        <v>0.3724</v>
      </c>
      <c r="J13" s="14">
        <v>44651</v>
      </c>
    </row>
    <row r="14" spans="1:10">
      <c r="A14" s="3" t="s">
        <v>141</v>
      </c>
      <c r="B14" s="4" t="s">
        <v>254</v>
      </c>
      <c r="C14" s="4" t="s">
        <v>255</v>
      </c>
      <c r="D14" s="3" t="s">
        <v>871</v>
      </c>
      <c r="E14" s="3" t="s">
        <v>872</v>
      </c>
      <c r="F14" s="4" t="s">
        <v>873</v>
      </c>
      <c r="G14" s="5">
        <v>1</v>
      </c>
      <c r="H14" s="6">
        <v>1</v>
      </c>
      <c r="I14" s="11">
        <f>H14*G14</f>
        <v>1</v>
      </c>
      <c r="J14" s="12">
        <v>44327</v>
      </c>
    </row>
    <row r="15" spans="1:10">
      <c r="A15" s="7" t="s">
        <v>141</v>
      </c>
      <c r="B15" s="8" t="s">
        <v>254</v>
      </c>
      <c r="C15" s="8" t="s">
        <v>255</v>
      </c>
      <c r="D15" s="7" t="s">
        <v>874</v>
      </c>
      <c r="E15" s="7" t="s">
        <v>875</v>
      </c>
      <c r="F15" s="8" t="s">
        <v>264</v>
      </c>
      <c r="G15" s="9">
        <v>1</v>
      </c>
      <c r="H15" s="10">
        <v>0.87</v>
      </c>
      <c r="I15" s="13">
        <f>H15*G15</f>
        <v>0.87</v>
      </c>
      <c r="J15" s="14">
        <v>44327</v>
      </c>
    </row>
    <row r="16" spans="9:9">
      <c r="I16">
        <f>SUM(I2:I15)</f>
        <v>6.75983376</v>
      </c>
    </row>
    <row r="19" spans="1:11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  <c r="K19" s="17"/>
    </row>
    <row r="20" spans="1:11">
      <c r="A20" s="3" t="s">
        <v>22</v>
      </c>
      <c r="B20" s="4" t="s">
        <v>254</v>
      </c>
      <c r="C20" s="4" t="s">
        <v>255</v>
      </c>
      <c r="D20" s="3" t="s">
        <v>556</v>
      </c>
      <c r="E20" s="3" t="s">
        <v>408</v>
      </c>
      <c r="F20" s="4" t="s">
        <v>264</v>
      </c>
      <c r="G20" s="5">
        <v>1</v>
      </c>
      <c r="H20" s="6">
        <v>0.95</v>
      </c>
      <c r="I20" s="11">
        <f>H20*G20</f>
        <v>0.95</v>
      </c>
      <c r="J20" s="12">
        <v>44295</v>
      </c>
      <c r="K20" s="17"/>
    </row>
    <row r="21" spans="1:11">
      <c r="A21" s="7" t="s">
        <v>22</v>
      </c>
      <c r="B21" s="8" t="s">
        <v>254</v>
      </c>
      <c r="C21" s="8" t="s">
        <v>255</v>
      </c>
      <c r="D21" s="7" t="s">
        <v>557</v>
      </c>
      <c r="E21" s="7" t="s">
        <v>558</v>
      </c>
      <c r="F21" s="8" t="s">
        <v>264</v>
      </c>
      <c r="G21" s="9">
        <v>2</v>
      </c>
      <c r="H21" s="10">
        <v>0.18</v>
      </c>
      <c r="I21" s="13">
        <f>H21*G21</f>
        <v>0.36</v>
      </c>
      <c r="J21" s="14">
        <v>44295</v>
      </c>
      <c r="K21" s="17"/>
    </row>
    <row r="22" spans="1:11">
      <c r="A22" s="3" t="s">
        <v>22</v>
      </c>
      <c r="B22" s="4" t="s">
        <v>254</v>
      </c>
      <c r="C22" s="4" t="s">
        <v>255</v>
      </c>
      <c r="D22" s="3" t="s">
        <v>559</v>
      </c>
      <c r="E22" s="3" t="s">
        <v>419</v>
      </c>
      <c r="F22" s="4" t="s">
        <v>264</v>
      </c>
      <c r="G22" s="5">
        <v>1</v>
      </c>
      <c r="H22" s="6">
        <v>0.14</v>
      </c>
      <c r="I22" s="11">
        <f>H22*G22</f>
        <v>0.14</v>
      </c>
      <c r="J22" s="12">
        <v>44295</v>
      </c>
      <c r="K22" s="17"/>
    </row>
    <row r="23" spans="1:11">
      <c r="A23" s="7" t="s">
        <v>22</v>
      </c>
      <c r="B23" s="8" t="s">
        <v>254</v>
      </c>
      <c r="C23" s="8" t="s">
        <v>255</v>
      </c>
      <c r="D23" s="7" t="s">
        <v>460</v>
      </c>
      <c r="E23" s="7" t="s">
        <v>461</v>
      </c>
      <c r="F23" s="8" t="s">
        <v>264</v>
      </c>
      <c r="G23" s="9">
        <v>1</v>
      </c>
      <c r="H23" s="10">
        <v>0.1</v>
      </c>
      <c r="I23" s="13">
        <f>H23*G23</f>
        <v>0.1</v>
      </c>
      <c r="J23" s="14">
        <v>44295</v>
      </c>
      <c r="K23" s="17"/>
    </row>
    <row r="24" spans="1:11">
      <c r="A24" s="3" t="s">
        <v>22</v>
      </c>
      <c r="B24" s="4" t="s">
        <v>254</v>
      </c>
      <c r="C24" s="4" t="s">
        <v>255</v>
      </c>
      <c r="D24" s="3" t="s">
        <v>439</v>
      </c>
      <c r="E24" s="3" t="s">
        <v>440</v>
      </c>
      <c r="F24" s="4" t="s">
        <v>264</v>
      </c>
      <c r="G24" s="5">
        <v>3</v>
      </c>
      <c r="H24" s="6">
        <v>0.15</v>
      </c>
      <c r="I24" s="11">
        <v>0.45</v>
      </c>
      <c r="J24" s="12">
        <v>44295</v>
      </c>
      <c r="K24" s="17"/>
    </row>
    <row r="25" spans="1:11">
      <c r="A25" s="7" t="s">
        <v>22</v>
      </c>
      <c r="B25" s="8" t="s">
        <v>254</v>
      </c>
      <c r="C25" s="8" t="s">
        <v>255</v>
      </c>
      <c r="D25" s="7" t="s">
        <v>560</v>
      </c>
      <c r="E25" s="7" t="s">
        <v>561</v>
      </c>
      <c r="F25" s="8" t="s">
        <v>264</v>
      </c>
      <c r="G25" s="9">
        <v>1</v>
      </c>
      <c r="H25" s="10">
        <v>0.19</v>
      </c>
      <c r="I25" s="13">
        <v>0.19</v>
      </c>
      <c r="J25" s="14">
        <v>44295</v>
      </c>
      <c r="K25" s="17"/>
    </row>
    <row r="26" spans="9:9">
      <c r="I26">
        <f>SUM(I20:I25)</f>
        <v>2.19</v>
      </c>
    </row>
  </sheetData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6" sqref="I6"/>
    </sheetView>
  </sheetViews>
  <sheetFormatPr defaultColWidth="8.66666666666667" defaultRowHeight="15" outlineLevelRow="4"/>
  <cols>
    <col min="9" max="9" width="11.5833333333333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145</v>
      </c>
      <c r="B2" s="4" t="s">
        <v>254</v>
      </c>
      <c r="C2" s="4" t="s">
        <v>255</v>
      </c>
      <c r="D2" s="3" t="s">
        <v>876</v>
      </c>
      <c r="E2" s="3" t="s">
        <v>877</v>
      </c>
      <c r="F2" s="4" t="s">
        <v>878</v>
      </c>
      <c r="G2" s="5">
        <v>1</v>
      </c>
      <c r="H2" s="6">
        <v>1.5487</v>
      </c>
      <c r="I2" s="11">
        <v>1.5487</v>
      </c>
      <c r="J2" s="12">
        <v>44532</v>
      </c>
    </row>
    <row r="3" spans="1:10">
      <c r="A3" s="7" t="s">
        <v>145</v>
      </c>
      <c r="B3" s="8" t="s">
        <v>254</v>
      </c>
      <c r="C3" s="8" t="s">
        <v>255</v>
      </c>
      <c r="D3" s="7" t="s">
        <v>879</v>
      </c>
      <c r="E3" s="7" t="s">
        <v>880</v>
      </c>
      <c r="F3" s="8" t="s">
        <v>264</v>
      </c>
      <c r="G3" s="9">
        <v>1</v>
      </c>
      <c r="H3" s="10">
        <v>4.0707964601</v>
      </c>
      <c r="I3" s="13">
        <f>H3*G3</f>
        <v>4.0707964601</v>
      </c>
      <c r="J3" s="14">
        <v>44532</v>
      </c>
    </row>
    <row r="4" spans="1:10">
      <c r="A4" s="3" t="s">
        <v>145</v>
      </c>
      <c r="B4" s="4" t="s">
        <v>254</v>
      </c>
      <c r="C4" s="4" t="s">
        <v>255</v>
      </c>
      <c r="D4" s="3" t="s">
        <v>881</v>
      </c>
      <c r="E4" s="3" t="s">
        <v>603</v>
      </c>
      <c r="F4" s="4" t="s">
        <v>882</v>
      </c>
      <c r="G4" s="5">
        <v>1</v>
      </c>
      <c r="H4" s="6">
        <v>0.3384</v>
      </c>
      <c r="I4" s="11">
        <v>0.3384</v>
      </c>
      <c r="J4" s="12">
        <v>44562</v>
      </c>
    </row>
    <row r="5" spans="9:9">
      <c r="I5">
        <f>SUM(I2:I4)</f>
        <v>5.9578964601</v>
      </c>
    </row>
  </sheetData>
  <pageMargins left="0.75" right="0.75" top="1" bottom="1" header="0.5" footer="0.5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A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147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3</v>
      </c>
      <c r="H2" s="6">
        <v>0.05</v>
      </c>
      <c r="I2" s="11">
        <v>0.15</v>
      </c>
      <c r="J2" s="12">
        <v>44927</v>
      </c>
    </row>
    <row r="3" spans="1:10">
      <c r="A3" s="7" t="s">
        <v>147</v>
      </c>
      <c r="B3" s="8" t="s">
        <v>254</v>
      </c>
      <c r="C3" s="8" t="s">
        <v>255</v>
      </c>
      <c r="D3" s="7" t="s">
        <v>816</v>
      </c>
      <c r="E3" s="7" t="s">
        <v>817</v>
      </c>
      <c r="F3" s="8" t="s">
        <v>264</v>
      </c>
      <c r="G3" s="9">
        <v>1</v>
      </c>
      <c r="H3" s="10">
        <f>I21</f>
        <v>29.04025</v>
      </c>
      <c r="I3" s="13">
        <f>H3*G3</f>
        <v>29.04025</v>
      </c>
      <c r="J3" s="14">
        <v>45265</v>
      </c>
    </row>
    <row r="4" spans="1:10">
      <c r="A4" s="3" t="s">
        <v>147</v>
      </c>
      <c r="B4" s="4" t="s">
        <v>254</v>
      </c>
      <c r="C4" s="4" t="s">
        <v>255</v>
      </c>
      <c r="D4" s="3" t="s">
        <v>608</v>
      </c>
      <c r="E4" s="3" t="s">
        <v>609</v>
      </c>
      <c r="F4" s="4" t="s">
        <v>610</v>
      </c>
      <c r="G4" s="5">
        <v>0.004</v>
      </c>
      <c r="H4" s="6">
        <v>6.1792</v>
      </c>
      <c r="I4" s="11">
        <v>0.02472</v>
      </c>
      <c r="J4" s="12">
        <v>45048</v>
      </c>
    </row>
    <row r="5" spans="1:10">
      <c r="A5" s="7" t="s">
        <v>147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0.024</v>
      </c>
      <c r="H5" s="10">
        <v>0.4035</v>
      </c>
      <c r="I5" s="13">
        <v>0.00968</v>
      </c>
      <c r="J5" s="14">
        <v>45048</v>
      </c>
    </row>
    <row r="6" spans="1:10">
      <c r="A6" s="3" t="s">
        <v>147</v>
      </c>
      <c r="B6" s="4" t="s">
        <v>254</v>
      </c>
      <c r="C6" s="4" t="s">
        <v>255</v>
      </c>
      <c r="D6" s="3" t="s">
        <v>471</v>
      </c>
      <c r="E6" s="3" t="s">
        <v>472</v>
      </c>
      <c r="F6" s="4" t="s">
        <v>473</v>
      </c>
      <c r="G6" s="5">
        <v>1</v>
      </c>
      <c r="H6" s="6">
        <v>0.59</v>
      </c>
      <c r="I6" s="11">
        <f t="shared" ref="I6:I9" si="0">H6*G6</f>
        <v>0.59</v>
      </c>
      <c r="J6" s="12">
        <v>44757</v>
      </c>
    </row>
    <row r="7" spans="1:10">
      <c r="A7" s="7" t="s">
        <v>147</v>
      </c>
      <c r="B7" s="8" t="s">
        <v>254</v>
      </c>
      <c r="C7" s="8" t="s">
        <v>255</v>
      </c>
      <c r="D7" s="7" t="s">
        <v>476</v>
      </c>
      <c r="E7" s="7" t="s">
        <v>477</v>
      </c>
      <c r="F7" s="8" t="s">
        <v>264</v>
      </c>
      <c r="G7" s="9">
        <v>1</v>
      </c>
      <c r="H7" s="10">
        <v>0.47</v>
      </c>
      <c r="I7" s="13">
        <f t="shared" si="0"/>
        <v>0.47</v>
      </c>
      <c r="J7" s="14">
        <v>44757</v>
      </c>
    </row>
    <row r="8" spans="1:10">
      <c r="A8" s="3" t="s">
        <v>147</v>
      </c>
      <c r="B8" s="4" t="s">
        <v>254</v>
      </c>
      <c r="C8" s="4" t="s">
        <v>255</v>
      </c>
      <c r="D8" s="3" t="s">
        <v>478</v>
      </c>
      <c r="E8" s="3" t="s">
        <v>479</v>
      </c>
      <c r="F8" s="4" t="s">
        <v>264</v>
      </c>
      <c r="G8" s="5">
        <v>1</v>
      </c>
      <c r="H8" s="6">
        <v>0.47</v>
      </c>
      <c r="I8" s="11">
        <f t="shared" si="0"/>
        <v>0.47</v>
      </c>
      <c r="J8" s="12">
        <v>44757</v>
      </c>
    </row>
    <row r="9" spans="1:10">
      <c r="A9" s="7" t="s">
        <v>147</v>
      </c>
      <c r="B9" s="8" t="s">
        <v>254</v>
      </c>
      <c r="C9" s="8" t="s">
        <v>255</v>
      </c>
      <c r="D9" s="7" t="s">
        <v>883</v>
      </c>
      <c r="E9" s="7" t="s">
        <v>884</v>
      </c>
      <c r="F9" s="8" t="s">
        <v>264</v>
      </c>
      <c r="G9" s="9">
        <v>1</v>
      </c>
      <c r="H9" s="10">
        <v>0.47</v>
      </c>
      <c r="I9" s="13">
        <f t="shared" si="0"/>
        <v>0.47</v>
      </c>
      <c r="J9" s="14">
        <v>44757</v>
      </c>
    </row>
    <row r="10" spans="9:9">
      <c r="I10">
        <f>SUM(I2:I9)</f>
        <v>31.22465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816</v>
      </c>
      <c r="B14" s="4" t="s">
        <v>254</v>
      </c>
      <c r="C14" s="4" t="s">
        <v>255</v>
      </c>
      <c r="D14" s="3" t="s">
        <v>354</v>
      </c>
      <c r="E14" s="3" t="s">
        <v>355</v>
      </c>
      <c r="F14" s="4" t="s">
        <v>356</v>
      </c>
      <c r="G14" s="5">
        <v>1</v>
      </c>
      <c r="H14" s="6">
        <v>0.05</v>
      </c>
      <c r="I14" s="11">
        <v>0.05</v>
      </c>
      <c r="J14" s="12">
        <v>45196</v>
      </c>
    </row>
    <row r="15" spans="1:10">
      <c r="A15" s="7" t="s">
        <v>816</v>
      </c>
      <c r="B15" s="8" t="s">
        <v>254</v>
      </c>
      <c r="C15" s="8" t="s">
        <v>255</v>
      </c>
      <c r="D15" s="7" t="s">
        <v>480</v>
      </c>
      <c r="E15" s="7" t="s">
        <v>300</v>
      </c>
      <c r="F15" s="8" t="s">
        <v>481</v>
      </c>
      <c r="G15" s="9">
        <v>2</v>
      </c>
      <c r="H15" s="10">
        <v>0.05</v>
      </c>
      <c r="I15" s="13">
        <v>0.1</v>
      </c>
      <c r="J15" s="14">
        <v>45196</v>
      </c>
    </row>
    <row r="16" spans="1:10">
      <c r="A16" s="3" t="s">
        <v>816</v>
      </c>
      <c r="B16" s="4" t="s">
        <v>254</v>
      </c>
      <c r="C16" s="4" t="s">
        <v>255</v>
      </c>
      <c r="D16" s="3" t="s">
        <v>482</v>
      </c>
      <c r="E16" s="3" t="s">
        <v>483</v>
      </c>
      <c r="F16" s="4" t="s">
        <v>264</v>
      </c>
      <c r="G16" s="5">
        <v>1</v>
      </c>
      <c r="H16" s="6">
        <v>0.6346</v>
      </c>
      <c r="I16" s="11">
        <v>0.6346</v>
      </c>
      <c r="J16" s="12">
        <v>45196</v>
      </c>
    </row>
    <row r="17" spans="1:10">
      <c r="A17" s="7" t="s">
        <v>816</v>
      </c>
      <c r="B17" s="8" t="s">
        <v>254</v>
      </c>
      <c r="C17" s="8" t="s">
        <v>255</v>
      </c>
      <c r="D17" s="7" t="s">
        <v>484</v>
      </c>
      <c r="E17" s="7" t="s">
        <v>485</v>
      </c>
      <c r="F17" s="8" t="s">
        <v>264</v>
      </c>
      <c r="G17" s="9">
        <v>8</v>
      </c>
      <c r="H17" s="10">
        <v>0.2</v>
      </c>
      <c r="I17" s="13">
        <f>H17*G17</f>
        <v>1.6</v>
      </c>
      <c r="J17" s="14">
        <v>45196</v>
      </c>
    </row>
    <row r="18" spans="1:10">
      <c r="A18" s="3" t="s">
        <v>816</v>
      </c>
      <c r="B18" s="4" t="s">
        <v>254</v>
      </c>
      <c r="C18" s="4" t="s">
        <v>255</v>
      </c>
      <c r="D18" s="3" t="s">
        <v>28</v>
      </c>
      <c r="E18" s="3" t="s">
        <v>29</v>
      </c>
      <c r="F18" s="4" t="s">
        <v>264</v>
      </c>
      <c r="G18" s="5">
        <v>3</v>
      </c>
      <c r="H18" s="6">
        <f>I39</f>
        <v>8.6448</v>
      </c>
      <c r="I18" s="11">
        <f>H18*G18</f>
        <v>25.9344</v>
      </c>
      <c r="J18" s="12">
        <v>45196</v>
      </c>
    </row>
    <row r="19" spans="1:10">
      <c r="A19" s="7" t="s">
        <v>816</v>
      </c>
      <c r="B19" s="8" t="s">
        <v>254</v>
      </c>
      <c r="C19" s="8" t="s">
        <v>255</v>
      </c>
      <c r="D19" s="7" t="s">
        <v>486</v>
      </c>
      <c r="E19" s="7" t="s">
        <v>487</v>
      </c>
      <c r="F19" s="8" t="s">
        <v>264</v>
      </c>
      <c r="G19" s="9">
        <v>1</v>
      </c>
      <c r="H19" s="10">
        <v>0.5</v>
      </c>
      <c r="I19" s="13">
        <v>0.5</v>
      </c>
      <c r="J19" s="14">
        <v>45261</v>
      </c>
    </row>
    <row r="20" spans="1:10">
      <c r="A20" s="3" t="s">
        <v>816</v>
      </c>
      <c r="B20" s="4" t="s">
        <v>254</v>
      </c>
      <c r="C20" s="4" t="s">
        <v>255</v>
      </c>
      <c r="D20" s="3" t="s">
        <v>488</v>
      </c>
      <c r="E20" s="3" t="s">
        <v>489</v>
      </c>
      <c r="F20" s="4" t="s">
        <v>490</v>
      </c>
      <c r="G20" s="5">
        <v>5</v>
      </c>
      <c r="H20" s="6">
        <v>0.04425</v>
      </c>
      <c r="I20" s="11">
        <v>0.22125</v>
      </c>
      <c r="J20" s="12">
        <v>45383</v>
      </c>
    </row>
    <row r="21" spans="1:10">
      <c r="A21" s="17"/>
      <c r="B21" s="17"/>
      <c r="C21" s="17"/>
      <c r="D21" s="17"/>
      <c r="E21" s="17"/>
      <c r="F21" s="17"/>
      <c r="G21" s="17"/>
      <c r="H21" s="17"/>
      <c r="I21" s="17">
        <f>SUM(I14:I20)</f>
        <v>29.04025</v>
      </c>
      <c r="J21" s="17"/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28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371</v>
      </c>
      <c r="E26" s="7" t="s">
        <v>372</v>
      </c>
      <c r="F26" s="8" t="s">
        <v>373</v>
      </c>
      <c r="G26" s="9">
        <v>4</v>
      </c>
      <c r="H26" s="10">
        <v>0.1196</v>
      </c>
      <c r="I26" s="13">
        <f>H26*G26</f>
        <v>0.4784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491</v>
      </c>
      <c r="E27" s="3" t="s">
        <v>492</v>
      </c>
      <c r="F27" s="4" t="s">
        <v>264</v>
      </c>
      <c r="G27" s="5">
        <v>1</v>
      </c>
      <c r="H27" s="6">
        <v>1.7885</v>
      </c>
      <c r="I27" s="11">
        <v>1.7885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493</v>
      </c>
      <c r="E28" s="7" t="s">
        <v>494</v>
      </c>
      <c r="F28" s="8" t="s">
        <v>264</v>
      </c>
      <c r="G28" s="9">
        <v>2</v>
      </c>
      <c r="H28" s="10">
        <v>0.5758</v>
      </c>
      <c r="I28" s="13">
        <v>1.1516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495</v>
      </c>
      <c r="E29" s="3" t="s">
        <v>432</v>
      </c>
      <c r="F29" s="4" t="s">
        <v>264</v>
      </c>
      <c r="G29" s="5">
        <v>1</v>
      </c>
      <c r="H29" s="6">
        <v>0.7228</v>
      </c>
      <c r="I29" s="11">
        <v>0.7228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496</v>
      </c>
      <c r="E30" s="7" t="s">
        <v>497</v>
      </c>
      <c r="F30" s="8" t="s">
        <v>264</v>
      </c>
      <c r="G30" s="9">
        <v>1</v>
      </c>
      <c r="H30" s="10">
        <v>0.19</v>
      </c>
      <c r="I30" s="13">
        <f t="shared" ref="I30:I37" si="1">H30*G30</f>
        <v>0.19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498</v>
      </c>
      <c r="E31" s="3" t="s">
        <v>499</v>
      </c>
      <c r="F31" s="4" t="s">
        <v>264</v>
      </c>
      <c r="G31" s="5">
        <v>1</v>
      </c>
      <c r="H31" s="6">
        <v>0.5839</v>
      </c>
      <c r="I31" s="11">
        <v>0.5839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500</v>
      </c>
      <c r="E32" s="7" t="s">
        <v>501</v>
      </c>
      <c r="F32" s="8" t="s">
        <v>264</v>
      </c>
      <c r="G32" s="9">
        <v>1</v>
      </c>
      <c r="H32" s="10">
        <v>0.5839</v>
      </c>
      <c r="I32" s="13">
        <v>0.5839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502</v>
      </c>
      <c r="E33" s="3" t="s">
        <v>464</v>
      </c>
      <c r="F33" s="4" t="s">
        <v>264</v>
      </c>
      <c r="G33" s="5">
        <v>4</v>
      </c>
      <c r="H33" s="6">
        <v>0.5268</v>
      </c>
      <c r="I33" s="11">
        <v>2.1072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503</v>
      </c>
      <c r="E34" s="7" t="s">
        <v>504</v>
      </c>
      <c r="F34" s="8" t="s">
        <v>264</v>
      </c>
      <c r="G34" s="9">
        <v>1</v>
      </c>
      <c r="H34" s="10">
        <v>0.0531</v>
      </c>
      <c r="I34" s="13">
        <f t="shared" si="1"/>
        <v>0.0531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505</v>
      </c>
      <c r="E35" s="3" t="s">
        <v>506</v>
      </c>
      <c r="F35" s="4" t="s">
        <v>507</v>
      </c>
      <c r="G35" s="5">
        <v>2</v>
      </c>
      <c r="H35" s="6">
        <v>0.12</v>
      </c>
      <c r="I35" s="11">
        <f t="shared" si="1"/>
        <v>0.24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508</v>
      </c>
      <c r="E36" s="7" t="s">
        <v>509</v>
      </c>
      <c r="F36" s="8" t="s">
        <v>510</v>
      </c>
      <c r="G36" s="9">
        <v>1</v>
      </c>
      <c r="H36" s="10">
        <v>0.12</v>
      </c>
      <c r="I36" s="13">
        <f t="shared" si="1"/>
        <v>0.12</v>
      </c>
      <c r="J36" s="14">
        <v>44866</v>
      </c>
    </row>
    <row r="37" spans="1:10">
      <c r="A37" s="3" t="s">
        <v>28</v>
      </c>
      <c r="B37" s="4" t="s">
        <v>254</v>
      </c>
      <c r="C37" s="4" t="s">
        <v>255</v>
      </c>
      <c r="D37" s="3" t="s">
        <v>442</v>
      </c>
      <c r="E37" s="3" t="s">
        <v>443</v>
      </c>
      <c r="F37" s="4" t="s">
        <v>264</v>
      </c>
      <c r="G37" s="5">
        <v>2</v>
      </c>
      <c r="H37" s="6">
        <v>0.2</v>
      </c>
      <c r="I37" s="11">
        <f t="shared" si="1"/>
        <v>0.4</v>
      </c>
      <c r="J37" s="12">
        <v>44866</v>
      </c>
    </row>
    <row r="38" spans="1:10">
      <c r="A38" s="7" t="s">
        <v>28</v>
      </c>
      <c r="B38" s="8" t="s">
        <v>254</v>
      </c>
      <c r="C38" s="8" t="s">
        <v>255</v>
      </c>
      <c r="D38" s="7" t="s">
        <v>457</v>
      </c>
      <c r="E38" s="7" t="s">
        <v>458</v>
      </c>
      <c r="F38" s="8" t="s">
        <v>459</v>
      </c>
      <c r="G38" s="9">
        <v>2</v>
      </c>
      <c r="H38" s="10">
        <v>0.0627</v>
      </c>
      <c r="I38" s="13">
        <v>0.1254</v>
      </c>
      <c r="J38" s="14">
        <v>44866</v>
      </c>
    </row>
    <row r="39" spans="1:10">
      <c r="A39" s="20"/>
      <c r="B39" s="20"/>
      <c r="C39" s="20"/>
      <c r="D39" s="20"/>
      <c r="E39" s="20"/>
      <c r="F39" s="20"/>
      <c r="G39" s="20"/>
      <c r="H39" s="20"/>
      <c r="I39" s="20">
        <f>SUM(I25:I38)</f>
        <v>8.6448</v>
      </c>
      <c r="J39" s="20"/>
    </row>
  </sheetData>
  <pageMargins left="0.75" right="0.75" top="1" bottom="1" header="0.5" footer="0.5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I16" sqref="I16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156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2</v>
      </c>
      <c r="H2" s="6">
        <v>0.05</v>
      </c>
      <c r="I2" s="11">
        <v>0.1</v>
      </c>
      <c r="J2" s="12">
        <v>43800</v>
      </c>
    </row>
    <row r="3" spans="1:10">
      <c r="A3" s="7" t="s">
        <v>156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43800</v>
      </c>
    </row>
    <row r="4" spans="1:10">
      <c r="A4" s="3" t="s">
        <v>156</v>
      </c>
      <c r="B4" s="4" t="s">
        <v>254</v>
      </c>
      <c r="C4" s="4" t="s">
        <v>255</v>
      </c>
      <c r="D4" s="3" t="s">
        <v>857</v>
      </c>
      <c r="E4" s="3" t="s">
        <v>858</v>
      </c>
      <c r="F4" s="4" t="s">
        <v>859</v>
      </c>
      <c r="G4" s="5">
        <v>2</v>
      </c>
      <c r="H4" s="6">
        <v>0.0646</v>
      </c>
      <c r="I4" s="11">
        <v>0.1292</v>
      </c>
      <c r="J4" s="12">
        <v>44376</v>
      </c>
    </row>
    <row r="5" spans="1:10">
      <c r="A5" s="7" t="s">
        <v>156</v>
      </c>
      <c r="B5" s="8" t="s">
        <v>254</v>
      </c>
      <c r="C5" s="8" t="s">
        <v>255</v>
      </c>
      <c r="D5" s="7" t="s">
        <v>340</v>
      </c>
      <c r="E5" s="7" t="s">
        <v>341</v>
      </c>
      <c r="F5" s="8" t="s">
        <v>264</v>
      </c>
      <c r="G5" s="9">
        <v>0.23</v>
      </c>
      <c r="H5" s="10">
        <v>0.589</v>
      </c>
      <c r="I5" s="13">
        <v>0.13547</v>
      </c>
      <c r="J5" s="14">
        <v>44378</v>
      </c>
    </row>
    <row r="6" spans="1:10">
      <c r="A6" s="3" t="s">
        <v>156</v>
      </c>
      <c r="B6" s="4" t="s">
        <v>254</v>
      </c>
      <c r="C6" s="4" t="s">
        <v>255</v>
      </c>
      <c r="D6" s="3" t="s">
        <v>386</v>
      </c>
      <c r="E6" s="3" t="s">
        <v>387</v>
      </c>
      <c r="F6" s="4" t="s">
        <v>388</v>
      </c>
      <c r="G6" s="5">
        <v>2</v>
      </c>
      <c r="H6" s="6">
        <v>1.254</v>
      </c>
      <c r="I6" s="11">
        <v>2.508</v>
      </c>
      <c r="J6" s="12">
        <v>43800</v>
      </c>
    </row>
    <row r="7" spans="1:10">
      <c r="A7" s="7" t="s">
        <v>156</v>
      </c>
      <c r="B7" s="8" t="s">
        <v>254</v>
      </c>
      <c r="C7" s="8" t="s">
        <v>255</v>
      </c>
      <c r="D7" s="7" t="s">
        <v>860</v>
      </c>
      <c r="E7" s="7" t="s">
        <v>861</v>
      </c>
      <c r="F7" s="8" t="s">
        <v>862</v>
      </c>
      <c r="G7" s="9">
        <v>1</v>
      </c>
      <c r="H7" s="10">
        <v>25.16</v>
      </c>
      <c r="I7" s="13">
        <v>25.16</v>
      </c>
      <c r="J7" s="14">
        <v>43800</v>
      </c>
    </row>
    <row r="8" spans="1:10">
      <c r="A8" s="3" t="s">
        <v>156</v>
      </c>
      <c r="B8" s="4" t="s">
        <v>254</v>
      </c>
      <c r="C8" s="4" t="s">
        <v>255</v>
      </c>
      <c r="D8" s="3" t="s">
        <v>348</v>
      </c>
      <c r="E8" s="3" t="s">
        <v>349</v>
      </c>
      <c r="F8" s="4" t="s">
        <v>314</v>
      </c>
      <c r="G8" s="5">
        <v>0.3</v>
      </c>
      <c r="H8" s="6">
        <v>1.6814</v>
      </c>
      <c r="I8" s="11">
        <v>0.50442</v>
      </c>
      <c r="J8" s="12">
        <v>44011</v>
      </c>
    </row>
    <row r="9" spans="1:10">
      <c r="A9" s="7" t="s">
        <v>156</v>
      </c>
      <c r="B9" s="8" t="s">
        <v>254</v>
      </c>
      <c r="C9" s="8" t="s">
        <v>255</v>
      </c>
      <c r="D9" s="7" t="s">
        <v>312</v>
      </c>
      <c r="E9" s="7" t="s">
        <v>313</v>
      </c>
      <c r="F9" s="8" t="s">
        <v>314</v>
      </c>
      <c r="G9" s="9">
        <v>0.83</v>
      </c>
      <c r="H9" s="10">
        <v>1.6814</v>
      </c>
      <c r="I9" s="13">
        <v>1.39556</v>
      </c>
      <c r="J9" s="14">
        <v>44011</v>
      </c>
    </row>
    <row r="10" spans="1:10">
      <c r="A10" s="3" t="s">
        <v>156</v>
      </c>
      <c r="B10" s="4" t="s">
        <v>254</v>
      </c>
      <c r="C10" s="4" t="s">
        <v>255</v>
      </c>
      <c r="D10" s="3" t="s">
        <v>885</v>
      </c>
      <c r="E10" s="3" t="s">
        <v>886</v>
      </c>
      <c r="F10" s="4" t="s">
        <v>887</v>
      </c>
      <c r="G10" s="5">
        <v>1</v>
      </c>
      <c r="H10" s="6">
        <v>1.2688</v>
      </c>
      <c r="I10" s="11">
        <v>1.2688</v>
      </c>
      <c r="J10" s="12">
        <v>43800</v>
      </c>
    </row>
    <row r="11" spans="1:10">
      <c r="A11" s="7" t="s">
        <v>156</v>
      </c>
      <c r="B11" s="8" t="s">
        <v>254</v>
      </c>
      <c r="C11" s="8" t="s">
        <v>255</v>
      </c>
      <c r="D11" s="7" t="s">
        <v>444</v>
      </c>
      <c r="E11" s="7" t="s">
        <v>445</v>
      </c>
      <c r="F11" s="8" t="s">
        <v>446</v>
      </c>
      <c r="G11" s="9">
        <v>0.01</v>
      </c>
      <c r="H11" s="10">
        <v>6.2128</v>
      </c>
      <c r="I11" s="13">
        <f>H11*G11</f>
        <v>0.062128</v>
      </c>
      <c r="J11" s="14">
        <v>43800</v>
      </c>
    </row>
    <row r="12" spans="1:10">
      <c r="A12" s="3" t="s">
        <v>156</v>
      </c>
      <c r="B12" s="4" t="s">
        <v>254</v>
      </c>
      <c r="C12" s="4" t="s">
        <v>255</v>
      </c>
      <c r="D12" s="3" t="s">
        <v>447</v>
      </c>
      <c r="E12" s="3" t="s">
        <v>448</v>
      </c>
      <c r="F12" s="4" t="s">
        <v>449</v>
      </c>
      <c r="G12" s="5">
        <v>0.07</v>
      </c>
      <c r="H12" s="6">
        <v>0.4035</v>
      </c>
      <c r="I12" s="11">
        <v>0.02825</v>
      </c>
      <c r="J12" s="12">
        <v>43800</v>
      </c>
    </row>
    <row r="13" spans="1:10">
      <c r="A13" s="7" t="s">
        <v>156</v>
      </c>
      <c r="B13" s="8" t="s">
        <v>254</v>
      </c>
      <c r="C13" s="8" t="s">
        <v>255</v>
      </c>
      <c r="D13" s="7" t="s">
        <v>869</v>
      </c>
      <c r="E13" s="7" t="s">
        <v>870</v>
      </c>
      <c r="F13" s="8" t="s">
        <v>264</v>
      </c>
      <c r="G13" s="9">
        <v>1</v>
      </c>
      <c r="H13" s="10">
        <v>2.75</v>
      </c>
      <c r="I13" s="13">
        <f>H13*G13</f>
        <v>2.75</v>
      </c>
      <c r="J13" s="14">
        <v>44002</v>
      </c>
    </row>
    <row r="14" spans="1:10">
      <c r="A14" s="3" t="s">
        <v>156</v>
      </c>
      <c r="B14" s="4" t="s">
        <v>254</v>
      </c>
      <c r="C14" s="4" t="s">
        <v>255</v>
      </c>
      <c r="D14" s="3" t="s">
        <v>326</v>
      </c>
      <c r="E14" s="3" t="s">
        <v>327</v>
      </c>
      <c r="F14" s="4" t="s">
        <v>328</v>
      </c>
      <c r="G14" s="5">
        <v>1</v>
      </c>
      <c r="H14" s="6">
        <v>0.0225</v>
      </c>
      <c r="I14" s="11">
        <v>0.0225</v>
      </c>
      <c r="J14" s="12">
        <v>44746</v>
      </c>
    </row>
    <row r="15" spans="9:9">
      <c r="I15">
        <f>SUM(I2:I14)</f>
        <v>34.114328</v>
      </c>
    </row>
  </sheetData>
  <pageMargins left="0.75" right="0.75" top="1" bottom="1" header="0.5" footer="0.5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158</v>
      </c>
      <c r="B2" s="4" t="s">
        <v>254</v>
      </c>
      <c r="C2" s="4" t="s">
        <v>255</v>
      </c>
      <c r="D2" s="3" t="s">
        <v>888</v>
      </c>
      <c r="E2" s="3" t="s">
        <v>889</v>
      </c>
      <c r="F2" s="4" t="s">
        <v>264</v>
      </c>
      <c r="G2" s="5">
        <v>1</v>
      </c>
      <c r="H2" s="6">
        <v>0.77</v>
      </c>
      <c r="I2" s="11">
        <f>H2*G2</f>
        <v>0.77</v>
      </c>
      <c r="J2" s="12">
        <v>43800</v>
      </c>
    </row>
    <row r="3" spans="1:10">
      <c r="A3" s="7" t="s">
        <v>158</v>
      </c>
      <c r="B3" s="8" t="s">
        <v>254</v>
      </c>
      <c r="C3" s="8" t="s">
        <v>255</v>
      </c>
      <c r="D3" s="7" t="s">
        <v>890</v>
      </c>
      <c r="E3" s="7" t="s">
        <v>891</v>
      </c>
      <c r="F3" s="8" t="s">
        <v>264</v>
      </c>
      <c r="G3" s="9">
        <v>1</v>
      </c>
      <c r="H3" s="10">
        <v>1.11</v>
      </c>
      <c r="I3" s="13">
        <f>H3*G3</f>
        <v>1.11</v>
      </c>
      <c r="J3" s="14">
        <v>43800</v>
      </c>
    </row>
    <row r="4" spans="1:10">
      <c r="A4" s="3" t="s">
        <v>158</v>
      </c>
      <c r="B4" s="4" t="s">
        <v>254</v>
      </c>
      <c r="C4" s="4" t="s">
        <v>255</v>
      </c>
      <c r="D4" s="3" t="s">
        <v>838</v>
      </c>
      <c r="E4" s="3" t="s">
        <v>839</v>
      </c>
      <c r="F4" s="4" t="s">
        <v>264</v>
      </c>
      <c r="G4" s="5">
        <v>2</v>
      </c>
      <c r="H4" s="6">
        <v>0.5885</v>
      </c>
      <c r="I4" s="11">
        <v>1.177</v>
      </c>
      <c r="J4" s="12">
        <v>43800</v>
      </c>
    </row>
    <row r="5" spans="1:10">
      <c r="A5" s="7" t="s">
        <v>158</v>
      </c>
      <c r="B5" s="8" t="s">
        <v>254</v>
      </c>
      <c r="C5" s="8" t="s">
        <v>255</v>
      </c>
      <c r="D5" s="7" t="s">
        <v>444</v>
      </c>
      <c r="E5" s="7" t="s">
        <v>445</v>
      </c>
      <c r="F5" s="8" t="s">
        <v>446</v>
      </c>
      <c r="G5" s="9">
        <v>0.01</v>
      </c>
      <c r="H5" s="10">
        <v>6.2128</v>
      </c>
      <c r="I5" s="13">
        <f>H5*G5</f>
        <v>0.062128</v>
      </c>
      <c r="J5" s="14">
        <v>43800</v>
      </c>
    </row>
    <row r="6" spans="1:10">
      <c r="A6" s="3" t="s">
        <v>158</v>
      </c>
      <c r="B6" s="4" t="s">
        <v>254</v>
      </c>
      <c r="C6" s="4" t="s">
        <v>255</v>
      </c>
      <c r="D6" s="3" t="s">
        <v>447</v>
      </c>
      <c r="E6" s="3" t="s">
        <v>448</v>
      </c>
      <c r="F6" s="4" t="s">
        <v>449</v>
      </c>
      <c r="G6" s="5">
        <v>0.07</v>
      </c>
      <c r="H6" s="6">
        <v>0.4035</v>
      </c>
      <c r="I6" s="11">
        <v>0.02825</v>
      </c>
      <c r="J6" s="12">
        <v>43800</v>
      </c>
    </row>
    <row r="7" spans="1:10">
      <c r="A7" s="7" t="s">
        <v>158</v>
      </c>
      <c r="B7" s="8" t="s">
        <v>254</v>
      </c>
      <c r="C7" s="8" t="s">
        <v>255</v>
      </c>
      <c r="D7" s="7" t="s">
        <v>892</v>
      </c>
      <c r="E7" s="7" t="s">
        <v>893</v>
      </c>
      <c r="F7" s="8" t="s">
        <v>264</v>
      </c>
      <c r="G7" s="9">
        <v>1</v>
      </c>
      <c r="H7" s="10">
        <v>2.8</v>
      </c>
      <c r="I7" s="13">
        <v>2.8</v>
      </c>
      <c r="J7" s="14">
        <v>43800</v>
      </c>
    </row>
    <row r="8" spans="1:10">
      <c r="A8" s="3" t="s">
        <v>158</v>
      </c>
      <c r="B8" s="4" t="s">
        <v>254</v>
      </c>
      <c r="C8" s="4" t="s">
        <v>255</v>
      </c>
      <c r="D8" s="3" t="s">
        <v>894</v>
      </c>
      <c r="E8" s="3" t="s">
        <v>895</v>
      </c>
      <c r="F8" s="4" t="s">
        <v>264</v>
      </c>
      <c r="G8" s="5">
        <v>1</v>
      </c>
      <c r="H8" s="6">
        <v>2.17</v>
      </c>
      <c r="I8" s="11">
        <f>H8*G8</f>
        <v>2.17</v>
      </c>
      <c r="J8" s="12">
        <v>43800</v>
      </c>
    </row>
    <row r="9" spans="1:10">
      <c r="A9" s="7" t="s">
        <v>158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9:9">
      <c r="I10">
        <f>SUM(I2:I9)</f>
        <v>8.139878</v>
      </c>
    </row>
  </sheetData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G20" sqref="G20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160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1</v>
      </c>
      <c r="H2" s="6">
        <v>0.05</v>
      </c>
      <c r="I2" s="11">
        <v>0.05</v>
      </c>
      <c r="J2" s="12">
        <v>44327</v>
      </c>
    </row>
    <row r="3" spans="1:10">
      <c r="A3" s="7" t="s">
        <v>160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44327</v>
      </c>
    </row>
    <row r="4" spans="1:10">
      <c r="A4" s="3" t="s">
        <v>160</v>
      </c>
      <c r="B4" s="4" t="s">
        <v>254</v>
      </c>
      <c r="C4" s="4" t="s">
        <v>255</v>
      </c>
      <c r="D4" s="3" t="s">
        <v>262</v>
      </c>
      <c r="E4" s="3" t="s">
        <v>263</v>
      </c>
      <c r="F4" s="4" t="s">
        <v>264</v>
      </c>
      <c r="G4" s="5">
        <v>1</v>
      </c>
      <c r="H4" s="6">
        <v>2.3</v>
      </c>
      <c r="I4" s="11">
        <f>H4*G4</f>
        <v>2.3</v>
      </c>
      <c r="J4" s="12">
        <v>44327</v>
      </c>
    </row>
    <row r="5" spans="1:10">
      <c r="A5" s="7" t="s">
        <v>160</v>
      </c>
      <c r="B5" s="8" t="s">
        <v>254</v>
      </c>
      <c r="C5" s="8" t="s">
        <v>255</v>
      </c>
      <c r="D5" s="7" t="s">
        <v>265</v>
      </c>
      <c r="E5" s="7" t="s">
        <v>266</v>
      </c>
      <c r="F5" s="8" t="s">
        <v>267</v>
      </c>
      <c r="G5" s="9">
        <v>1</v>
      </c>
      <c r="H5" s="10">
        <v>0.35</v>
      </c>
      <c r="I5" s="13">
        <v>0.35</v>
      </c>
      <c r="J5" s="14">
        <v>44327</v>
      </c>
    </row>
    <row r="6" spans="1:10">
      <c r="A6" s="3" t="s">
        <v>160</v>
      </c>
      <c r="B6" s="4" t="s">
        <v>254</v>
      </c>
      <c r="C6" s="4" t="s">
        <v>255</v>
      </c>
      <c r="D6" s="3" t="s">
        <v>268</v>
      </c>
      <c r="E6" s="3" t="s">
        <v>269</v>
      </c>
      <c r="F6" s="4" t="s">
        <v>270</v>
      </c>
      <c r="G6" s="5">
        <v>2</v>
      </c>
      <c r="H6" s="6">
        <v>0.1</v>
      </c>
      <c r="I6" s="11">
        <v>0.2</v>
      </c>
      <c r="J6" s="12">
        <v>44327</v>
      </c>
    </row>
    <row r="7" spans="1:10">
      <c r="A7" s="7" t="s">
        <v>160</v>
      </c>
      <c r="B7" s="8" t="s">
        <v>254</v>
      </c>
      <c r="C7" s="8" t="s">
        <v>255</v>
      </c>
      <c r="D7" s="7" t="s">
        <v>271</v>
      </c>
      <c r="E7" s="7" t="s">
        <v>272</v>
      </c>
      <c r="F7" s="8" t="s">
        <v>273</v>
      </c>
      <c r="G7" s="9">
        <v>1</v>
      </c>
      <c r="H7" s="10">
        <v>0.17</v>
      </c>
      <c r="I7" s="13">
        <v>0.17</v>
      </c>
      <c r="J7" s="14">
        <v>44378</v>
      </c>
    </row>
    <row r="8" spans="1:10">
      <c r="A8" s="3" t="s">
        <v>160</v>
      </c>
      <c r="B8" s="4" t="s">
        <v>254</v>
      </c>
      <c r="C8" s="4" t="s">
        <v>255</v>
      </c>
      <c r="D8" s="3" t="s">
        <v>274</v>
      </c>
      <c r="E8" s="3" t="s">
        <v>275</v>
      </c>
      <c r="F8" s="4" t="s">
        <v>264</v>
      </c>
      <c r="G8" s="5">
        <v>1</v>
      </c>
      <c r="H8" s="6">
        <v>0.92</v>
      </c>
      <c r="I8" s="11">
        <f>H8*G8</f>
        <v>0.92</v>
      </c>
      <c r="J8" s="12">
        <v>44327</v>
      </c>
    </row>
    <row r="9" spans="1:10">
      <c r="A9" s="7" t="s">
        <v>160</v>
      </c>
      <c r="B9" s="8" t="s">
        <v>254</v>
      </c>
      <c r="C9" s="8" t="s">
        <v>255</v>
      </c>
      <c r="D9" s="7" t="s">
        <v>276</v>
      </c>
      <c r="E9" s="7" t="s">
        <v>277</v>
      </c>
      <c r="F9" s="8" t="s">
        <v>264</v>
      </c>
      <c r="G9" s="9">
        <v>2</v>
      </c>
      <c r="H9" s="10">
        <v>0.71</v>
      </c>
      <c r="I9" s="13">
        <f>H9*G9</f>
        <v>1.42</v>
      </c>
      <c r="J9" s="14">
        <v>44327</v>
      </c>
    </row>
    <row r="10" spans="1:10">
      <c r="A10" s="3" t="s">
        <v>160</v>
      </c>
      <c r="B10" s="4" t="s">
        <v>254</v>
      </c>
      <c r="C10" s="4" t="s">
        <v>255</v>
      </c>
      <c r="D10" s="3" t="s">
        <v>278</v>
      </c>
      <c r="E10" s="3" t="s">
        <v>279</v>
      </c>
      <c r="F10" s="4" t="s">
        <v>264</v>
      </c>
      <c r="G10" s="5">
        <v>1</v>
      </c>
      <c r="H10" s="6">
        <v>0.62</v>
      </c>
      <c r="I10" s="11">
        <f>H10*G10</f>
        <v>0.62</v>
      </c>
      <c r="J10" s="12">
        <v>44327</v>
      </c>
    </row>
    <row r="11" spans="1:10">
      <c r="A11" s="7" t="s">
        <v>160</v>
      </c>
      <c r="B11" s="8" t="s">
        <v>254</v>
      </c>
      <c r="C11" s="8" t="s">
        <v>255</v>
      </c>
      <c r="D11" s="7" t="s">
        <v>280</v>
      </c>
      <c r="E11" s="7" t="s">
        <v>281</v>
      </c>
      <c r="F11" s="8" t="s">
        <v>264</v>
      </c>
      <c r="G11" s="9">
        <v>1</v>
      </c>
      <c r="H11" s="10">
        <v>0.92</v>
      </c>
      <c r="I11" s="13">
        <f>H11*G11</f>
        <v>0.92</v>
      </c>
      <c r="J11" s="14">
        <v>44327</v>
      </c>
    </row>
    <row r="12" spans="1:10">
      <c r="A12" s="3" t="s">
        <v>160</v>
      </c>
      <c r="B12" s="4" t="s">
        <v>254</v>
      </c>
      <c r="C12" s="4" t="s">
        <v>255</v>
      </c>
      <c r="D12" s="3" t="s">
        <v>282</v>
      </c>
      <c r="E12" s="3" t="s">
        <v>283</v>
      </c>
      <c r="F12" s="4" t="s">
        <v>264</v>
      </c>
      <c r="G12" s="5">
        <v>1</v>
      </c>
      <c r="H12" s="6">
        <v>0.4779</v>
      </c>
      <c r="I12" s="11">
        <v>0.4779</v>
      </c>
      <c r="J12" s="12">
        <v>44327</v>
      </c>
    </row>
    <row r="13" spans="1:10">
      <c r="A13" s="7" t="s">
        <v>160</v>
      </c>
      <c r="B13" s="8" t="s">
        <v>254</v>
      </c>
      <c r="C13" s="8" t="s">
        <v>255</v>
      </c>
      <c r="D13" s="7" t="s">
        <v>284</v>
      </c>
      <c r="E13" s="7" t="s">
        <v>285</v>
      </c>
      <c r="F13" s="8" t="s">
        <v>264</v>
      </c>
      <c r="G13" s="9">
        <v>1</v>
      </c>
      <c r="H13" s="10">
        <v>0.65</v>
      </c>
      <c r="I13" s="13">
        <f>H13*G13</f>
        <v>0.65</v>
      </c>
      <c r="J13" s="14">
        <v>44327</v>
      </c>
    </row>
    <row r="14" spans="1:10">
      <c r="A14" s="3" t="s">
        <v>160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0.02</v>
      </c>
      <c r="H14" s="6">
        <v>6.2128</v>
      </c>
      <c r="I14" s="11">
        <f>H14*G14</f>
        <v>0.124256</v>
      </c>
      <c r="J14" s="12">
        <v>44835</v>
      </c>
    </row>
    <row r="15" spans="1:10">
      <c r="A15" s="7" t="s">
        <v>160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0.06</v>
      </c>
      <c r="H15" s="10">
        <v>0.4035</v>
      </c>
      <c r="I15" s="13">
        <v>0.02421</v>
      </c>
      <c r="J15" s="14">
        <v>44835</v>
      </c>
    </row>
    <row r="16" spans="1:10">
      <c r="A16" s="3" t="s">
        <v>160</v>
      </c>
      <c r="B16" s="4" t="s">
        <v>254</v>
      </c>
      <c r="C16" s="4" t="s">
        <v>255</v>
      </c>
      <c r="D16" s="3" t="s">
        <v>286</v>
      </c>
      <c r="E16" s="3" t="s">
        <v>287</v>
      </c>
      <c r="F16" s="4" t="s">
        <v>264</v>
      </c>
      <c r="G16" s="5">
        <v>1</v>
      </c>
      <c r="H16" s="6">
        <v>0.41</v>
      </c>
      <c r="I16" s="11">
        <f>H16*G16</f>
        <v>0.41</v>
      </c>
      <c r="J16" s="12">
        <v>44327</v>
      </c>
    </row>
    <row r="17" spans="1:10">
      <c r="A17" s="7" t="s">
        <v>160</v>
      </c>
      <c r="B17" s="8" t="s">
        <v>254</v>
      </c>
      <c r="C17" s="8" t="s">
        <v>255</v>
      </c>
      <c r="D17" s="7" t="s">
        <v>288</v>
      </c>
      <c r="E17" s="7" t="s">
        <v>289</v>
      </c>
      <c r="F17" s="8" t="s">
        <v>290</v>
      </c>
      <c r="G17" s="9">
        <v>1</v>
      </c>
      <c r="H17" s="10">
        <v>3.12</v>
      </c>
      <c r="I17" s="13">
        <f>H17*G17</f>
        <v>3.12</v>
      </c>
      <c r="J17" s="14">
        <v>44469</v>
      </c>
    </row>
    <row r="18" spans="1:10">
      <c r="A18" s="3" t="s">
        <v>160</v>
      </c>
      <c r="B18" s="4" t="s">
        <v>254</v>
      </c>
      <c r="C18" s="4" t="s">
        <v>255</v>
      </c>
      <c r="D18" s="3" t="s">
        <v>896</v>
      </c>
      <c r="E18" s="3" t="s">
        <v>897</v>
      </c>
      <c r="F18" s="4" t="s">
        <v>898</v>
      </c>
      <c r="G18" s="5">
        <v>1</v>
      </c>
      <c r="H18" s="6">
        <v>2.09</v>
      </c>
      <c r="I18" s="11">
        <f>H18*G18</f>
        <v>2.09</v>
      </c>
      <c r="J18" s="12">
        <v>44378</v>
      </c>
    </row>
    <row r="19" spans="1:10">
      <c r="A19" s="7" t="s">
        <v>160</v>
      </c>
      <c r="B19" s="8" t="s">
        <v>254</v>
      </c>
      <c r="C19" s="8" t="s">
        <v>255</v>
      </c>
      <c r="D19" s="7" t="s">
        <v>291</v>
      </c>
      <c r="E19" s="7" t="s">
        <v>292</v>
      </c>
      <c r="F19" s="8" t="s">
        <v>264</v>
      </c>
      <c r="G19" s="9">
        <v>1</v>
      </c>
      <c r="H19" s="10">
        <v>2.3</v>
      </c>
      <c r="I19" s="13">
        <f>H19*G19</f>
        <v>2.3</v>
      </c>
      <c r="J19" s="14">
        <v>44327</v>
      </c>
    </row>
    <row r="20" spans="1:10">
      <c r="A20" s="3" t="s">
        <v>160</v>
      </c>
      <c r="B20" s="4" t="s">
        <v>254</v>
      </c>
      <c r="C20" s="4" t="s">
        <v>255</v>
      </c>
      <c r="D20" s="3" t="s">
        <v>293</v>
      </c>
      <c r="E20" s="3" t="s">
        <v>294</v>
      </c>
      <c r="F20" s="4" t="s">
        <v>295</v>
      </c>
      <c r="G20" s="5">
        <v>1</v>
      </c>
      <c r="H20" s="6">
        <v>3.85</v>
      </c>
      <c r="I20" s="11">
        <v>3.85</v>
      </c>
      <c r="J20" s="12">
        <v>44378</v>
      </c>
    </row>
    <row r="21" spans="1:10">
      <c r="A21" s="7" t="s">
        <v>160</v>
      </c>
      <c r="B21" s="8" t="s">
        <v>254</v>
      </c>
      <c r="C21" s="8" t="s">
        <v>255</v>
      </c>
      <c r="D21" s="7" t="s">
        <v>326</v>
      </c>
      <c r="E21" s="7" t="s">
        <v>327</v>
      </c>
      <c r="F21" s="8" t="s">
        <v>328</v>
      </c>
      <c r="G21" s="9">
        <v>1</v>
      </c>
      <c r="H21" s="10">
        <v>0.0225</v>
      </c>
      <c r="I21" s="13">
        <v>0.0225</v>
      </c>
      <c r="J21" s="14">
        <v>44746</v>
      </c>
    </row>
    <row r="22" spans="9:9">
      <c r="I22">
        <f>SUM(I2:I21)</f>
        <v>20.068866</v>
      </c>
    </row>
  </sheetData>
  <pageMargins left="0.75" right="0.75" top="1" bottom="1" header="0.5" footer="0.5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166</v>
      </c>
      <c r="B2" s="4" t="s">
        <v>254</v>
      </c>
      <c r="C2" s="4" t="s">
        <v>255</v>
      </c>
      <c r="D2" s="3" t="s">
        <v>838</v>
      </c>
      <c r="E2" s="3" t="s">
        <v>839</v>
      </c>
      <c r="F2" s="4" t="s">
        <v>264</v>
      </c>
      <c r="G2" s="5">
        <v>2</v>
      </c>
      <c r="H2" s="6">
        <v>0.5885</v>
      </c>
      <c r="I2" s="11">
        <v>1.177</v>
      </c>
      <c r="J2" s="12">
        <v>44713</v>
      </c>
    </row>
    <row r="3" spans="1:10">
      <c r="A3" s="7" t="s">
        <v>166</v>
      </c>
      <c r="B3" s="8" t="s">
        <v>254</v>
      </c>
      <c r="C3" s="8" t="s">
        <v>255</v>
      </c>
      <c r="D3" s="7" t="s">
        <v>444</v>
      </c>
      <c r="E3" s="7" t="s">
        <v>445</v>
      </c>
      <c r="F3" s="8" t="s">
        <v>446</v>
      </c>
      <c r="G3" s="9">
        <v>0.01</v>
      </c>
      <c r="H3" s="10">
        <v>6.2128</v>
      </c>
      <c r="I3" s="13">
        <f>H3*G3</f>
        <v>0.062128</v>
      </c>
      <c r="J3" s="14">
        <v>44713</v>
      </c>
    </row>
    <row r="4" spans="1:10">
      <c r="A4" s="3" t="s">
        <v>166</v>
      </c>
      <c r="B4" s="4" t="s">
        <v>254</v>
      </c>
      <c r="C4" s="4" t="s">
        <v>255</v>
      </c>
      <c r="D4" s="3" t="s">
        <v>447</v>
      </c>
      <c r="E4" s="3" t="s">
        <v>448</v>
      </c>
      <c r="F4" s="4" t="s">
        <v>449</v>
      </c>
      <c r="G4" s="5">
        <v>0.05</v>
      </c>
      <c r="H4" s="6">
        <v>0.4035</v>
      </c>
      <c r="I4" s="11">
        <v>0.02018</v>
      </c>
      <c r="J4" s="12">
        <v>44713</v>
      </c>
    </row>
    <row r="5" spans="1:10">
      <c r="A5" s="7" t="s">
        <v>166</v>
      </c>
      <c r="B5" s="8" t="s">
        <v>254</v>
      </c>
      <c r="C5" s="8" t="s">
        <v>255</v>
      </c>
      <c r="D5" s="7" t="s">
        <v>892</v>
      </c>
      <c r="E5" s="7" t="s">
        <v>893</v>
      </c>
      <c r="F5" s="8" t="s">
        <v>264</v>
      </c>
      <c r="G5" s="9">
        <v>1</v>
      </c>
      <c r="H5" s="10">
        <v>2.8</v>
      </c>
      <c r="I5" s="13">
        <v>2.8</v>
      </c>
      <c r="J5" s="14">
        <v>44713</v>
      </c>
    </row>
    <row r="6" spans="1:10">
      <c r="A6" s="3" t="s">
        <v>166</v>
      </c>
      <c r="B6" s="4" t="s">
        <v>254</v>
      </c>
      <c r="C6" s="4" t="s">
        <v>255</v>
      </c>
      <c r="D6" s="3" t="s">
        <v>899</v>
      </c>
      <c r="E6" s="3" t="s">
        <v>895</v>
      </c>
      <c r="F6" s="4" t="s">
        <v>873</v>
      </c>
      <c r="G6" s="5">
        <v>1</v>
      </c>
      <c r="H6" s="6">
        <v>2.32</v>
      </c>
      <c r="I6" s="11">
        <f>H6*G6</f>
        <v>2.32</v>
      </c>
      <c r="J6" s="12">
        <v>44713</v>
      </c>
    </row>
    <row r="7" spans="1:10">
      <c r="A7" s="7" t="s">
        <v>166</v>
      </c>
      <c r="B7" s="8" t="s">
        <v>254</v>
      </c>
      <c r="C7" s="8" t="s">
        <v>255</v>
      </c>
      <c r="D7" s="7" t="s">
        <v>900</v>
      </c>
      <c r="E7" s="7" t="s">
        <v>843</v>
      </c>
      <c r="F7" s="8" t="s">
        <v>901</v>
      </c>
      <c r="G7" s="9">
        <v>1</v>
      </c>
      <c r="H7" s="10">
        <v>1.57</v>
      </c>
      <c r="I7" s="13">
        <f>H7*G7</f>
        <v>1.57</v>
      </c>
      <c r="J7" s="14">
        <v>44713</v>
      </c>
    </row>
    <row r="8" spans="1:10">
      <c r="A8" s="3" t="s">
        <v>166</v>
      </c>
      <c r="B8" s="4" t="s">
        <v>254</v>
      </c>
      <c r="C8" s="4" t="s">
        <v>255</v>
      </c>
      <c r="D8" s="3" t="s">
        <v>902</v>
      </c>
      <c r="E8" s="3" t="s">
        <v>845</v>
      </c>
      <c r="F8" s="4" t="s">
        <v>903</v>
      </c>
      <c r="G8" s="5">
        <v>1</v>
      </c>
      <c r="H8" s="6">
        <v>1.23</v>
      </c>
      <c r="I8" s="11">
        <f>H8*G8</f>
        <v>1.23</v>
      </c>
      <c r="J8" s="12">
        <v>44713</v>
      </c>
    </row>
    <row r="9" spans="1:10">
      <c r="A9" s="7" t="s">
        <v>166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9:9">
      <c r="I10">
        <f>SUM(I2:I9)</f>
        <v>9.201808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5" sqref="A5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98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2</v>
      </c>
      <c r="H2" s="6">
        <v>0.05</v>
      </c>
      <c r="I2" s="11">
        <v>0.1</v>
      </c>
      <c r="J2" s="12">
        <v>45362</v>
      </c>
    </row>
    <row r="3" spans="1:10">
      <c r="A3" s="7" t="s">
        <v>98</v>
      </c>
      <c r="B3" s="8" t="s">
        <v>254</v>
      </c>
      <c r="C3" s="8" t="s">
        <v>255</v>
      </c>
      <c r="D3" s="7" t="s">
        <v>389</v>
      </c>
      <c r="E3" s="7" t="s">
        <v>390</v>
      </c>
      <c r="F3" s="8" t="s">
        <v>391</v>
      </c>
      <c r="G3" s="9">
        <v>1</v>
      </c>
      <c r="H3" s="10">
        <v>0.2654867256</v>
      </c>
      <c r="I3" s="13">
        <f t="shared" ref="I3:I9" si="0">H3*G3</f>
        <v>0.2654867256</v>
      </c>
      <c r="J3" s="14">
        <v>45343</v>
      </c>
    </row>
    <row r="4" spans="1:10">
      <c r="A4" s="3" t="s">
        <v>98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2</v>
      </c>
      <c r="H4" s="6">
        <v>0.09</v>
      </c>
      <c r="I4" s="11">
        <f t="shared" si="0"/>
        <v>0.18</v>
      </c>
      <c r="J4" s="12">
        <v>45343</v>
      </c>
    </row>
    <row r="5" spans="1:10">
      <c r="A5" s="7" t="s">
        <v>98</v>
      </c>
      <c r="B5" s="8" t="s">
        <v>254</v>
      </c>
      <c r="C5" s="8" t="s">
        <v>255</v>
      </c>
      <c r="D5" s="7" t="s">
        <v>439</v>
      </c>
      <c r="E5" s="7" t="s">
        <v>440</v>
      </c>
      <c r="F5" s="8" t="s">
        <v>264</v>
      </c>
      <c r="G5" s="9">
        <v>2</v>
      </c>
      <c r="H5" s="10">
        <v>0.15</v>
      </c>
      <c r="I5" s="13">
        <v>0.3</v>
      </c>
      <c r="J5" s="14">
        <v>45362</v>
      </c>
    </row>
    <row r="6" spans="1:10">
      <c r="A6" s="3" t="s">
        <v>98</v>
      </c>
      <c r="B6" s="4" t="s">
        <v>254</v>
      </c>
      <c r="C6" s="4" t="s">
        <v>255</v>
      </c>
      <c r="D6" s="3" t="s">
        <v>307</v>
      </c>
      <c r="E6" s="3" t="s">
        <v>308</v>
      </c>
      <c r="F6" s="4" t="s">
        <v>264</v>
      </c>
      <c r="G6" s="5">
        <v>1</v>
      </c>
      <c r="H6" s="6">
        <v>0.2</v>
      </c>
      <c r="I6" s="11">
        <f t="shared" si="0"/>
        <v>0.2</v>
      </c>
      <c r="J6" s="12">
        <v>45362</v>
      </c>
    </row>
    <row r="7" spans="1:10">
      <c r="A7" s="7" t="s">
        <v>98</v>
      </c>
      <c r="B7" s="8" t="s">
        <v>254</v>
      </c>
      <c r="C7" s="8" t="s">
        <v>255</v>
      </c>
      <c r="D7" s="7" t="s">
        <v>94</v>
      </c>
      <c r="E7" s="7" t="s">
        <v>441</v>
      </c>
      <c r="F7" s="8" t="s">
        <v>264</v>
      </c>
      <c r="G7" s="9">
        <v>1</v>
      </c>
      <c r="H7" s="10">
        <f>I29</f>
        <v>7.1599139656</v>
      </c>
      <c r="I7" s="13">
        <f t="shared" si="0"/>
        <v>7.1599139656</v>
      </c>
      <c r="J7" s="14">
        <v>45362</v>
      </c>
    </row>
    <row r="8" spans="1:10">
      <c r="A8" s="3" t="s">
        <v>98</v>
      </c>
      <c r="B8" s="4" t="s">
        <v>254</v>
      </c>
      <c r="C8" s="4" t="s">
        <v>255</v>
      </c>
      <c r="D8" s="3" t="s">
        <v>442</v>
      </c>
      <c r="E8" s="3" t="s">
        <v>443</v>
      </c>
      <c r="F8" s="4" t="s">
        <v>264</v>
      </c>
      <c r="G8" s="5">
        <v>1</v>
      </c>
      <c r="H8" s="6">
        <v>0.2</v>
      </c>
      <c r="I8" s="11">
        <f t="shared" si="0"/>
        <v>0.2</v>
      </c>
      <c r="J8" s="12">
        <v>45343</v>
      </c>
    </row>
    <row r="9" spans="1:10">
      <c r="A9" s="7" t="s">
        <v>98</v>
      </c>
      <c r="B9" s="8" t="s">
        <v>254</v>
      </c>
      <c r="C9" s="8" t="s">
        <v>255</v>
      </c>
      <c r="D9" s="7" t="s">
        <v>444</v>
      </c>
      <c r="E9" s="7" t="s">
        <v>445</v>
      </c>
      <c r="F9" s="8" t="s">
        <v>446</v>
      </c>
      <c r="G9" s="9">
        <v>0.0033</v>
      </c>
      <c r="H9" s="10">
        <v>6.2128</v>
      </c>
      <c r="I9" s="13">
        <f t="shared" si="0"/>
        <v>0.02050224</v>
      </c>
      <c r="J9" s="14">
        <v>45343</v>
      </c>
    </row>
    <row r="10" spans="1:10">
      <c r="A10" s="3" t="s">
        <v>98</v>
      </c>
      <c r="B10" s="4" t="s">
        <v>254</v>
      </c>
      <c r="C10" s="4" t="s">
        <v>255</v>
      </c>
      <c r="D10" s="3" t="s">
        <v>447</v>
      </c>
      <c r="E10" s="3" t="s">
        <v>448</v>
      </c>
      <c r="F10" s="4" t="s">
        <v>449</v>
      </c>
      <c r="G10" s="5">
        <v>0.01</v>
      </c>
      <c r="H10" s="6">
        <v>0.4035</v>
      </c>
      <c r="I10" s="11">
        <v>0.00404</v>
      </c>
      <c r="J10" s="12">
        <v>45343</v>
      </c>
    </row>
    <row r="11" spans="1:10">
      <c r="A11" s="20"/>
      <c r="B11" s="20"/>
      <c r="C11" s="20"/>
      <c r="D11" s="20"/>
      <c r="E11" s="20"/>
      <c r="F11" s="20"/>
      <c r="G11" s="20"/>
      <c r="H11" s="20"/>
      <c r="I11" s="26">
        <f>SUM(I2:I10)</f>
        <v>8.4299429312</v>
      </c>
      <c r="J11" s="20"/>
    </row>
    <row r="12" spans="1:10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0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0">
      <c r="A14" s="1" t="s">
        <v>245</v>
      </c>
      <c r="B14" s="1" t="s">
        <v>246</v>
      </c>
      <c r="C14" s="1" t="s">
        <v>247</v>
      </c>
      <c r="D14" s="1" t="s">
        <v>248</v>
      </c>
      <c r="E14" s="1" t="s">
        <v>249</v>
      </c>
      <c r="F14" s="1" t="s">
        <v>249</v>
      </c>
      <c r="G14" s="2" t="s">
        <v>250</v>
      </c>
      <c r="H14" s="2" t="s">
        <v>251</v>
      </c>
      <c r="I14" s="2" t="s">
        <v>252</v>
      </c>
      <c r="J14" s="2" t="s">
        <v>253</v>
      </c>
    </row>
    <row r="15" spans="1:10">
      <c r="A15" s="3" t="s">
        <v>94</v>
      </c>
      <c r="B15" s="4" t="s">
        <v>254</v>
      </c>
      <c r="C15" s="4" t="s">
        <v>255</v>
      </c>
      <c r="D15" s="3" t="s">
        <v>389</v>
      </c>
      <c r="E15" s="3" t="s">
        <v>390</v>
      </c>
      <c r="F15" s="4" t="s">
        <v>391</v>
      </c>
      <c r="G15" s="5">
        <v>1</v>
      </c>
      <c r="H15" s="6">
        <v>0.2654867256</v>
      </c>
      <c r="I15" s="11">
        <f>H15*G15</f>
        <v>0.2654867256</v>
      </c>
      <c r="J15" s="12">
        <v>44550</v>
      </c>
    </row>
    <row r="16" spans="1:10">
      <c r="A16" s="7" t="s">
        <v>94</v>
      </c>
      <c r="B16" s="8" t="s">
        <v>254</v>
      </c>
      <c r="C16" s="8" t="s">
        <v>255</v>
      </c>
      <c r="D16" s="7" t="s">
        <v>304</v>
      </c>
      <c r="E16" s="7" t="s">
        <v>305</v>
      </c>
      <c r="F16" s="8" t="s">
        <v>306</v>
      </c>
      <c r="G16" s="9">
        <v>2</v>
      </c>
      <c r="H16" s="10">
        <v>0.09</v>
      </c>
      <c r="I16" s="13">
        <f>H16*G16</f>
        <v>0.18</v>
      </c>
      <c r="J16" s="14">
        <v>44742</v>
      </c>
    </row>
    <row r="17" spans="1:10">
      <c r="A17" s="3" t="s">
        <v>94</v>
      </c>
      <c r="B17" s="4" t="s">
        <v>254</v>
      </c>
      <c r="C17" s="4" t="s">
        <v>255</v>
      </c>
      <c r="D17" s="3" t="s">
        <v>336</v>
      </c>
      <c r="E17" s="3" t="s">
        <v>337</v>
      </c>
      <c r="F17" s="4" t="s">
        <v>311</v>
      </c>
      <c r="G17" s="5">
        <v>0.24</v>
      </c>
      <c r="H17" s="6">
        <v>1.7257</v>
      </c>
      <c r="I17" s="11">
        <v>0.41417</v>
      </c>
      <c r="J17" s="12">
        <v>45196</v>
      </c>
    </row>
    <row r="18" spans="1:10">
      <c r="A18" s="7" t="s">
        <v>94</v>
      </c>
      <c r="B18" s="8" t="s">
        <v>254</v>
      </c>
      <c r="C18" s="8" t="s">
        <v>255</v>
      </c>
      <c r="D18" s="7" t="s">
        <v>348</v>
      </c>
      <c r="E18" s="7" t="s">
        <v>349</v>
      </c>
      <c r="F18" s="8" t="s">
        <v>314</v>
      </c>
      <c r="G18" s="9">
        <v>0.3</v>
      </c>
      <c r="H18" s="10">
        <v>1.6814</v>
      </c>
      <c r="I18" s="13">
        <v>0.50442</v>
      </c>
      <c r="J18" s="14">
        <v>44620</v>
      </c>
    </row>
    <row r="19" spans="1:10">
      <c r="A19" s="3" t="s">
        <v>94</v>
      </c>
      <c r="B19" s="4" t="s">
        <v>254</v>
      </c>
      <c r="C19" s="4" t="s">
        <v>255</v>
      </c>
      <c r="D19" s="3" t="s">
        <v>309</v>
      </c>
      <c r="E19" s="3" t="s">
        <v>310</v>
      </c>
      <c r="F19" s="4" t="s">
        <v>311</v>
      </c>
      <c r="G19" s="5">
        <v>0.41</v>
      </c>
      <c r="H19" s="6">
        <v>1.7257</v>
      </c>
      <c r="I19" s="11">
        <v>0.70754</v>
      </c>
      <c r="J19" s="12">
        <v>44620</v>
      </c>
    </row>
    <row r="20" spans="1:10">
      <c r="A20" s="7" t="s">
        <v>94</v>
      </c>
      <c r="B20" s="8" t="s">
        <v>254</v>
      </c>
      <c r="C20" s="8" t="s">
        <v>255</v>
      </c>
      <c r="D20" s="7" t="s">
        <v>312</v>
      </c>
      <c r="E20" s="7" t="s">
        <v>313</v>
      </c>
      <c r="F20" s="8" t="s">
        <v>314</v>
      </c>
      <c r="G20" s="9">
        <v>0.185</v>
      </c>
      <c r="H20" s="10">
        <v>1.6814</v>
      </c>
      <c r="I20" s="13">
        <v>0.31106</v>
      </c>
      <c r="J20" s="14">
        <v>44550</v>
      </c>
    </row>
    <row r="21" spans="1:10">
      <c r="A21" s="3" t="s">
        <v>94</v>
      </c>
      <c r="B21" s="4" t="s">
        <v>254</v>
      </c>
      <c r="C21" s="4" t="s">
        <v>255</v>
      </c>
      <c r="D21" s="3" t="s">
        <v>450</v>
      </c>
      <c r="E21" s="3" t="s">
        <v>451</v>
      </c>
      <c r="F21" s="4" t="s">
        <v>264</v>
      </c>
      <c r="G21" s="5">
        <v>1</v>
      </c>
      <c r="H21" s="6">
        <v>0.52</v>
      </c>
      <c r="I21" s="11">
        <v>0.52</v>
      </c>
      <c r="J21" s="12">
        <v>44620</v>
      </c>
    </row>
    <row r="22" spans="1:10">
      <c r="A22" s="7" t="s">
        <v>94</v>
      </c>
      <c r="B22" s="8" t="s">
        <v>254</v>
      </c>
      <c r="C22" s="8" t="s">
        <v>255</v>
      </c>
      <c r="D22" s="7" t="s">
        <v>452</v>
      </c>
      <c r="E22" s="7" t="s">
        <v>453</v>
      </c>
      <c r="F22" s="8" t="s">
        <v>264</v>
      </c>
      <c r="G22" s="9">
        <v>1</v>
      </c>
      <c r="H22" s="10">
        <v>0.18</v>
      </c>
      <c r="I22" s="13">
        <f t="shared" ref="I22:I25" si="1">H22*G22</f>
        <v>0.18</v>
      </c>
      <c r="J22" s="14">
        <v>45138</v>
      </c>
    </row>
    <row r="23" spans="1:10">
      <c r="A23" s="3" t="s">
        <v>94</v>
      </c>
      <c r="B23" s="4" t="s">
        <v>254</v>
      </c>
      <c r="C23" s="4" t="s">
        <v>255</v>
      </c>
      <c r="D23" s="3" t="s">
        <v>24</v>
      </c>
      <c r="E23" s="3" t="s">
        <v>454</v>
      </c>
      <c r="F23" s="4" t="s">
        <v>264</v>
      </c>
      <c r="G23" s="5">
        <v>1</v>
      </c>
      <c r="H23" s="6">
        <f>I38</f>
        <v>3.09</v>
      </c>
      <c r="I23" s="11">
        <f t="shared" si="1"/>
        <v>3.09</v>
      </c>
      <c r="J23" s="12">
        <v>44550</v>
      </c>
    </row>
    <row r="24" spans="1:10">
      <c r="A24" s="7" t="s">
        <v>94</v>
      </c>
      <c r="B24" s="8" t="s">
        <v>254</v>
      </c>
      <c r="C24" s="8" t="s">
        <v>255</v>
      </c>
      <c r="D24" s="7" t="s">
        <v>455</v>
      </c>
      <c r="E24" s="7" t="s">
        <v>456</v>
      </c>
      <c r="F24" s="8" t="s">
        <v>264</v>
      </c>
      <c r="G24" s="9">
        <v>2</v>
      </c>
      <c r="H24" s="10">
        <v>0.35</v>
      </c>
      <c r="I24" s="13">
        <v>0.7</v>
      </c>
      <c r="J24" s="14">
        <v>45196</v>
      </c>
    </row>
    <row r="25" spans="1:10">
      <c r="A25" s="3" t="s">
        <v>94</v>
      </c>
      <c r="B25" s="4" t="s">
        <v>254</v>
      </c>
      <c r="C25" s="4" t="s">
        <v>255</v>
      </c>
      <c r="D25" s="3" t="s">
        <v>442</v>
      </c>
      <c r="E25" s="3" t="s">
        <v>443</v>
      </c>
      <c r="F25" s="4" t="s">
        <v>264</v>
      </c>
      <c r="G25" s="5">
        <v>1</v>
      </c>
      <c r="H25" s="6">
        <v>0.2</v>
      </c>
      <c r="I25" s="11">
        <f t="shared" si="1"/>
        <v>0.2</v>
      </c>
      <c r="J25" s="12">
        <v>45138</v>
      </c>
    </row>
    <row r="26" spans="1:10">
      <c r="A26" s="7" t="s">
        <v>94</v>
      </c>
      <c r="B26" s="8" t="s">
        <v>254</v>
      </c>
      <c r="C26" s="8" t="s">
        <v>255</v>
      </c>
      <c r="D26" s="7" t="s">
        <v>457</v>
      </c>
      <c r="E26" s="7" t="s">
        <v>458</v>
      </c>
      <c r="F26" s="8" t="s">
        <v>459</v>
      </c>
      <c r="G26" s="9">
        <v>1</v>
      </c>
      <c r="H26" s="10">
        <v>0.0627</v>
      </c>
      <c r="I26" s="13">
        <v>0.0627</v>
      </c>
      <c r="J26" s="14">
        <v>45138</v>
      </c>
    </row>
    <row r="27" spans="1:10">
      <c r="A27" s="3" t="s">
        <v>94</v>
      </c>
      <c r="B27" s="4" t="s">
        <v>254</v>
      </c>
      <c r="C27" s="4" t="s">
        <v>255</v>
      </c>
      <c r="D27" s="3" t="s">
        <v>444</v>
      </c>
      <c r="E27" s="3" t="s">
        <v>445</v>
      </c>
      <c r="F27" s="4" t="s">
        <v>446</v>
      </c>
      <c r="G27" s="5">
        <v>0.0033</v>
      </c>
      <c r="H27" s="6">
        <f>H9</f>
        <v>6.2128</v>
      </c>
      <c r="I27" s="11">
        <f>H27*G27</f>
        <v>0.02050224</v>
      </c>
      <c r="J27" s="12">
        <v>44652</v>
      </c>
    </row>
    <row r="28" spans="1:10">
      <c r="A28" s="7" t="s">
        <v>94</v>
      </c>
      <c r="B28" s="8" t="s">
        <v>254</v>
      </c>
      <c r="C28" s="8" t="s">
        <v>255</v>
      </c>
      <c r="D28" s="7" t="s">
        <v>447</v>
      </c>
      <c r="E28" s="7" t="s">
        <v>448</v>
      </c>
      <c r="F28" s="8" t="s">
        <v>449</v>
      </c>
      <c r="G28" s="9">
        <v>0.01</v>
      </c>
      <c r="H28" s="10">
        <f>H10</f>
        <v>0.4035</v>
      </c>
      <c r="I28" s="13">
        <f>H28*G28</f>
        <v>0.004035</v>
      </c>
      <c r="J28" s="14">
        <v>44652</v>
      </c>
    </row>
    <row r="29" spans="1:10">
      <c r="A29" s="20"/>
      <c r="B29" s="20"/>
      <c r="C29" s="20"/>
      <c r="D29" s="20"/>
      <c r="E29" s="20"/>
      <c r="F29" s="20"/>
      <c r="G29" s="20"/>
      <c r="H29" s="20"/>
      <c r="I29" s="20">
        <f>SUM(I15:I28)</f>
        <v>7.1599139656</v>
      </c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1" spans="1:10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0">
      <c r="A32" s="1" t="s">
        <v>245</v>
      </c>
      <c r="B32" s="1" t="s">
        <v>246</v>
      </c>
      <c r="C32" s="1" t="s">
        <v>247</v>
      </c>
      <c r="D32" s="1" t="s">
        <v>248</v>
      </c>
      <c r="E32" s="1" t="s">
        <v>249</v>
      </c>
      <c r="F32" s="1" t="s">
        <v>249</v>
      </c>
      <c r="G32" s="2" t="s">
        <v>250</v>
      </c>
      <c r="H32" s="2" t="s">
        <v>251</v>
      </c>
      <c r="I32" s="2" t="s">
        <v>252</v>
      </c>
      <c r="J32" s="2" t="s">
        <v>253</v>
      </c>
    </row>
    <row r="33" spans="1:10">
      <c r="A33" s="3" t="s">
        <v>24</v>
      </c>
      <c r="B33" s="4" t="s">
        <v>254</v>
      </c>
      <c r="C33" s="4" t="s">
        <v>255</v>
      </c>
      <c r="D33" s="3" t="s">
        <v>460</v>
      </c>
      <c r="E33" s="3" t="s">
        <v>461</v>
      </c>
      <c r="F33" s="4" t="s">
        <v>264</v>
      </c>
      <c r="G33" s="5">
        <v>1</v>
      </c>
      <c r="H33" s="6">
        <v>0.1</v>
      </c>
      <c r="I33" s="11">
        <f>H33*G33</f>
        <v>0.1</v>
      </c>
      <c r="J33" s="12">
        <v>44550</v>
      </c>
    </row>
    <row r="34" spans="1:10">
      <c r="A34" s="7" t="s">
        <v>24</v>
      </c>
      <c r="B34" s="8" t="s">
        <v>254</v>
      </c>
      <c r="C34" s="8" t="s">
        <v>255</v>
      </c>
      <c r="D34" s="7" t="s">
        <v>439</v>
      </c>
      <c r="E34" s="7" t="s">
        <v>440</v>
      </c>
      <c r="F34" s="8" t="s">
        <v>264</v>
      </c>
      <c r="G34" s="9">
        <v>2</v>
      </c>
      <c r="H34" s="10">
        <v>0.15</v>
      </c>
      <c r="I34" s="13">
        <v>0.3</v>
      </c>
      <c r="J34" s="14">
        <v>44620</v>
      </c>
    </row>
    <row r="35" spans="1:10">
      <c r="A35" s="3" t="s">
        <v>24</v>
      </c>
      <c r="B35" s="4" t="s">
        <v>254</v>
      </c>
      <c r="C35" s="4" t="s">
        <v>255</v>
      </c>
      <c r="D35" s="3" t="s">
        <v>462</v>
      </c>
      <c r="E35" s="3" t="s">
        <v>408</v>
      </c>
      <c r="F35" s="4" t="s">
        <v>264</v>
      </c>
      <c r="G35" s="5">
        <v>1</v>
      </c>
      <c r="H35" s="6">
        <v>1.1</v>
      </c>
      <c r="I35" s="11">
        <v>1.1</v>
      </c>
      <c r="J35" s="12">
        <v>44550</v>
      </c>
    </row>
    <row r="36" spans="1:10">
      <c r="A36" s="7" t="s">
        <v>24</v>
      </c>
      <c r="B36" s="8" t="s">
        <v>254</v>
      </c>
      <c r="C36" s="8" t="s">
        <v>255</v>
      </c>
      <c r="D36" s="7" t="s">
        <v>463</v>
      </c>
      <c r="E36" s="7" t="s">
        <v>464</v>
      </c>
      <c r="F36" s="8" t="s">
        <v>264</v>
      </c>
      <c r="G36" s="9">
        <v>1</v>
      </c>
      <c r="H36" s="10">
        <v>0.6</v>
      </c>
      <c r="I36" s="13">
        <v>0.6</v>
      </c>
      <c r="J36" s="14">
        <v>44550</v>
      </c>
    </row>
    <row r="37" spans="1:10">
      <c r="A37" s="3" t="s">
        <v>24</v>
      </c>
      <c r="B37" s="4" t="s">
        <v>254</v>
      </c>
      <c r="C37" s="4" t="s">
        <v>255</v>
      </c>
      <c r="D37" s="3" t="s">
        <v>465</v>
      </c>
      <c r="E37" s="3" t="s">
        <v>419</v>
      </c>
      <c r="F37" s="4" t="s">
        <v>264</v>
      </c>
      <c r="G37" s="5">
        <v>1</v>
      </c>
      <c r="H37" s="6">
        <v>0.99</v>
      </c>
      <c r="I37" s="11">
        <v>0.99</v>
      </c>
      <c r="J37" s="12">
        <v>44550</v>
      </c>
    </row>
    <row r="38" spans="1:10">
      <c r="A38" s="20"/>
      <c r="B38" s="20"/>
      <c r="C38" s="20"/>
      <c r="D38" s="20"/>
      <c r="E38" s="20"/>
      <c r="F38" s="20"/>
      <c r="G38" s="20"/>
      <c r="H38" s="20"/>
      <c r="I38" s="20">
        <f>SUM(I33:I37)</f>
        <v>3.09</v>
      </c>
      <c r="J38" s="20"/>
    </row>
    <row r="39" spans="1:10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pageMargins left="0.75" right="0.75" top="1" bottom="1" header="0.5" footer="0.5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19" workbookViewId="0">
      <selection activeCell="G37" sqref="G37"/>
    </sheetView>
  </sheetViews>
  <sheetFormatPr defaultColWidth="8.66666666666667" defaultRowHeight="15"/>
  <cols>
    <col min="7" max="7" width="11.0833333333333" customWidth="1"/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665</v>
      </c>
      <c r="B2" s="4" t="s">
        <v>254</v>
      </c>
      <c r="C2" s="4" t="s">
        <v>255</v>
      </c>
      <c r="D2" s="3" t="s">
        <v>666</v>
      </c>
      <c r="E2" s="3" t="s">
        <v>667</v>
      </c>
      <c r="F2" s="4" t="s">
        <v>264</v>
      </c>
      <c r="G2" s="5">
        <v>1</v>
      </c>
      <c r="H2" s="6">
        <v>0.91</v>
      </c>
      <c r="I2" s="11">
        <f>H2*G2</f>
        <v>0.91</v>
      </c>
      <c r="J2" s="12">
        <v>44390</v>
      </c>
    </row>
    <row r="3" spans="1:10">
      <c r="A3" s="7" t="s">
        <v>665</v>
      </c>
      <c r="B3" s="8" t="s">
        <v>254</v>
      </c>
      <c r="C3" s="8" t="s">
        <v>255</v>
      </c>
      <c r="D3" s="7" t="s">
        <v>668</v>
      </c>
      <c r="E3" s="7" t="s">
        <v>669</v>
      </c>
      <c r="F3" s="8" t="s">
        <v>670</v>
      </c>
      <c r="G3" s="9">
        <v>18</v>
      </c>
      <c r="H3" s="10">
        <v>0.023</v>
      </c>
      <c r="I3" s="13">
        <v>0.414</v>
      </c>
      <c r="J3" s="14">
        <v>45219</v>
      </c>
    </row>
    <row r="4" spans="1:10">
      <c r="A4" s="3" t="s">
        <v>665</v>
      </c>
      <c r="B4" s="4" t="s">
        <v>254</v>
      </c>
      <c r="C4" s="4" t="s">
        <v>255</v>
      </c>
      <c r="D4" s="3" t="s">
        <v>671</v>
      </c>
      <c r="E4" s="3" t="s">
        <v>669</v>
      </c>
      <c r="F4" s="4" t="s">
        <v>672</v>
      </c>
      <c r="G4" s="5">
        <v>7</v>
      </c>
      <c r="H4" s="6">
        <v>0.0664</v>
      </c>
      <c r="I4" s="11">
        <v>0.4648</v>
      </c>
      <c r="J4" s="12">
        <v>44390</v>
      </c>
    </row>
    <row r="5" spans="1:10">
      <c r="A5" s="7" t="s">
        <v>665</v>
      </c>
      <c r="B5" s="8" t="s">
        <v>254</v>
      </c>
      <c r="C5" s="8" t="s">
        <v>255</v>
      </c>
      <c r="D5" s="7" t="s">
        <v>673</v>
      </c>
      <c r="E5" s="7" t="s">
        <v>669</v>
      </c>
      <c r="F5" s="8" t="s">
        <v>674</v>
      </c>
      <c r="G5" s="9">
        <v>2</v>
      </c>
      <c r="H5" s="10">
        <v>0.469</v>
      </c>
      <c r="I5" s="13">
        <v>0.938</v>
      </c>
      <c r="J5" s="14">
        <v>44390</v>
      </c>
    </row>
    <row r="6" spans="1:10">
      <c r="A6" s="3" t="s">
        <v>665</v>
      </c>
      <c r="B6" s="4" t="s">
        <v>254</v>
      </c>
      <c r="C6" s="4" t="s">
        <v>255</v>
      </c>
      <c r="D6" s="3" t="s">
        <v>675</v>
      </c>
      <c r="E6" s="3" t="s">
        <v>669</v>
      </c>
      <c r="F6" s="4" t="s">
        <v>676</v>
      </c>
      <c r="G6" s="5">
        <v>4</v>
      </c>
      <c r="H6" s="6">
        <v>0.0372</v>
      </c>
      <c r="I6" s="11">
        <v>0.1488</v>
      </c>
      <c r="J6" s="12">
        <v>45219</v>
      </c>
    </row>
    <row r="7" spans="1:10">
      <c r="A7" s="7" t="s">
        <v>665</v>
      </c>
      <c r="B7" s="8" t="s">
        <v>254</v>
      </c>
      <c r="C7" s="8" t="s">
        <v>255</v>
      </c>
      <c r="D7" s="7" t="s">
        <v>677</v>
      </c>
      <c r="E7" s="7" t="s">
        <v>669</v>
      </c>
      <c r="F7" s="8" t="s">
        <v>678</v>
      </c>
      <c r="G7" s="9">
        <v>1</v>
      </c>
      <c r="H7" s="10">
        <v>0.0372</v>
      </c>
      <c r="I7" s="13">
        <v>0.0372</v>
      </c>
      <c r="J7" s="14">
        <v>44390</v>
      </c>
    </row>
    <row r="8" spans="1:10">
      <c r="A8" s="3" t="s">
        <v>665</v>
      </c>
      <c r="B8" s="4" t="s">
        <v>254</v>
      </c>
      <c r="C8" s="4" t="s">
        <v>255</v>
      </c>
      <c r="D8" s="3" t="s">
        <v>679</v>
      </c>
      <c r="E8" s="3" t="s">
        <v>669</v>
      </c>
      <c r="F8" s="4" t="s">
        <v>680</v>
      </c>
      <c r="G8" s="5">
        <v>1</v>
      </c>
      <c r="H8" s="6">
        <v>0.9735</v>
      </c>
      <c r="I8" s="11">
        <v>0.9735</v>
      </c>
      <c r="J8" s="12">
        <v>44390</v>
      </c>
    </row>
    <row r="9" spans="1:10">
      <c r="A9" s="7" t="s">
        <v>665</v>
      </c>
      <c r="B9" s="8" t="s">
        <v>254</v>
      </c>
      <c r="C9" s="8" t="s">
        <v>255</v>
      </c>
      <c r="D9" s="7" t="s">
        <v>681</v>
      </c>
      <c r="E9" s="7" t="s">
        <v>669</v>
      </c>
      <c r="F9" s="8" t="s">
        <v>682</v>
      </c>
      <c r="G9" s="9">
        <v>2</v>
      </c>
      <c r="H9" s="10">
        <v>0.115</v>
      </c>
      <c r="I9" s="13">
        <v>0.23</v>
      </c>
      <c r="J9" s="14">
        <v>44390</v>
      </c>
    </row>
    <row r="10" spans="1:10">
      <c r="A10" s="3" t="s">
        <v>665</v>
      </c>
      <c r="B10" s="4" t="s">
        <v>254</v>
      </c>
      <c r="C10" s="4" t="s">
        <v>255</v>
      </c>
      <c r="D10" s="3" t="s">
        <v>683</v>
      </c>
      <c r="E10" s="3" t="s">
        <v>669</v>
      </c>
      <c r="F10" s="4" t="s">
        <v>684</v>
      </c>
      <c r="G10" s="5">
        <v>1</v>
      </c>
      <c r="H10" s="6">
        <v>0.4602</v>
      </c>
      <c r="I10" s="11">
        <f>H10*G10</f>
        <v>0.4602</v>
      </c>
      <c r="J10" s="12">
        <v>44390</v>
      </c>
    </row>
    <row r="11" spans="1:10">
      <c r="A11" s="7" t="s">
        <v>665</v>
      </c>
      <c r="B11" s="8" t="s">
        <v>254</v>
      </c>
      <c r="C11" s="8" t="s">
        <v>255</v>
      </c>
      <c r="D11" s="7" t="s">
        <v>685</v>
      </c>
      <c r="E11" s="7" t="s">
        <v>669</v>
      </c>
      <c r="F11" s="8" t="s">
        <v>686</v>
      </c>
      <c r="G11" s="9">
        <v>1</v>
      </c>
      <c r="H11" s="10">
        <v>0.0487</v>
      </c>
      <c r="I11" s="13">
        <v>0.0487</v>
      </c>
      <c r="J11" s="14">
        <v>44390</v>
      </c>
    </row>
    <row r="12" spans="1:10">
      <c r="A12" s="3" t="s">
        <v>665</v>
      </c>
      <c r="B12" s="4" t="s">
        <v>254</v>
      </c>
      <c r="C12" s="4" t="s">
        <v>255</v>
      </c>
      <c r="D12" s="3" t="s">
        <v>687</v>
      </c>
      <c r="E12" s="3" t="s">
        <v>688</v>
      </c>
      <c r="F12" s="4" t="s">
        <v>689</v>
      </c>
      <c r="G12" s="5">
        <v>2</v>
      </c>
      <c r="H12" s="6">
        <v>0.195</v>
      </c>
      <c r="I12" s="11">
        <v>0.39</v>
      </c>
      <c r="J12" s="12">
        <v>44390</v>
      </c>
    </row>
    <row r="13" spans="1:10">
      <c r="A13" s="7" t="s">
        <v>665</v>
      </c>
      <c r="B13" s="8" t="s">
        <v>254</v>
      </c>
      <c r="C13" s="8" t="s">
        <v>255</v>
      </c>
      <c r="D13" s="7" t="s">
        <v>690</v>
      </c>
      <c r="E13" s="7" t="s">
        <v>688</v>
      </c>
      <c r="F13" s="8" t="s">
        <v>691</v>
      </c>
      <c r="G13" s="9">
        <v>2</v>
      </c>
      <c r="H13" s="10">
        <v>0.042</v>
      </c>
      <c r="I13" s="13">
        <v>0.084</v>
      </c>
      <c r="J13" s="14">
        <v>44390</v>
      </c>
    </row>
    <row r="14" spans="1:10">
      <c r="A14" s="3" t="s">
        <v>665</v>
      </c>
      <c r="B14" s="4" t="s">
        <v>254</v>
      </c>
      <c r="C14" s="4" t="s">
        <v>255</v>
      </c>
      <c r="D14" s="3" t="s">
        <v>692</v>
      </c>
      <c r="E14" s="3" t="s">
        <v>688</v>
      </c>
      <c r="F14" s="4" t="s">
        <v>693</v>
      </c>
      <c r="G14" s="5">
        <v>1</v>
      </c>
      <c r="H14" s="6">
        <v>2.8319</v>
      </c>
      <c r="I14" s="11">
        <v>2.8319</v>
      </c>
      <c r="J14" s="12">
        <v>44390</v>
      </c>
    </row>
    <row r="15" spans="1:10">
      <c r="A15" s="7" t="s">
        <v>665</v>
      </c>
      <c r="B15" s="8" t="s">
        <v>254</v>
      </c>
      <c r="C15" s="8" t="s">
        <v>255</v>
      </c>
      <c r="D15" s="7" t="s">
        <v>694</v>
      </c>
      <c r="E15" s="7" t="s">
        <v>695</v>
      </c>
      <c r="F15" s="8" t="s">
        <v>696</v>
      </c>
      <c r="G15" s="9">
        <v>1</v>
      </c>
      <c r="H15" s="10">
        <v>3.536</v>
      </c>
      <c r="I15" s="13">
        <v>3.536</v>
      </c>
      <c r="J15" s="14">
        <v>44390</v>
      </c>
    </row>
    <row r="16" spans="1:10">
      <c r="A16" s="3" t="s">
        <v>665</v>
      </c>
      <c r="B16" s="4" t="s">
        <v>254</v>
      </c>
      <c r="C16" s="4" t="s">
        <v>255</v>
      </c>
      <c r="D16" s="3" t="s">
        <v>697</v>
      </c>
      <c r="E16" s="3" t="s">
        <v>695</v>
      </c>
      <c r="F16" s="4" t="s">
        <v>698</v>
      </c>
      <c r="G16" s="5">
        <v>2</v>
      </c>
      <c r="H16" s="6">
        <v>1.125</v>
      </c>
      <c r="I16" s="11">
        <f>H16*G16</f>
        <v>2.25</v>
      </c>
      <c r="J16" s="12">
        <v>44390</v>
      </c>
    </row>
    <row r="17" spans="1:10">
      <c r="A17" s="7" t="s">
        <v>665</v>
      </c>
      <c r="B17" s="8" t="s">
        <v>254</v>
      </c>
      <c r="C17" s="8" t="s">
        <v>255</v>
      </c>
      <c r="D17" s="7" t="s">
        <v>699</v>
      </c>
      <c r="E17" s="7" t="s">
        <v>700</v>
      </c>
      <c r="F17" s="8" t="s">
        <v>701</v>
      </c>
      <c r="G17" s="9">
        <v>2</v>
      </c>
      <c r="H17" s="10">
        <v>0.6637</v>
      </c>
      <c r="I17" s="13">
        <f>H17*G17</f>
        <v>1.3274</v>
      </c>
      <c r="J17" s="14">
        <v>44390</v>
      </c>
    </row>
    <row r="18" spans="1:10">
      <c r="A18" s="3" t="s">
        <v>665</v>
      </c>
      <c r="B18" s="4" t="s">
        <v>254</v>
      </c>
      <c r="C18" s="4" t="s">
        <v>255</v>
      </c>
      <c r="D18" s="3" t="s">
        <v>702</v>
      </c>
      <c r="E18" s="3" t="s">
        <v>703</v>
      </c>
      <c r="F18" s="4" t="s">
        <v>704</v>
      </c>
      <c r="G18" s="5">
        <v>8</v>
      </c>
      <c r="H18" s="6">
        <v>0.0486</v>
      </c>
      <c r="I18" s="11">
        <v>0.3888</v>
      </c>
      <c r="J18" s="12">
        <v>44390</v>
      </c>
    </row>
    <row r="19" spans="1:10">
      <c r="A19" s="7" t="s">
        <v>665</v>
      </c>
      <c r="B19" s="8" t="s">
        <v>254</v>
      </c>
      <c r="C19" s="8" t="s">
        <v>255</v>
      </c>
      <c r="D19" s="7" t="s">
        <v>705</v>
      </c>
      <c r="E19" s="7" t="s">
        <v>703</v>
      </c>
      <c r="F19" s="8" t="s">
        <v>706</v>
      </c>
      <c r="G19" s="9">
        <v>1</v>
      </c>
      <c r="H19" s="10">
        <v>0.0486</v>
      </c>
      <c r="I19" s="13">
        <v>0.0486</v>
      </c>
      <c r="J19" s="14">
        <v>44390</v>
      </c>
    </row>
    <row r="20" spans="1:10">
      <c r="A20" s="3" t="s">
        <v>665</v>
      </c>
      <c r="B20" s="4" t="s">
        <v>254</v>
      </c>
      <c r="C20" s="4" t="s">
        <v>255</v>
      </c>
      <c r="D20" s="3" t="s">
        <v>707</v>
      </c>
      <c r="E20" s="3" t="s">
        <v>708</v>
      </c>
      <c r="F20" s="4" t="s">
        <v>709</v>
      </c>
      <c r="G20" s="5">
        <v>20</v>
      </c>
      <c r="H20" s="6">
        <v>0.00575</v>
      </c>
      <c r="I20" s="11">
        <v>0.115</v>
      </c>
      <c r="J20" s="12">
        <v>45219</v>
      </c>
    </row>
    <row r="21" spans="1:10">
      <c r="A21" s="7" t="s">
        <v>665</v>
      </c>
      <c r="B21" s="8" t="s">
        <v>254</v>
      </c>
      <c r="C21" s="8" t="s">
        <v>255</v>
      </c>
      <c r="D21" s="7" t="s">
        <v>710</v>
      </c>
      <c r="E21" s="7" t="s">
        <v>708</v>
      </c>
      <c r="F21" s="8" t="s">
        <v>711</v>
      </c>
      <c r="G21" s="9">
        <v>2</v>
      </c>
      <c r="H21" s="10">
        <v>0.00575</v>
      </c>
      <c r="I21" s="13">
        <v>0.0115</v>
      </c>
      <c r="J21" s="14">
        <v>44390</v>
      </c>
    </row>
    <row r="22" spans="1:10">
      <c r="A22" s="3" t="s">
        <v>665</v>
      </c>
      <c r="B22" s="4" t="s">
        <v>254</v>
      </c>
      <c r="C22" s="4" t="s">
        <v>255</v>
      </c>
      <c r="D22" s="3" t="s">
        <v>712</v>
      </c>
      <c r="E22" s="3" t="s">
        <v>708</v>
      </c>
      <c r="F22" s="4" t="s">
        <v>713</v>
      </c>
      <c r="G22" s="5">
        <v>6</v>
      </c>
      <c r="H22" s="6">
        <v>0.00575</v>
      </c>
      <c r="I22" s="11">
        <v>0.0345</v>
      </c>
      <c r="J22" s="12">
        <v>44390</v>
      </c>
    </row>
    <row r="23" spans="1:10">
      <c r="A23" s="7" t="s">
        <v>665</v>
      </c>
      <c r="B23" s="8" t="s">
        <v>254</v>
      </c>
      <c r="C23" s="8" t="s">
        <v>255</v>
      </c>
      <c r="D23" s="7" t="s">
        <v>714</v>
      </c>
      <c r="E23" s="7" t="s">
        <v>708</v>
      </c>
      <c r="F23" s="8" t="s">
        <v>715</v>
      </c>
      <c r="G23" s="9">
        <v>1</v>
      </c>
      <c r="H23" s="10">
        <v>0.00575</v>
      </c>
      <c r="I23" s="13">
        <v>0.00575</v>
      </c>
      <c r="J23" s="14">
        <v>44390</v>
      </c>
    </row>
    <row r="24" spans="1:10">
      <c r="A24" s="3" t="s">
        <v>665</v>
      </c>
      <c r="B24" s="4" t="s">
        <v>254</v>
      </c>
      <c r="C24" s="4" t="s">
        <v>255</v>
      </c>
      <c r="D24" s="3" t="s">
        <v>716</v>
      </c>
      <c r="E24" s="3" t="s">
        <v>708</v>
      </c>
      <c r="F24" s="4" t="s">
        <v>717</v>
      </c>
      <c r="G24" s="5">
        <v>1</v>
      </c>
      <c r="H24" s="6">
        <v>0.00575</v>
      </c>
      <c r="I24" s="11">
        <v>0.00575</v>
      </c>
      <c r="J24" s="12">
        <v>44390</v>
      </c>
    </row>
    <row r="25" spans="1:10">
      <c r="A25" s="7" t="s">
        <v>665</v>
      </c>
      <c r="B25" s="8" t="s">
        <v>254</v>
      </c>
      <c r="C25" s="8" t="s">
        <v>255</v>
      </c>
      <c r="D25" s="7" t="s">
        <v>718</v>
      </c>
      <c r="E25" s="7" t="s">
        <v>708</v>
      </c>
      <c r="F25" s="8" t="s">
        <v>719</v>
      </c>
      <c r="G25" s="9">
        <v>1</v>
      </c>
      <c r="H25" s="10">
        <v>0.00575</v>
      </c>
      <c r="I25" s="13">
        <v>0.00575</v>
      </c>
      <c r="J25" s="14">
        <v>44390</v>
      </c>
    </row>
    <row r="26" spans="1:10">
      <c r="A26" s="3" t="s">
        <v>665</v>
      </c>
      <c r="B26" s="4" t="s">
        <v>254</v>
      </c>
      <c r="C26" s="4" t="s">
        <v>255</v>
      </c>
      <c r="D26" s="3" t="s">
        <v>720</v>
      </c>
      <c r="E26" s="3" t="s">
        <v>708</v>
      </c>
      <c r="F26" s="4" t="s">
        <v>721</v>
      </c>
      <c r="G26" s="5">
        <v>1</v>
      </c>
      <c r="H26" s="6">
        <v>0.0084</v>
      </c>
      <c r="I26" s="11">
        <f>H26*G26</f>
        <v>0.0084</v>
      </c>
      <c r="J26" s="12">
        <v>44390</v>
      </c>
    </row>
    <row r="27" spans="1:10">
      <c r="A27" s="7" t="s">
        <v>665</v>
      </c>
      <c r="B27" s="8" t="s">
        <v>254</v>
      </c>
      <c r="C27" s="8" t="s">
        <v>255</v>
      </c>
      <c r="D27" s="7" t="s">
        <v>722</v>
      </c>
      <c r="E27" s="7" t="s">
        <v>723</v>
      </c>
      <c r="F27" s="8" t="s">
        <v>724</v>
      </c>
      <c r="G27" s="9">
        <v>1</v>
      </c>
      <c r="H27" s="10">
        <v>0.9</v>
      </c>
      <c r="I27" s="13">
        <f>H27*G27</f>
        <v>0.9</v>
      </c>
      <c r="J27" s="14">
        <v>44390</v>
      </c>
    </row>
    <row r="28" spans="1:10">
      <c r="A28" s="3" t="s">
        <v>665</v>
      </c>
      <c r="B28" s="4" t="s">
        <v>254</v>
      </c>
      <c r="C28" s="4" t="s">
        <v>255</v>
      </c>
      <c r="D28" s="3" t="s">
        <v>725</v>
      </c>
      <c r="E28" s="3" t="s">
        <v>723</v>
      </c>
      <c r="F28" s="4" t="s">
        <v>726</v>
      </c>
      <c r="G28" s="5">
        <v>1</v>
      </c>
      <c r="H28" s="6">
        <v>3.85</v>
      </c>
      <c r="I28" s="11">
        <v>3.85</v>
      </c>
      <c r="J28" s="12">
        <v>44390</v>
      </c>
    </row>
    <row r="29" spans="1:10">
      <c r="A29" s="7" t="s">
        <v>665</v>
      </c>
      <c r="B29" s="8" t="s">
        <v>254</v>
      </c>
      <c r="C29" s="8" t="s">
        <v>255</v>
      </c>
      <c r="D29" s="7" t="s">
        <v>727</v>
      </c>
      <c r="E29" s="7" t="s">
        <v>723</v>
      </c>
      <c r="F29" s="8" t="s">
        <v>728</v>
      </c>
      <c r="G29" s="9">
        <v>1</v>
      </c>
      <c r="H29" s="10">
        <v>0.3363</v>
      </c>
      <c r="I29" s="13">
        <v>0.3363</v>
      </c>
      <c r="J29" s="14">
        <v>44390</v>
      </c>
    </row>
    <row r="30" spans="1:10">
      <c r="A30" s="3" t="s">
        <v>665</v>
      </c>
      <c r="B30" s="4" t="s">
        <v>254</v>
      </c>
      <c r="C30" s="4" t="s">
        <v>255</v>
      </c>
      <c r="D30" s="3" t="s">
        <v>729</v>
      </c>
      <c r="E30" s="3" t="s">
        <v>708</v>
      </c>
      <c r="F30" s="4" t="s">
        <v>730</v>
      </c>
      <c r="G30" s="5">
        <v>2</v>
      </c>
      <c r="H30" s="6">
        <v>0.00575</v>
      </c>
      <c r="I30" s="11">
        <v>0.0115</v>
      </c>
      <c r="J30" s="12">
        <v>44390</v>
      </c>
    </row>
    <row r="31" spans="1:10">
      <c r="A31" s="7" t="s">
        <v>665</v>
      </c>
      <c r="B31" s="8" t="s">
        <v>254</v>
      </c>
      <c r="C31" s="8" t="s">
        <v>255</v>
      </c>
      <c r="D31" s="7" t="s">
        <v>731</v>
      </c>
      <c r="E31" s="7" t="s">
        <v>708</v>
      </c>
      <c r="F31" s="8" t="s">
        <v>732</v>
      </c>
      <c r="G31" s="9">
        <v>2</v>
      </c>
      <c r="H31" s="10">
        <v>0.01097</v>
      </c>
      <c r="I31" s="13">
        <v>0.02194</v>
      </c>
      <c r="J31" s="14">
        <v>44390</v>
      </c>
    </row>
    <row r="32" spans="1:10">
      <c r="A32" s="3" t="s">
        <v>665</v>
      </c>
      <c r="B32" s="4" t="s">
        <v>254</v>
      </c>
      <c r="C32" s="4" t="s">
        <v>255</v>
      </c>
      <c r="D32" s="3" t="s">
        <v>733</v>
      </c>
      <c r="E32" s="3" t="s">
        <v>723</v>
      </c>
      <c r="F32" s="4" t="s">
        <v>734</v>
      </c>
      <c r="G32" s="5">
        <v>2</v>
      </c>
      <c r="H32" s="6">
        <v>7.5</v>
      </c>
      <c r="I32" s="11">
        <f>H32*G32</f>
        <v>15</v>
      </c>
      <c r="J32" s="12">
        <v>44390</v>
      </c>
    </row>
    <row r="33" spans="1:10">
      <c r="A33" s="7" t="s">
        <v>665</v>
      </c>
      <c r="B33" s="8" t="s">
        <v>254</v>
      </c>
      <c r="C33" s="8" t="s">
        <v>255</v>
      </c>
      <c r="D33" s="7" t="s">
        <v>735</v>
      </c>
      <c r="E33" s="7" t="s">
        <v>736</v>
      </c>
      <c r="F33" s="8" t="s">
        <v>737</v>
      </c>
      <c r="G33" s="9">
        <v>1</v>
      </c>
      <c r="H33" s="10">
        <v>1.26</v>
      </c>
      <c r="I33" s="13">
        <f>H33*G33</f>
        <v>1.26</v>
      </c>
      <c r="J33" s="14">
        <v>44523</v>
      </c>
    </row>
    <row r="34" spans="9:9">
      <c r="I34">
        <f>SUM(I2:I33)</f>
        <v>37.04829</v>
      </c>
    </row>
    <row r="35" spans="7:9">
      <c r="G35" t="s">
        <v>170</v>
      </c>
      <c r="H35" t="s">
        <v>739</v>
      </c>
      <c r="I35">
        <v>13.68</v>
      </c>
    </row>
    <row r="36" spans="9:9">
      <c r="I36">
        <f>SUM(I34:I35)</f>
        <v>50.72829</v>
      </c>
    </row>
    <row r="37" spans="7:9">
      <c r="G37" t="s">
        <v>171</v>
      </c>
      <c r="H37" t="s">
        <v>739</v>
      </c>
      <c r="I37">
        <v>13.68</v>
      </c>
    </row>
    <row r="38" spans="9:9">
      <c r="I38">
        <f>I34+I37</f>
        <v>50.72829</v>
      </c>
    </row>
    <row r="39" spans="7:9">
      <c r="G39" t="s">
        <v>172</v>
      </c>
      <c r="H39" t="s">
        <v>739</v>
      </c>
      <c r="I39">
        <v>13.68</v>
      </c>
    </row>
    <row r="40" spans="9:9">
      <c r="I40">
        <f>I39+I34</f>
        <v>50.72829</v>
      </c>
    </row>
  </sheetData>
  <pageMargins left="0.75" right="0.75" top="1" bottom="1" header="0.5" footer="0.5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H21" sqref="H21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180</v>
      </c>
      <c r="B2" s="4" t="s">
        <v>254</v>
      </c>
      <c r="C2" s="4" t="s">
        <v>255</v>
      </c>
      <c r="D2" s="3" t="s">
        <v>904</v>
      </c>
      <c r="E2" s="3" t="s">
        <v>905</v>
      </c>
      <c r="F2" s="4" t="s">
        <v>178</v>
      </c>
      <c r="G2" s="5">
        <v>1</v>
      </c>
      <c r="H2" s="6">
        <v>4.3</v>
      </c>
      <c r="I2" s="11">
        <v>4.3</v>
      </c>
      <c r="J2" s="12">
        <v>44614</v>
      </c>
    </row>
    <row r="3" spans="1:10">
      <c r="A3" s="7" t="s">
        <v>180</v>
      </c>
      <c r="B3" s="8" t="s">
        <v>254</v>
      </c>
      <c r="C3" s="8" t="s">
        <v>255</v>
      </c>
      <c r="D3" s="7" t="s">
        <v>906</v>
      </c>
      <c r="E3" s="7" t="s">
        <v>907</v>
      </c>
      <c r="F3" s="8" t="s">
        <v>908</v>
      </c>
      <c r="G3" s="9">
        <v>1</v>
      </c>
      <c r="H3" s="10">
        <v>0.34</v>
      </c>
      <c r="I3" s="13">
        <v>0.34</v>
      </c>
      <c r="J3" s="14">
        <v>44614</v>
      </c>
    </row>
    <row r="4" spans="1:10">
      <c r="A4" s="3" t="s">
        <v>180</v>
      </c>
      <c r="B4" s="4" t="s">
        <v>254</v>
      </c>
      <c r="C4" s="4" t="s">
        <v>255</v>
      </c>
      <c r="D4" s="3" t="s">
        <v>909</v>
      </c>
      <c r="E4" s="3" t="s">
        <v>910</v>
      </c>
      <c r="F4" s="4" t="s">
        <v>911</v>
      </c>
      <c r="G4" s="5">
        <v>1</v>
      </c>
      <c r="H4" s="6">
        <v>0.14</v>
      </c>
      <c r="I4" s="11">
        <v>0.14</v>
      </c>
      <c r="J4" s="12">
        <v>44614</v>
      </c>
    </row>
    <row r="5" spans="1:10">
      <c r="A5" s="7" t="s">
        <v>180</v>
      </c>
      <c r="B5" s="8" t="s">
        <v>254</v>
      </c>
      <c r="C5" s="8" t="s">
        <v>255</v>
      </c>
      <c r="D5" s="7" t="s">
        <v>912</v>
      </c>
      <c r="E5" s="7" t="s">
        <v>910</v>
      </c>
      <c r="F5" s="8" t="s">
        <v>913</v>
      </c>
      <c r="G5" s="9">
        <v>4</v>
      </c>
      <c r="H5" s="10">
        <v>0.12</v>
      </c>
      <c r="I5" s="13">
        <v>0.48</v>
      </c>
      <c r="J5" s="14">
        <v>44614</v>
      </c>
    </row>
    <row r="6" spans="1:10">
      <c r="A6" s="3" t="s">
        <v>180</v>
      </c>
      <c r="B6" s="4" t="s">
        <v>254</v>
      </c>
      <c r="C6" s="4" t="s">
        <v>255</v>
      </c>
      <c r="D6" s="3" t="s">
        <v>914</v>
      </c>
      <c r="E6" s="3" t="s">
        <v>915</v>
      </c>
      <c r="F6" s="4" t="s">
        <v>178</v>
      </c>
      <c r="G6" s="5">
        <v>1</v>
      </c>
      <c r="H6" s="6">
        <v>0.1</v>
      </c>
      <c r="I6" s="11">
        <v>0.1</v>
      </c>
      <c r="J6" s="12">
        <v>44614</v>
      </c>
    </row>
    <row r="7" spans="1:10">
      <c r="A7" s="7" t="s">
        <v>180</v>
      </c>
      <c r="B7" s="8" t="s">
        <v>254</v>
      </c>
      <c r="C7" s="8" t="s">
        <v>255</v>
      </c>
      <c r="D7" s="7" t="s">
        <v>916</v>
      </c>
      <c r="E7" s="7" t="s">
        <v>917</v>
      </c>
      <c r="F7" s="8" t="s">
        <v>178</v>
      </c>
      <c r="G7" s="9">
        <v>1</v>
      </c>
      <c r="H7" s="10">
        <v>0.28</v>
      </c>
      <c r="I7" s="13">
        <v>0.28</v>
      </c>
      <c r="J7" s="14">
        <v>44614</v>
      </c>
    </row>
    <row r="8" spans="1:10">
      <c r="A8" s="3" t="s">
        <v>180</v>
      </c>
      <c r="B8" s="4" t="s">
        <v>254</v>
      </c>
      <c r="C8" s="4" t="s">
        <v>255</v>
      </c>
      <c r="D8" s="3" t="s">
        <v>918</v>
      </c>
      <c r="E8" s="3" t="s">
        <v>919</v>
      </c>
      <c r="F8" s="4" t="s">
        <v>178</v>
      </c>
      <c r="G8" s="5">
        <v>1</v>
      </c>
      <c r="H8" s="6">
        <v>70.7965</v>
      </c>
      <c r="I8" s="11">
        <v>70.7965</v>
      </c>
      <c r="J8" s="12">
        <v>44614</v>
      </c>
    </row>
    <row r="9" spans="1:10">
      <c r="A9" s="7" t="s">
        <v>180</v>
      </c>
      <c r="B9" s="8" t="s">
        <v>254</v>
      </c>
      <c r="C9" s="8" t="s">
        <v>255</v>
      </c>
      <c r="D9" s="7" t="s">
        <v>920</v>
      </c>
      <c r="E9" s="7" t="s">
        <v>921</v>
      </c>
      <c r="F9" s="8" t="s">
        <v>178</v>
      </c>
      <c r="G9" s="9">
        <v>1</v>
      </c>
      <c r="H9" s="10">
        <v>20.6</v>
      </c>
      <c r="I9" s="13">
        <v>20.6</v>
      </c>
      <c r="J9" s="14">
        <v>44614</v>
      </c>
    </row>
    <row r="10" spans="1:10">
      <c r="A10" s="3" t="s">
        <v>180</v>
      </c>
      <c r="B10" s="4" t="s">
        <v>254</v>
      </c>
      <c r="C10" s="4" t="s">
        <v>255</v>
      </c>
      <c r="D10" s="3" t="s">
        <v>922</v>
      </c>
      <c r="E10" s="3" t="s">
        <v>923</v>
      </c>
      <c r="F10" s="4" t="s">
        <v>178</v>
      </c>
      <c r="G10" s="5">
        <v>1</v>
      </c>
      <c r="H10" s="6">
        <v>35</v>
      </c>
      <c r="I10" s="6">
        <v>35</v>
      </c>
      <c r="J10" s="12">
        <v>44614</v>
      </c>
    </row>
    <row r="11" spans="1:10">
      <c r="A11" s="7" t="s">
        <v>180</v>
      </c>
      <c r="B11" s="8" t="s">
        <v>254</v>
      </c>
      <c r="C11" s="8" t="s">
        <v>255</v>
      </c>
      <c r="D11" s="7" t="s">
        <v>924</v>
      </c>
      <c r="E11" s="7" t="s">
        <v>925</v>
      </c>
      <c r="F11" s="8" t="s">
        <v>178</v>
      </c>
      <c r="G11" s="9">
        <v>1</v>
      </c>
      <c r="H11" s="10">
        <v>6.0733333333</v>
      </c>
      <c r="I11" s="13">
        <f>H11*G11</f>
        <v>6.0733333333</v>
      </c>
      <c r="J11" s="14">
        <v>44614</v>
      </c>
    </row>
    <row r="12" spans="1:10">
      <c r="A12" s="3" t="s">
        <v>180</v>
      </c>
      <c r="B12" s="4" t="s">
        <v>254</v>
      </c>
      <c r="C12" s="4" t="s">
        <v>255</v>
      </c>
      <c r="D12" s="3" t="s">
        <v>926</v>
      </c>
      <c r="E12" s="3" t="s">
        <v>927</v>
      </c>
      <c r="F12" s="4" t="s">
        <v>178</v>
      </c>
      <c r="G12" s="5">
        <v>1</v>
      </c>
      <c r="H12" s="6">
        <v>5</v>
      </c>
      <c r="I12" s="11">
        <f>H12*G12</f>
        <v>5</v>
      </c>
      <c r="J12" s="12">
        <v>44614</v>
      </c>
    </row>
    <row r="13" spans="1:10">
      <c r="A13" s="7" t="s">
        <v>180</v>
      </c>
      <c r="B13" s="8" t="s">
        <v>254</v>
      </c>
      <c r="C13" s="8" t="s">
        <v>255</v>
      </c>
      <c r="D13" s="7" t="s">
        <v>928</v>
      </c>
      <c r="E13" s="7" t="s">
        <v>464</v>
      </c>
      <c r="F13" s="8" t="s">
        <v>178</v>
      </c>
      <c r="G13" s="9">
        <v>1</v>
      </c>
      <c r="H13" s="10">
        <v>7.1957333333</v>
      </c>
      <c r="I13" s="13">
        <f>H13*G13</f>
        <v>7.1957333333</v>
      </c>
      <c r="J13" s="14">
        <v>44614</v>
      </c>
    </row>
    <row r="14" spans="1:10">
      <c r="A14" s="3" t="s">
        <v>180</v>
      </c>
      <c r="B14" s="4" t="s">
        <v>254</v>
      </c>
      <c r="C14" s="4" t="s">
        <v>255</v>
      </c>
      <c r="D14" s="3" t="s">
        <v>929</v>
      </c>
      <c r="E14" s="3" t="s">
        <v>930</v>
      </c>
      <c r="F14" s="4" t="s">
        <v>178</v>
      </c>
      <c r="G14" s="5">
        <v>1</v>
      </c>
      <c r="H14" s="6">
        <v>0.055</v>
      </c>
      <c r="I14" s="11">
        <v>0.055</v>
      </c>
      <c r="J14" s="12">
        <v>44614</v>
      </c>
    </row>
    <row r="15" spans="1:10">
      <c r="A15" s="7" t="s">
        <v>180</v>
      </c>
      <c r="B15" s="8" t="s">
        <v>254</v>
      </c>
      <c r="C15" s="8" t="s">
        <v>255</v>
      </c>
      <c r="D15" s="7" t="s">
        <v>931</v>
      </c>
      <c r="E15" s="7" t="s">
        <v>932</v>
      </c>
      <c r="F15" s="8" t="s">
        <v>264</v>
      </c>
      <c r="G15" s="9">
        <v>1</v>
      </c>
      <c r="H15" s="10">
        <v>0.5</v>
      </c>
      <c r="I15" s="13">
        <v>0.5</v>
      </c>
      <c r="J15" s="14">
        <v>45200</v>
      </c>
    </row>
    <row r="16" spans="1:10">
      <c r="A16" s="3" t="s">
        <v>180</v>
      </c>
      <c r="B16" s="4" t="s">
        <v>254</v>
      </c>
      <c r="C16" s="4" t="s">
        <v>255</v>
      </c>
      <c r="D16" s="3" t="s">
        <v>933</v>
      </c>
      <c r="E16" s="3" t="s">
        <v>934</v>
      </c>
      <c r="F16" s="4" t="s">
        <v>935</v>
      </c>
      <c r="G16" s="5">
        <v>0.0005</v>
      </c>
      <c r="H16" s="6">
        <v>3752.21</v>
      </c>
      <c r="I16" s="11">
        <f>H16*G16</f>
        <v>1.876105</v>
      </c>
      <c r="J16" s="12">
        <v>44614</v>
      </c>
    </row>
    <row r="17" spans="1:10">
      <c r="A17" s="7" t="s">
        <v>180</v>
      </c>
      <c r="B17" s="8" t="s">
        <v>254</v>
      </c>
      <c r="C17" s="8" t="s">
        <v>255</v>
      </c>
      <c r="D17" s="7" t="s">
        <v>936</v>
      </c>
      <c r="E17" s="7" t="s">
        <v>937</v>
      </c>
      <c r="F17" s="8" t="s">
        <v>264</v>
      </c>
      <c r="G17" s="9">
        <v>0.2</v>
      </c>
      <c r="H17" s="10">
        <v>10.6195</v>
      </c>
      <c r="I17" s="13">
        <v>2.1239</v>
      </c>
      <c r="J17" s="14">
        <v>44621</v>
      </c>
    </row>
    <row r="18" spans="1:10">
      <c r="A18" s="3" t="s">
        <v>180</v>
      </c>
      <c r="B18" s="4" t="s">
        <v>254</v>
      </c>
      <c r="C18" s="4" t="s">
        <v>255</v>
      </c>
      <c r="D18" s="3" t="s">
        <v>938</v>
      </c>
      <c r="E18" s="3" t="s">
        <v>939</v>
      </c>
      <c r="F18" s="4" t="s">
        <v>264</v>
      </c>
      <c r="G18" s="5">
        <v>1</v>
      </c>
      <c r="H18" s="6">
        <v>0.29</v>
      </c>
      <c r="I18" s="11">
        <v>0.29</v>
      </c>
      <c r="J18" s="12">
        <v>44621</v>
      </c>
    </row>
    <row r="19" spans="1:10">
      <c r="A19" s="7" t="s">
        <v>180</v>
      </c>
      <c r="B19" s="8" t="s">
        <v>254</v>
      </c>
      <c r="C19" s="8" t="s">
        <v>255</v>
      </c>
      <c r="D19" s="7" t="s">
        <v>940</v>
      </c>
      <c r="E19" s="7" t="s">
        <v>941</v>
      </c>
      <c r="F19" s="8" t="s">
        <v>264</v>
      </c>
      <c r="G19" s="9">
        <v>0.2</v>
      </c>
      <c r="H19" s="10">
        <v>4.2478</v>
      </c>
      <c r="I19" s="13">
        <v>0.84956</v>
      </c>
      <c r="J19" s="14">
        <v>44621</v>
      </c>
    </row>
    <row r="20" spans="1:10">
      <c r="A20" s="3" t="s">
        <v>180</v>
      </c>
      <c r="B20" s="4" t="s">
        <v>254</v>
      </c>
      <c r="C20" s="4" t="s">
        <v>255</v>
      </c>
      <c r="D20" s="3" t="s">
        <v>942</v>
      </c>
      <c r="E20" s="3" t="s">
        <v>943</v>
      </c>
      <c r="F20" s="4" t="s">
        <v>264</v>
      </c>
      <c r="G20" s="5">
        <v>0.4</v>
      </c>
      <c r="H20" s="6">
        <v>1.5044</v>
      </c>
      <c r="I20" s="11">
        <v>0.60176</v>
      </c>
      <c r="J20" s="12">
        <v>44769</v>
      </c>
    </row>
    <row r="21" spans="1:10">
      <c r="A21" s="7" t="s">
        <v>180</v>
      </c>
      <c r="B21" s="8" t="s">
        <v>254</v>
      </c>
      <c r="C21" s="8" t="s">
        <v>255</v>
      </c>
      <c r="D21" s="7" t="s">
        <v>944</v>
      </c>
      <c r="E21" s="7" t="s">
        <v>945</v>
      </c>
      <c r="F21" s="8" t="s">
        <v>264</v>
      </c>
      <c r="G21" s="9">
        <v>0.0003</v>
      </c>
      <c r="H21" s="10">
        <v>40.71</v>
      </c>
      <c r="I21" s="13">
        <v>0.01221</v>
      </c>
      <c r="J21" s="14">
        <v>44614</v>
      </c>
    </row>
    <row r="22" spans="1:10">
      <c r="A22" s="3" t="s">
        <v>180</v>
      </c>
      <c r="B22" s="4" t="s">
        <v>254</v>
      </c>
      <c r="C22" s="4" t="s">
        <v>255</v>
      </c>
      <c r="D22" s="3" t="s">
        <v>946</v>
      </c>
      <c r="E22" s="3" t="s">
        <v>947</v>
      </c>
      <c r="F22" s="4" t="s">
        <v>264</v>
      </c>
      <c r="G22" s="5">
        <v>0.0005</v>
      </c>
      <c r="H22" s="6">
        <v>65.49</v>
      </c>
      <c r="I22" s="11">
        <v>0.03275</v>
      </c>
      <c r="J22" s="12">
        <v>44614</v>
      </c>
    </row>
    <row r="23" spans="9:9">
      <c r="I23">
        <f>SUM(I2:I22)</f>
        <v>156.6468516666</v>
      </c>
    </row>
  </sheetData>
  <pageMargins left="0.75" right="0.75" top="1" bottom="1" header="0.5" footer="0.5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183</v>
      </c>
      <c r="B2" s="4" t="s">
        <v>254</v>
      </c>
      <c r="C2" s="4" t="s">
        <v>255</v>
      </c>
      <c r="D2" s="3" t="s">
        <v>948</v>
      </c>
      <c r="E2" s="3" t="s">
        <v>949</v>
      </c>
      <c r="F2" s="4" t="s">
        <v>178</v>
      </c>
      <c r="G2" s="5">
        <v>4</v>
      </c>
      <c r="H2" s="6">
        <v>0.18</v>
      </c>
      <c r="I2" s="11">
        <v>0.72</v>
      </c>
      <c r="J2" s="12">
        <v>44614</v>
      </c>
    </row>
    <row r="3" spans="1:10">
      <c r="A3" s="7" t="s">
        <v>183</v>
      </c>
      <c r="B3" s="8" t="s">
        <v>254</v>
      </c>
      <c r="C3" s="8" t="s">
        <v>255</v>
      </c>
      <c r="D3" s="7" t="s">
        <v>950</v>
      </c>
      <c r="E3" s="7" t="s">
        <v>951</v>
      </c>
      <c r="F3" s="8" t="s">
        <v>178</v>
      </c>
      <c r="G3" s="9">
        <v>1</v>
      </c>
      <c r="H3" s="10">
        <v>14.5</v>
      </c>
      <c r="I3" s="13">
        <f>H3*G3</f>
        <v>14.5</v>
      </c>
      <c r="J3" s="14">
        <v>44614</v>
      </c>
    </row>
    <row r="4" spans="1:10">
      <c r="A4" s="3" t="s">
        <v>183</v>
      </c>
      <c r="B4" s="4" t="s">
        <v>254</v>
      </c>
      <c r="C4" s="4" t="s">
        <v>255</v>
      </c>
      <c r="D4" s="3" t="s">
        <v>952</v>
      </c>
      <c r="E4" s="3" t="s">
        <v>953</v>
      </c>
      <c r="F4" s="4" t="s">
        <v>178</v>
      </c>
      <c r="G4" s="5">
        <v>1</v>
      </c>
      <c r="H4" s="6">
        <v>26.75</v>
      </c>
      <c r="I4" s="11">
        <f>H4*G4</f>
        <v>26.75</v>
      </c>
      <c r="J4" s="12">
        <v>44614</v>
      </c>
    </row>
    <row r="5" spans="1:10">
      <c r="A5" s="7" t="s">
        <v>183</v>
      </c>
      <c r="B5" s="8" t="s">
        <v>254</v>
      </c>
      <c r="C5" s="8" t="s">
        <v>255</v>
      </c>
      <c r="D5" s="7" t="s">
        <v>954</v>
      </c>
      <c r="E5" s="7" t="s">
        <v>955</v>
      </c>
      <c r="F5" s="8" t="s">
        <v>178</v>
      </c>
      <c r="G5" s="9">
        <v>1</v>
      </c>
      <c r="H5" s="10">
        <v>1</v>
      </c>
      <c r="I5" s="13">
        <v>1</v>
      </c>
      <c r="J5" s="14">
        <v>44679</v>
      </c>
    </row>
    <row r="6" spans="1:10">
      <c r="A6" s="3" t="s">
        <v>183</v>
      </c>
      <c r="B6" s="4" t="s">
        <v>254</v>
      </c>
      <c r="C6" s="4" t="s">
        <v>255</v>
      </c>
      <c r="D6" s="3" t="s">
        <v>956</v>
      </c>
      <c r="E6" s="3" t="s">
        <v>957</v>
      </c>
      <c r="F6" s="4" t="s">
        <v>264</v>
      </c>
      <c r="G6" s="5">
        <v>0.1</v>
      </c>
      <c r="H6" s="6">
        <v>9.292</v>
      </c>
      <c r="I6" s="11">
        <v>0.9292</v>
      </c>
      <c r="J6" s="12">
        <v>44621</v>
      </c>
    </row>
    <row r="7" spans="1:10">
      <c r="A7" s="7" t="s">
        <v>183</v>
      </c>
      <c r="B7" s="8" t="s">
        <v>254</v>
      </c>
      <c r="C7" s="8" t="s">
        <v>255</v>
      </c>
      <c r="D7" s="7" t="s">
        <v>938</v>
      </c>
      <c r="E7" s="7" t="s">
        <v>939</v>
      </c>
      <c r="F7" s="8" t="s">
        <v>264</v>
      </c>
      <c r="G7" s="9">
        <v>1</v>
      </c>
      <c r="H7" s="10">
        <v>0.29</v>
      </c>
      <c r="I7" s="13">
        <v>0.29</v>
      </c>
      <c r="J7" s="14">
        <v>44621</v>
      </c>
    </row>
    <row r="8" spans="1:10">
      <c r="A8" s="3" t="s">
        <v>183</v>
      </c>
      <c r="B8" s="4" t="s">
        <v>254</v>
      </c>
      <c r="C8" s="4" t="s">
        <v>255</v>
      </c>
      <c r="D8" s="3" t="s">
        <v>958</v>
      </c>
      <c r="E8" s="3" t="s">
        <v>959</v>
      </c>
      <c r="F8" s="4" t="s">
        <v>264</v>
      </c>
      <c r="G8" s="5">
        <v>0.2</v>
      </c>
      <c r="H8" s="6">
        <v>3.64</v>
      </c>
      <c r="I8" s="11">
        <v>0.728</v>
      </c>
      <c r="J8" s="12">
        <v>44621</v>
      </c>
    </row>
    <row r="9" spans="1:10">
      <c r="A9" s="7" t="s">
        <v>183</v>
      </c>
      <c r="B9" s="8" t="s">
        <v>254</v>
      </c>
      <c r="C9" s="8" t="s">
        <v>255</v>
      </c>
      <c r="D9" s="7" t="s">
        <v>960</v>
      </c>
      <c r="E9" s="7" t="s">
        <v>961</v>
      </c>
      <c r="F9" s="8" t="s">
        <v>264</v>
      </c>
      <c r="G9" s="9">
        <v>0.1</v>
      </c>
      <c r="H9" s="10">
        <v>1.3274</v>
      </c>
      <c r="I9" s="13">
        <v>0.13274</v>
      </c>
      <c r="J9" s="14">
        <v>44621</v>
      </c>
    </row>
    <row r="10" spans="1:10">
      <c r="A10" s="3" t="s">
        <v>183</v>
      </c>
      <c r="B10" s="4" t="s">
        <v>254</v>
      </c>
      <c r="C10" s="4" t="s">
        <v>255</v>
      </c>
      <c r="D10" s="3" t="s">
        <v>962</v>
      </c>
      <c r="E10" s="3" t="s">
        <v>963</v>
      </c>
      <c r="F10" s="4" t="s">
        <v>264</v>
      </c>
      <c r="G10" s="5">
        <v>1</v>
      </c>
      <c r="H10" s="6">
        <v>0.12</v>
      </c>
      <c r="I10" s="11">
        <v>0.12</v>
      </c>
      <c r="J10" s="12">
        <v>44679</v>
      </c>
    </row>
    <row r="11" spans="9:9">
      <c r="I11">
        <f>SUM(I2:I10)</f>
        <v>45.16994</v>
      </c>
    </row>
  </sheetData>
  <pageMargins left="0.75" right="0.75" top="1" bottom="1" header="0.5" footer="0.5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28" workbookViewId="0">
      <selection activeCell="A46" sqref="A46:J50"/>
    </sheetView>
  </sheetViews>
  <sheetFormatPr defaultColWidth="8.66666666666667" defaultRowHeight="15"/>
  <cols>
    <col min="4" max="4" width="10.6666666666667" customWidth="1"/>
    <col min="9" max="9" width="12.6666666666667"/>
  </cols>
  <sheetData>
    <row r="1" spans="1:10">
      <c r="A1" s="18" t="s">
        <v>245</v>
      </c>
      <c r="B1" s="18" t="s">
        <v>246</v>
      </c>
      <c r="C1" s="18" t="s">
        <v>247</v>
      </c>
      <c r="D1" s="18" t="s">
        <v>248</v>
      </c>
      <c r="E1" s="18" t="s">
        <v>249</v>
      </c>
      <c r="F1" s="18" t="s">
        <v>249</v>
      </c>
      <c r="G1" s="18" t="s">
        <v>250</v>
      </c>
      <c r="H1" s="18" t="s">
        <v>251</v>
      </c>
      <c r="I1" s="18" t="s">
        <v>252</v>
      </c>
      <c r="J1" s="18" t="s">
        <v>253</v>
      </c>
    </row>
    <row r="2" spans="1:10">
      <c r="A2" s="18" t="s">
        <v>186</v>
      </c>
      <c r="B2" s="18">
        <v>902</v>
      </c>
      <c r="C2" s="18" t="s">
        <v>255</v>
      </c>
      <c r="D2" s="18" t="s">
        <v>259</v>
      </c>
      <c r="E2" s="18" t="s">
        <v>260</v>
      </c>
      <c r="F2" s="18" t="s">
        <v>261</v>
      </c>
      <c r="G2" s="18">
        <v>1</v>
      </c>
      <c r="H2" s="18">
        <v>0.05</v>
      </c>
      <c r="I2" s="18">
        <v>0.05</v>
      </c>
      <c r="J2" s="19">
        <v>44166</v>
      </c>
    </row>
    <row r="3" spans="1:10">
      <c r="A3" s="18" t="s">
        <v>186</v>
      </c>
      <c r="B3" s="18">
        <v>902</v>
      </c>
      <c r="C3" s="18" t="s">
        <v>255</v>
      </c>
      <c r="D3" s="18" t="s">
        <v>299</v>
      </c>
      <c r="E3" s="18" t="s">
        <v>300</v>
      </c>
      <c r="F3" s="18"/>
      <c r="G3" s="18">
        <v>2</v>
      </c>
      <c r="H3" s="18">
        <v>0.05</v>
      </c>
      <c r="I3" s="18">
        <v>0.1</v>
      </c>
      <c r="J3" s="19">
        <v>45169</v>
      </c>
    </row>
    <row r="4" spans="1:10">
      <c r="A4" s="18" t="s">
        <v>186</v>
      </c>
      <c r="B4" s="18">
        <v>902</v>
      </c>
      <c r="C4" s="18" t="s">
        <v>255</v>
      </c>
      <c r="D4" s="18" t="s">
        <v>340</v>
      </c>
      <c r="E4" s="18" t="s">
        <v>341</v>
      </c>
      <c r="F4" s="18"/>
      <c r="G4" s="18">
        <v>0.41</v>
      </c>
      <c r="H4" s="18">
        <v>0.589</v>
      </c>
      <c r="I4" s="18">
        <v>0.24149</v>
      </c>
      <c r="J4" s="19">
        <v>44470</v>
      </c>
    </row>
    <row r="5" spans="1:10">
      <c r="A5" s="18" t="s">
        <v>186</v>
      </c>
      <c r="B5" s="18">
        <v>902</v>
      </c>
      <c r="C5" s="18" t="s">
        <v>255</v>
      </c>
      <c r="D5" s="18" t="s">
        <v>301</v>
      </c>
      <c r="E5" s="18" t="s">
        <v>302</v>
      </c>
      <c r="F5" s="18" t="s">
        <v>303</v>
      </c>
      <c r="G5" s="18">
        <v>1</v>
      </c>
      <c r="H5" s="18">
        <v>0.23</v>
      </c>
      <c r="I5" s="18">
        <f t="shared" ref="I5:I10" si="0">H5*G5</f>
        <v>0.23</v>
      </c>
      <c r="J5" s="19">
        <v>44166</v>
      </c>
    </row>
    <row r="6" spans="1:10">
      <c r="A6" s="18" t="s">
        <v>186</v>
      </c>
      <c r="B6" s="18">
        <v>902</v>
      </c>
      <c r="C6" s="18" t="s">
        <v>255</v>
      </c>
      <c r="D6" s="18" t="s">
        <v>389</v>
      </c>
      <c r="E6" s="18" t="s">
        <v>390</v>
      </c>
      <c r="F6" s="18" t="s">
        <v>391</v>
      </c>
      <c r="G6" s="18">
        <v>1</v>
      </c>
      <c r="H6" s="18">
        <v>0.2654867256</v>
      </c>
      <c r="I6" s="18">
        <f t="shared" si="0"/>
        <v>0.2654867256</v>
      </c>
      <c r="J6" s="19">
        <v>44166</v>
      </c>
    </row>
    <row r="7" spans="1:10">
      <c r="A7" s="18" t="s">
        <v>186</v>
      </c>
      <c r="B7" s="18">
        <v>902</v>
      </c>
      <c r="C7" s="18" t="s">
        <v>255</v>
      </c>
      <c r="D7" s="18" t="s">
        <v>304</v>
      </c>
      <c r="E7" s="18" t="s">
        <v>305</v>
      </c>
      <c r="F7" s="18" t="s">
        <v>306</v>
      </c>
      <c r="G7" s="18">
        <v>8</v>
      </c>
      <c r="H7" s="18">
        <v>0.09</v>
      </c>
      <c r="I7" s="18">
        <f t="shared" si="0"/>
        <v>0.72</v>
      </c>
      <c r="J7" s="19">
        <v>44470</v>
      </c>
    </row>
    <row r="8" spans="1:10">
      <c r="A8" s="18" t="s">
        <v>186</v>
      </c>
      <c r="B8" s="18">
        <v>902</v>
      </c>
      <c r="C8" s="18" t="s">
        <v>255</v>
      </c>
      <c r="D8" s="18" t="s">
        <v>15</v>
      </c>
      <c r="E8" s="18" t="s">
        <v>342</v>
      </c>
      <c r="F8" s="18" t="s">
        <v>343</v>
      </c>
      <c r="G8" s="18">
        <v>1</v>
      </c>
      <c r="H8" s="18">
        <f>I43</f>
        <v>5.8204</v>
      </c>
      <c r="I8" s="18">
        <f t="shared" si="0"/>
        <v>5.8204</v>
      </c>
      <c r="J8" s="19">
        <v>44166</v>
      </c>
    </row>
    <row r="9" spans="1:10">
      <c r="A9" s="18" t="s">
        <v>186</v>
      </c>
      <c r="B9" s="18">
        <v>902</v>
      </c>
      <c r="C9" s="18" t="s">
        <v>255</v>
      </c>
      <c r="D9" s="18" t="s">
        <v>344</v>
      </c>
      <c r="E9" s="18" t="s">
        <v>345</v>
      </c>
      <c r="F9" s="18"/>
      <c r="G9" s="18">
        <v>1</v>
      </c>
      <c r="H9" s="18">
        <v>2.35</v>
      </c>
      <c r="I9" s="18">
        <f t="shared" si="0"/>
        <v>2.35</v>
      </c>
      <c r="J9" s="19">
        <v>44166</v>
      </c>
    </row>
    <row r="10" spans="1:10">
      <c r="A10" s="18" t="s">
        <v>186</v>
      </c>
      <c r="B10" s="18">
        <v>902</v>
      </c>
      <c r="C10" s="18" t="s">
        <v>255</v>
      </c>
      <c r="D10" s="18" t="s">
        <v>307</v>
      </c>
      <c r="E10" s="18" t="s">
        <v>308</v>
      </c>
      <c r="F10" s="18"/>
      <c r="G10" s="18">
        <v>2</v>
      </c>
      <c r="H10" s="18">
        <v>0.2</v>
      </c>
      <c r="I10" s="18">
        <f t="shared" si="0"/>
        <v>0.4</v>
      </c>
      <c r="J10" s="19">
        <v>44166</v>
      </c>
    </row>
    <row r="11" spans="1:10">
      <c r="A11" s="18" t="s">
        <v>186</v>
      </c>
      <c r="B11" s="18">
        <v>902</v>
      </c>
      <c r="C11" s="18" t="s">
        <v>255</v>
      </c>
      <c r="D11" s="18" t="s">
        <v>336</v>
      </c>
      <c r="E11" s="18" t="s">
        <v>337</v>
      </c>
      <c r="F11" s="18" t="s">
        <v>311</v>
      </c>
      <c r="G11" s="18">
        <v>0.31</v>
      </c>
      <c r="H11" s="18">
        <v>1.7257</v>
      </c>
      <c r="I11" s="18">
        <v>0.53497</v>
      </c>
      <c r="J11" s="19">
        <v>44432</v>
      </c>
    </row>
    <row r="12" spans="1:10">
      <c r="A12" s="18" t="s">
        <v>186</v>
      </c>
      <c r="B12" s="18">
        <v>902</v>
      </c>
      <c r="C12" s="18" t="s">
        <v>255</v>
      </c>
      <c r="D12" s="18" t="s">
        <v>348</v>
      </c>
      <c r="E12" s="18" t="s">
        <v>349</v>
      </c>
      <c r="F12" s="18" t="s">
        <v>314</v>
      </c>
      <c r="G12" s="18">
        <v>0.55</v>
      </c>
      <c r="H12" s="18">
        <v>1.6814</v>
      </c>
      <c r="I12" s="18">
        <v>0.92477</v>
      </c>
      <c r="J12" s="19">
        <v>44470</v>
      </c>
    </row>
    <row r="13" spans="1:10">
      <c r="A13" s="18" t="s">
        <v>186</v>
      </c>
      <c r="B13" s="18">
        <v>902</v>
      </c>
      <c r="C13" s="18" t="s">
        <v>255</v>
      </c>
      <c r="D13" s="18" t="s">
        <v>309</v>
      </c>
      <c r="E13" s="18" t="s">
        <v>310</v>
      </c>
      <c r="F13" s="18" t="s">
        <v>311</v>
      </c>
      <c r="G13" s="18">
        <v>0.87</v>
      </c>
      <c r="H13" s="18">
        <v>1.7257</v>
      </c>
      <c r="I13" s="18">
        <v>1.50136</v>
      </c>
      <c r="J13" s="19">
        <v>43439</v>
      </c>
    </row>
    <row r="14" spans="1:10">
      <c r="A14" s="18" t="s">
        <v>186</v>
      </c>
      <c r="B14" s="18">
        <v>902</v>
      </c>
      <c r="C14" s="18" t="s">
        <v>255</v>
      </c>
      <c r="D14" s="18" t="s">
        <v>312</v>
      </c>
      <c r="E14" s="18" t="s">
        <v>313</v>
      </c>
      <c r="F14" s="18" t="s">
        <v>314</v>
      </c>
      <c r="G14" s="18">
        <v>0.73</v>
      </c>
      <c r="H14" s="18">
        <v>1.6814</v>
      </c>
      <c r="I14" s="18">
        <v>1.22742</v>
      </c>
      <c r="J14" s="19">
        <v>44432</v>
      </c>
    </row>
    <row r="15" spans="1:10">
      <c r="A15" s="18" t="s">
        <v>186</v>
      </c>
      <c r="B15" s="18">
        <v>902</v>
      </c>
      <c r="C15" s="18" t="s">
        <v>255</v>
      </c>
      <c r="D15" s="18" t="s">
        <v>350</v>
      </c>
      <c r="E15" s="18" t="s">
        <v>351</v>
      </c>
      <c r="F15" s="18"/>
      <c r="G15" s="18">
        <v>1</v>
      </c>
      <c r="H15" s="18">
        <v>0.2655</v>
      </c>
      <c r="I15" s="18">
        <v>0.2655</v>
      </c>
      <c r="J15" s="19">
        <v>44432</v>
      </c>
    </row>
    <row r="16" spans="1:10">
      <c r="A16" s="18" t="s">
        <v>186</v>
      </c>
      <c r="B16" s="18">
        <v>902</v>
      </c>
      <c r="C16" s="18" t="s">
        <v>255</v>
      </c>
      <c r="D16" s="18" t="s">
        <v>315</v>
      </c>
      <c r="E16" s="18" t="s">
        <v>316</v>
      </c>
      <c r="F16" s="18"/>
      <c r="G16" s="18">
        <v>1</v>
      </c>
      <c r="H16" s="18">
        <v>0.13</v>
      </c>
      <c r="I16" s="18">
        <f>H16*G16</f>
        <v>0.13</v>
      </c>
      <c r="J16" s="19">
        <v>45169</v>
      </c>
    </row>
    <row r="17" spans="1:10">
      <c r="A17" s="18" t="s">
        <v>186</v>
      </c>
      <c r="B17" s="18">
        <v>902</v>
      </c>
      <c r="C17" s="18" t="s">
        <v>255</v>
      </c>
      <c r="D17" s="18" t="s">
        <v>26</v>
      </c>
      <c r="E17" s="18" t="s">
        <v>27</v>
      </c>
      <c r="F17" s="18"/>
      <c r="G17" s="18">
        <v>1</v>
      </c>
      <c r="H17" s="18">
        <f>I50</f>
        <v>3.4855</v>
      </c>
      <c r="I17" s="18">
        <f>H17*G17</f>
        <v>3.4855</v>
      </c>
      <c r="J17" s="19">
        <v>45169</v>
      </c>
    </row>
    <row r="18" spans="1:10">
      <c r="A18" s="18" t="s">
        <v>186</v>
      </c>
      <c r="B18" s="18">
        <v>902</v>
      </c>
      <c r="C18" s="18" t="s">
        <v>255</v>
      </c>
      <c r="D18" s="18" t="s">
        <v>352</v>
      </c>
      <c r="E18" s="18" t="s">
        <v>353</v>
      </c>
      <c r="F18" s="18"/>
      <c r="G18" s="18">
        <v>1</v>
      </c>
      <c r="H18" s="18">
        <v>0.26</v>
      </c>
      <c r="I18" s="18">
        <v>0.26</v>
      </c>
      <c r="J18" s="19">
        <v>44166</v>
      </c>
    </row>
    <row r="19" spans="1:10">
      <c r="A19" s="18" t="s">
        <v>186</v>
      </c>
      <c r="B19" s="18">
        <v>902</v>
      </c>
      <c r="C19" s="18" t="s">
        <v>255</v>
      </c>
      <c r="D19" s="18" t="s">
        <v>455</v>
      </c>
      <c r="E19" s="18" t="s">
        <v>456</v>
      </c>
      <c r="F19" s="18"/>
      <c r="G19" s="18">
        <v>1</v>
      </c>
      <c r="H19" s="18">
        <v>0.35</v>
      </c>
      <c r="I19" s="18">
        <v>0.35</v>
      </c>
      <c r="J19" s="19">
        <v>44470</v>
      </c>
    </row>
    <row r="20" spans="1:10">
      <c r="A20" s="18" t="s">
        <v>186</v>
      </c>
      <c r="B20" s="18">
        <v>902</v>
      </c>
      <c r="C20" s="18" t="s">
        <v>255</v>
      </c>
      <c r="D20" s="18" t="s">
        <v>317</v>
      </c>
      <c r="E20" s="18" t="s">
        <v>318</v>
      </c>
      <c r="F20" s="18" t="s">
        <v>319</v>
      </c>
      <c r="G20" s="18">
        <v>1</v>
      </c>
      <c r="H20" s="18">
        <v>0.4036</v>
      </c>
      <c r="I20" s="18">
        <v>0.4036</v>
      </c>
      <c r="J20" s="19">
        <v>44166</v>
      </c>
    </row>
    <row r="21" spans="1:10">
      <c r="A21" s="18" t="s">
        <v>186</v>
      </c>
      <c r="B21" s="18">
        <v>902</v>
      </c>
      <c r="C21" s="18" t="s">
        <v>255</v>
      </c>
      <c r="D21" s="18" t="s">
        <v>444</v>
      </c>
      <c r="E21" s="18" t="s">
        <v>445</v>
      </c>
      <c r="F21" s="18" t="s">
        <v>446</v>
      </c>
      <c r="G21" s="18">
        <v>0.0167</v>
      </c>
      <c r="H21" s="18">
        <v>6.2128</v>
      </c>
      <c r="I21" s="18">
        <f>H21*G21</f>
        <v>0.10375376</v>
      </c>
      <c r="J21" s="19">
        <v>44173</v>
      </c>
    </row>
    <row r="22" spans="1:10">
      <c r="A22" s="18" t="s">
        <v>186</v>
      </c>
      <c r="B22" s="18">
        <v>902</v>
      </c>
      <c r="C22" s="18" t="s">
        <v>255</v>
      </c>
      <c r="D22" s="18" t="s">
        <v>447</v>
      </c>
      <c r="E22" s="18" t="s">
        <v>448</v>
      </c>
      <c r="F22" s="18" t="s">
        <v>449</v>
      </c>
      <c r="G22" s="18">
        <v>0.05</v>
      </c>
      <c r="H22" s="18">
        <v>0.4035</v>
      </c>
      <c r="I22" s="18">
        <v>0.02018</v>
      </c>
      <c r="J22" s="19">
        <v>44173</v>
      </c>
    </row>
    <row r="23" spans="1:10">
      <c r="A23" s="18" t="s">
        <v>186</v>
      </c>
      <c r="B23" s="18">
        <v>902</v>
      </c>
      <c r="C23" s="18" t="s">
        <v>255</v>
      </c>
      <c r="D23" s="18" t="s">
        <v>338</v>
      </c>
      <c r="E23" s="18" t="s">
        <v>324</v>
      </c>
      <c r="F23" s="18" t="s">
        <v>339</v>
      </c>
      <c r="G23" s="18">
        <v>1</v>
      </c>
      <c r="H23" s="18">
        <v>0.37</v>
      </c>
      <c r="I23" s="18">
        <v>0.37</v>
      </c>
      <c r="J23" s="19">
        <v>44166</v>
      </c>
    </row>
    <row r="24" spans="1:10">
      <c r="A24" s="18" t="s">
        <v>186</v>
      </c>
      <c r="B24" s="18">
        <v>902</v>
      </c>
      <c r="C24" s="18" t="s">
        <v>255</v>
      </c>
      <c r="D24" s="18" t="s">
        <v>320</v>
      </c>
      <c r="E24" s="18" t="s">
        <v>321</v>
      </c>
      <c r="F24" s="18" t="s">
        <v>322</v>
      </c>
      <c r="G24" s="18">
        <v>2</v>
      </c>
      <c r="H24" s="18">
        <v>0.1862</v>
      </c>
      <c r="I24" s="18">
        <v>0.3724</v>
      </c>
      <c r="J24" s="19">
        <v>44166</v>
      </c>
    </row>
    <row r="25" spans="1:10">
      <c r="A25" s="18" t="s">
        <v>186</v>
      </c>
      <c r="B25" s="18">
        <v>902</v>
      </c>
      <c r="C25" s="18" t="s">
        <v>255</v>
      </c>
      <c r="D25" s="18" t="s">
        <v>964</v>
      </c>
      <c r="E25" s="18" t="s">
        <v>347</v>
      </c>
      <c r="F25" s="18" t="s">
        <v>965</v>
      </c>
      <c r="G25" s="18">
        <v>1</v>
      </c>
      <c r="H25" s="18">
        <v>3.1</v>
      </c>
      <c r="I25" s="18">
        <v>3.1</v>
      </c>
      <c r="J25" s="19">
        <v>44166</v>
      </c>
    </row>
    <row r="26" spans="1:10">
      <c r="A26" s="18" t="s">
        <v>186</v>
      </c>
      <c r="B26" s="18">
        <v>902</v>
      </c>
      <c r="C26" s="18" t="s">
        <v>255</v>
      </c>
      <c r="D26" s="18" t="s">
        <v>326</v>
      </c>
      <c r="E26" s="18" t="s">
        <v>327</v>
      </c>
      <c r="F26" s="18" t="s">
        <v>328</v>
      </c>
      <c r="G26" s="18">
        <v>1</v>
      </c>
      <c r="H26" s="18">
        <v>0.0225</v>
      </c>
      <c r="I26" s="18">
        <v>0.0225</v>
      </c>
      <c r="J26" s="19">
        <v>44746</v>
      </c>
    </row>
    <row r="27" spans="9:9">
      <c r="I27">
        <f>SUM(I2:I26)</f>
        <v>23.2493304856</v>
      </c>
    </row>
    <row r="31" spans="1:10">
      <c r="A31" s="1" t="s">
        <v>245</v>
      </c>
      <c r="B31" s="1" t="s">
        <v>246</v>
      </c>
      <c r="C31" s="1" t="s">
        <v>247</v>
      </c>
      <c r="D31" s="1" t="s">
        <v>248</v>
      </c>
      <c r="E31" s="1" t="s">
        <v>249</v>
      </c>
      <c r="F31" s="1" t="s">
        <v>249</v>
      </c>
      <c r="G31" s="2" t="s">
        <v>250</v>
      </c>
      <c r="H31" s="2" t="s">
        <v>251</v>
      </c>
      <c r="I31" s="2" t="s">
        <v>252</v>
      </c>
      <c r="J31" s="2" t="s">
        <v>253</v>
      </c>
    </row>
    <row r="32" spans="1:10">
      <c r="A32" s="3" t="s">
        <v>15</v>
      </c>
      <c r="B32" s="4" t="s">
        <v>254</v>
      </c>
      <c r="C32" s="4" t="s">
        <v>255</v>
      </c>
      <c r="D32" s="3" t="s">
        <v>354</v>
      </c>
      <c r="E32" s="3" t="s">
        <v>355</v>
      </c>
      <c r="F32" s="4" t="s">
        <v>356</v>
      </c>
      <c r="G32" s="5">
        <v>2</v>
      </c>
      <c r="H32" s="6">
        <v>0.05</v>
      </c>
      <c r="I32" s="11">
        <v>0.1</v>
      </c>
      <c r="J32" s="12">
        <v>44136</v>
      </c>
    </row>
    <row r="33" spans="1:10">
      <c r="A33" s="7" t="s">
        <v>15</v>
      </c>
      <c r="B33" s="8" t="s">
        <v>254</v>
      </c>
      <c r="C33" s="8" t="s">
        <v>255</v>
      </c>
      <c r="D33" s="7" t="s">
        <v>357</v>
      </c>
      <c r="E33" s="7" t="s">
        <v>358</v>
      </c>
      <c r="F33" s="8" t="s">
        <v>264</v>
      </c>
      <c r="G33" s="9">
        <v>1</v>
      </c>
      <c r="H33" s="10">
        <v>1.05</v>
      </c>
      <c r="I33" s="13">
        <v>1.05</v>
      </c>
      <c r="J33" s="14">
        <v>44136</v>
      </c>
    </row>
    <row r="34" spans="1:10">
      <c r="A34" s="3" t="s">
        <v>15</v>
      </c>
      <c r="B34" s="4" t="s">
        <v>254</v>
      </c>
      <c r="C34" s="4" t="s">
        <v>255</v>
      </c>
      <c r="D34" s="3" t="s">
        <v>359</v>
      </c>
      <c r="E34" s="3" t="s">
        <v>360</v>
      </c>
      <c r="F34" s="4" t="s">
        <v>264</v>
      </c>
      <c r="G34" s="5">
        <v>1</v>
      </c>
      <c r="H34" s="6">
        <v>0.64</v>
      </c>
      <c r="I34" s="11">
        <v>0.64</v>
      </c>
      <c r="J34" s="12">
        <v>44136</v>
      </c>
    </row>
    <row r="35" spans="1:10">
      <c r="A35" s="7" t="s">
        <v>15</v>
      </c>
      <c r="B35" s="8" t="s">
        <v>254</v>
      </c>
      <c r="C35" s="8" t="s">
        <v>255</v>
      </c>
      <c r="D35" s="7" t="s">
        <v>361</v>
      </c>
      <c r="E35" s="7" t="s">
        <v>362</v>
      </c>
      <c r="F35" s="8" t="s">
        <v>264</v>
      </c>
      <c r="G35" s="9">
        <v>1</v>
      </c>
      <c r="H35" s="10">
        <v>0.63</v>
      </c>
      <c r="I35" s="13">
        <v>0.63</v>
      </c>
      <c r="J35" s="14">
        <v>44136</v>
      </c>
    </row>
    <row r="36" spans="1:10">
      <c r="A36" s="3" t="s">
        <v>15</v>
      </c>
      <c r="B36" s="4" t="s">
        <v>254</v>
      </c>
      <c r="C36" s="4" t="s">
        <v>255</v>
      </c>
      <c r="D36" s="3" t="s">
        <v>363</v>
      </c>
      <c r="E36" s="3" t="s">
        <v>364</v>
      </c>
      <c r="F36" s="4" t="s">
        <v>264</v>
      </c>
      <c r="G36" s="5">
        <v>1</v>
      </c>
      <c r="H36" s="6">
        <v>0.58</v>
      </c>
      <c r="I36" s="11">
        <v>0.58</v>
      </c>
      <c r="J36" s="12">
        <v>44136</v>
      </c>
    </row>
    <row r="37" spans="1:10">
      <c r="A37" s="7" t="s">
        <v>15</v>
      </c>
      <c r="B37" s="8" t="s">
        <v>254</v>
      </c>
      <c r="C37" s="8" t="s">
        <v>255</v>
      </c>
      <c r="D37" s="7" t="s">
        <v>365</v>
      </c>
      <c r="E37" s="7" t="s">
        <v>366</v>
      </c>
      <c r="F37" s="8" t="s">
        <v>264</v>
      </c>
      <c r="G37" s="9">
        <v>1</v>
      </c>
      <c r="H37" s="10">
        <v>0.59</v>
      </c>
      <c r="I37" s="13">
        <v>0.59</v>
      </c>
      <c r="J37" s="14">
        <v>44136</v>
      </c>
    </row>
    <row r="38" spans="1:10">
      <c r="A38" s="3" t="s">
        <v>15</v>
      </c>
      <c r="B38" s="4" t="s">
        <v>254</v>
      </c>
      <c r="C38" s="4" t="s">
        <v>255</v>
      </c>
      <c r="D38" s="3" t="s">
        <v>367</v>
      </c>
      <c r="E38" s="3" t="s">
        <v>368</v>
      </c>
      <c r="F38" s="4" t="s">
        <v>264</v>
      </c>
      <c r="G38" s="5">
        <v>1</v>
      </c>
      <c r="H38" s="6">
        <v>0.4</v>
      </c>
      <c r="I38" s="11">
        <v>0.4</v>
      </c>
      <c r="J38" s="12">
        <v>44136</v>
      </c>
    </row>
    <row r="39" spans="1:10">
      <c r="A39" s="7" t="s">
        <v>15</v>
      </c>
      <c r="B39" s="8" t="s">
        <v>254</v>
      </c>
      <c r="C39" s="8" t="s">
        <v>255</v>
      </c>
      <c r="D39" s="7" t="s">
        <v>369</v>
      </c>
      <c r="E39" s="7" t="s">
        <v>370</v>
      </c>
      <c r="F39" s="8" t="s">
        <v>264</v>
      </c>
      <c r="G39" s="9">
        <v>1</v>
      </c>
      <c r="H39" s="10">
        <v>0.4</v>
      </c>
      <c r="I39" s="13">
        <v>0.4</v>
      </c>
      <c r="J39" s="14">
        <v>44136</v>
      </c>
    </row>
    <row r="40" spans="1:10">
      <c r="A40" s="3" t="s">
        <v>15</v>
      </c>
      <c r="B40" s="4" t="s">
        <v>254</v>
      </c>
      <c r="C40" s="4" t="s">
        <v>255</v>
      </c>
      <c r="D40" s="3" t="s">
        <v>371</v>
      </c>
      <c r="E40" s="3" t="s">
        <v>372</v>
      </c>
      <c r="F40" s="4" t="s">
        <v>373</v>
      </c>
      <c r="G40" s="5">
        <v>4</v>
      </c>
      <c r="H40" s="6">
        <v>0.1196</v>
      </c>
      <c r="I40" s="11">
        <f>H40*G40</f>
        <v>0.4784</v>
      </c>
      <c r="J40" s="12">
        <v>44136</v>
      </c>
    </row>
    <row r="41" spans="1:10">
      <c r="A41" s="7" t="s">
        <v>15</v>
      </c>
      <c r="B41" s="8" t="s">
        <v>254</v>
      </c>
      <c r="C41" s="8" t="s">
        <v>255</v>
      </c>
      <c r="D41" s="7" t="s">
        <v>374</v>
      </c>
      <c r="E41" s="7" t="s">
        <v>375</v>
      </c>
      <c r="F41" s="8" t="s">
        <v>376</v>
      </c>
      <c r="G41" s="9">
        <v>4</v>
      </c>
      <c r="H41" s="10">
        <v>0.163</v>
      </c>
      <c r="I41" s="13">
        <v>0.652</v>
      </c>
      <c r="J41" s="14">
        <v>44424</v>
      </c>
    </row>
    <row r="42" spans="1:10">
      <c r="A42" s="3" t="s">
        <v>15</v>
      </c>
      <c r="B42" s="4" t="s">
        <v>254</v>
      </c>
      <c r="C42" s="4" t="s">
        <v>255</v>
      </c>
      <c r="D42" s="3" t="s">
        <v>377</v>
      </c>
      <c r="E42" s="3" t="s">
        <v>378</v>
      </c>
      <c r="F42" s="4" t="s">
        <v>264</v>
      </c>
      <c r="G42" s="5">
        <v>2</v>
      </c>
      <c r="H42" s="6">
        <v>0.15</v>
      </c>
      <c r="I42" s="11">
        <v>0.3</v>
      </c>
      <c r="J42" s="12">
        <v>44561</v>
      </c>
    </row>
    <row r="43" spans="9:9">
      <c r="I43">
        <f>SUM(I32:I42)</f>
        <v>5.8204</v>
      </c>
    </row>
    <row r="46" spans="1:10">
      <c r="A46" s="1" t="s">
        <v>245</v>
      </c>
      <c r="B46" s="1" t="s">
        <v>246</v>
      </c>
      <c r="C46" s="1" t="s">
        <v>247</v>
      </c>
      <c r="D46" s="1" t="s">
        <v>248</v>
      </c>
      <c r="E46" s="1" t="s">
        <v>249</v>
      </c>
      <c r="F46" s="1" t="s">
        <v>249</v>
      </c>
      <c r="G46" s="2" t="s">
        <v>250</v>
      </c>
      <c r="H46" s="2" t="s">
        <v>251</v>
      </c>
      <c r="I46" s="2" t="s">
        <v>252</v>
      </c>
      <c r="J46" s="2" t="s">
        <v>253</v>
      </c>
    </row>
    <row r="47" spans="1:10">
      <c r="A47" s="3" t="s">
        <v>26</v>
      </c>
      <c r="B47" s="4" t="s">
        <v>254</v>
      </c>
      <c r="C47" s="4" t="s">
        <v>255</v>
      </c>
      <c r="D47" s="3" t="s">
        <v>329</v>
      </c>
      <c r="E47" s="3" t="s">
        <v>330</v>
      </c>
      <c r="F47" s="4" t="s">
        <v>264</v>
      </c>
      <c r="G47" s="5">
        <v>1</v>
      </c>
      <c r="H47" s="6">
        <v>0.22</v>
      </c>
      <c r="I47" s="11">
        <f>H47*G47</f>
        <v>0.22</v>
      </c>
      <c r="J47" s="12">
        <v>44835</v>
      </c>
    </row>
    <row r="48" spans="1:10">
      <c r="A48" s="7" t="s">
        <v>26</v>
      </c>
      <c r="B48" s="8" t="s">
        <v>254</v>
      </c>
      <c r="C48" s="8" t="s">
        <v>255</v>
      </c>
      <c r="D48" s="7" t="s">
        <v>331</v>
      </c>
      <c r="E48" s="7" t="s">
        <v>332</v>
      </c>
      <c r="F48" s="8" t="s">
        <v>264</v>
      </c>
      <c r="G48" s="9">
        <v>1</v>
      </c>
      <c r="H48" s="10">
        <v>3</v>
      </c>
      <c r="I48" s="13">
        <v>3</v>
      </c>
      <c r="J48" s="14">
        <v>44835</v>
      </c>
    </row>
    <row r="49" spans="1:10">
      <c r="A49" s="3" t="s">
        <v>26</v>
      </c>
      <c r="B49" s="4" t="s">
        <v>254</v>
      </c>
      <c r="C49" s="4" t="s">
        <v>255</v>
      </c>
      <c r="D49" s="3" t="s">
        <v>333</v>
      </c>
      <c r="E49" s="3" t="s">
        <v>334</v>
      </c>
      <c r="F49" s="4" t="s">
        <v>335</v>
      </c>
      <c r="G49" s="5">
        <v>1</v>
      </c>
      <c r="H49" s="6">
        <v>0.2655</v>
      </c>
      <c r="I49" s="11">
        <v>0.2655</v>
      </c>
      <c r="J49" s="12">
        <v>44835</v>
      </c>
    </row>
    <row r="50" spans="9:9">
      <c r="I50">
        <f>SUM(I47:I49)</f>
        <v>3.4855</v>
      </c>
    </row>
  </sheetData>
  <pageMargins left="0.75" right="0.75" top="1" bottom="1" header="0.5" footer="0.5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3" workbookViewId="0">
      <selection activeCell="A22" sqref="A22:K35"/>
    </sheetView>
  </sheetViews>
  <sheetFormatPr defaultColWidth="8.66666666666667" defaultRowHeight="15"/>
  <cols>
    <col min="4" max="4" width="10.6666666666667" customWidth="1"/>
    <col min="9" max="9" width="12.6666666666667"/>
  </cols>
  <sheetData>
    <row r="1" spans="1:10">
      <c r="A1" s="18" t="s">
        <v>245</v>
      </c>
      <c r="B1" s="18" t="s">
        <v>246</v>
      </c>
      <c r="C1" s="18" t="s">
        <v>247</v>
      </c>
      <c r="D1" s="18" t="s">
        <v>248</v>
      </c>
      <c r="E1" s="18" t="s">
        <v>249</v>
      </c>
      <c r="F1" s="18" t="s">
        <v>249</v>
      </c>
      <c r="G1" s="18" t="s">
        <v>250</v>
      </c>
      <c r="H1" s="18" t="s">
        <v>251</v>
      </c>
      <c r="I1" s="18" t="s">
        <v>252</v>
      </c>
      <c r="J1" s="18" t="s">
        <v>253</v>
      </c>
    </row>
    <row r="2" spans="1:10">
      <c r="A2" s="18" t="s">
        <v>188</v>
      </c>
      <c r="B2" s="18">
        <v>902</v>
      </c>
      <c r="C2" s="18" t="s">
        <v>255</v>
      </c>
      <c r="D2" s="18" t="s">
        <v>259</v>
      </c>
      <c r="E2" s="18" t="s">
        <v>260</v>
      </c>
      <c r="F2" s="18" t="s">
        <v>261</v>
      </c>
      <c r="G2" s="18">
        <v>1</v>
      </c>
      <c r="H2" s="18">
        <v>0.05</v>
      </c>
      <c r="I2" s="18">
        <v>0.05</v>
      </c>
      <c r="J2" s="19">
        <v>44211</v>
      </c>
    </row>
    <row r="3" spans="1:10">
      <c r="A3" s="18" t="s">
        <v>188</v>
      </c>
      <c r="B3" s="18">
        <v>902</v>
      </c>
      <c r="C3" s="18" t="s">
        <v>255</v>
      </c>
      <c r="D3" s="18" t="s">
        <v>340</v>
      </c>
      <c r="E3" s="18" t="s">
        <v>341</v>
      </c>
      <c r="F3" s="18"/>
      <c r="G3" s="18">
        <v>0.2</v>
      </c>
      <c r="H3" s="18">
        <v>0.589</v>
      </c>
      <c r="I3" s="18">
        <v>0.1178</v>
      </c>
      <c r="J3" s="19">
        <v>44211</v>
      </c>
    </row>
    <row r="4" spans="1:10">
      <c r="A4" s="18" t="s">
        <v>188</v>
      </c>
      <c r="B4" s="18">
        <v>902</v>
      </c>
      <c r="C4" s="18" t="s">
        <v>255</v>
      </c>
      <c r="D4" s="18" t="s">
        <v>304</v>
      </c>
      <c r="E4" s="18" t="s">
        <v>305</v>
      </c>
      <c r="F4" s="18" t="s">
        <v>306</v>
      </c>
      <c r="G4" s="18">
        <v>5</v>
      </c>
      <c r="H4" s="18">
        <v>0.09</v>
      </c>
      <c r="I4" s="18">
        <f>H4*G4</f>
        <v>0.45</v>
      </c>
      <c r="J4" s="19">
        <v>44419</v>
      </c>
    </row>
    <row r="5" spans="1:10">
      <c r="A5" s="18" t="s">
        <v>188</v>
      </c>
      <c r="B5" s="18">
        <v>902</v>
      </c>
      <c r="C5" s="18" t="s">
        <v>255</v>
      </c>
      <c r="D5" s="18" t="s">
        <v>15</v>
      </c>
      <c r="E5" s="18" t="s">
        <v>342</v>
      </c>
      <c r="F5" s="18" t="s">
        <v>343</v>
      </c>
      <c r="G5" s="18">
        <v>1</v>
      </c>
      <c r="H5" s="18">
        <f>I34</f>
        <v>5.8204</v>
      </c>
      <c r="I5" s="18">
        <f>H5*G5</f>
        <v>5.8204</v>
      </c>
      <c r="J5" s="19">
        <v>44211</v>
      </c>
    </row>
    <row r="6" spans="1:10">
      <c r="A6" s="18" t="s">
        <v>188</v>
      </c>
      <c r="B6" s="18">
        <v>902</v>
      </c>
      <c r="C6" s="18" t="s">
        <v>255</v>
      </c>
      <c r="D6" s="18" t="s">
        <v>344</v>
      </c>
      <c r="E6" s="18" t="s">
        <v>345</v>
      </c>
      <c r="F6" s="18"/>
      <c r="G6" s="18">
        <v>1</v>
      </c>
      <c r="H6" s="18">
        <v>2.35</v>
      </c>
      <c r="I6" s="18">
        <f>H6*G6</f>
        <v>2.35</v>
      </c>
      <c r="J6" s="19">
        <v>44211</v>
      </c>
    </row>
    <row r="7" spans="1:10">
      <c r="A7" s="18" t="s">
        <v>188</v>
      </c>
      <c r="B7" s="18">
        <v>902</v>
      </c>
      <c r="C7" s="18" t="s">
        <v>255</v>
      </c>
      <c r="D7" s="18" t="s">
        <v>307</v>
      </c>
      <c r="E7" s="18" t="s">
        <v>308</v>
      </c>
      <c r="F7" s="18"/>
      <c r="G7" s="18">
        <v>2</v>
      </c>
      <c r="H7" s="18">
        <v>0.2</v>
      </c>
      <c r="I7" s="18">
        <f>H7*G7</f>
        <v>0.4</v>
      </c>
      <c r="J7" s="19">
        <v>44211</v>
      </c>
    </row>
    <row r="8" spans="1:10">
      <c r="A8" s="18" t="s">
        <v>188</v>
      </c>
      <c r="B8" s="18">
        <v>902</v>
      </c>
      <c r="C8" s="18" t="s">
        <v>255</v>
      </c>
      <c r="D8" s="18" t="s">
        <v>336</v>
      </c>
      <c r="E8" s="18" t="s">
        <v>337</v>
      </c>
      <c r="F8" s="18" t="s">
        <v>311</v>
      </c>
      <c r="G8" s="18">
        <v>0.31</v>
      </c>
      <c r="H8" s="18">
        <v>1.7257</v>
      </c>
      <c r="I8" s="18">
        <v>0.53497</v>
      </c>
      <c r="J8" s="19">
        <v>44432</v>
      </c>
    </row>
    <row r="9" spans="1:10">
      <c r="A9" s="18" t="s">
        <v>188</v>
      </c>
      <c r="B9" s="18">
        <v>902</v>
      </c>
      <c r="C9" s="18" t="s">
        <v>255</v>
      </c>
      <c r="D9" s="18" t="s">
        <v>348</v>
      </c>
      <c r="E9" s="18" t="s">
        <v>349</v>
      </c>
      <c r="F9" s="18" t="s">
        <v>314</v>
      </c>
      <c r="G9" s="18">
        <v>0.35</v>
      </c>
      <c r="H9" s="18">
        <v>1.6814</v>
      </c>
      <c r="I9" s="18">
        <v>0.58849</v>
      </c>
      <c r="J9" s="19">
        <v>43439</v>
      </c>
    </row>
    <row r="10" spans="1:10">
      <c r="A10" s="18" t="s">
        <v>188</v>
      </c>
      <c r="B10" s="18">
        <v>902</v>
      </c>
      <c r="C10" s="18" t="s">
        <v>255</v>
      </c>
      <c r="D10" s="18" t="s">
        <v>309</v>
      </c>
      <c r="E10" s="18" t="s">
        <v>310</v>
      </c>
      <c r="F10" s="18" t="s">
        <v>311</v>
      </c>
      <c r="G10" s="18">
        <v>0.55</v>
      </c>
      <c r="H10" s="18">
        <v>1.7257</v>
      </c>
      <c r="I10" s="18">
        <v>0.94914</v>
      </c>
      <c r="J10" s="19">
        <v>43439</v>
      </c>
    </row>
    <row r="11" spans="1:10">
      <c r="A11" s="18" t="s">
        <v>188</v>
      </c>
      <c r="B11" s="18">
        <v>902</v>
      </c>
      <c r="C11" s="18" t="s">
        <v>255</v>
      </c>
      <c r="D11" s="18" t="s">
        <v>312</v>
      </c>
      <c r="E11" s="18" t="s">
        <v>313</v>
      </c>
      <c r="F11" s="18" t="s">
        <v>314</v>
      </c>
      <c r="G11" s="18">
        <v>0.43</v>
      </c>
      <c r="H11" s="18">
        <v>1.6814</v>
      </c>
      <c r="I11" s="18">
        <v>0.723</v>
      </c>
      <c r="J11" s="19">
        <v>44432</v>
      </c>
    </row>
    <row r="12" spans="1:10">
      <c r="A12" s="18" t="s">
        <v>188</v>
      </c>
      <c r="B12" s="18">
        <v>902</v>
      </c>
      <c r="C12" s="18" t="s">
        <v>255</v>
      </c>
      <c r="D12" s="18" t="s">
        <v>350</v>
      </c>
      <c r="E12" s="18" t="s">
        <v>351</v>
      </c>
      <c r="F12" s="18"/>
      <c r="G12" s="18">
        <v>1</v>
      </c>
      <c r="H12" s="18">
        <v>0.2655</v>
      </c>
      <c r="I12" s="18">
        <v>0.2655</v>
      </c>
      <c r="J12" s="19">
        <v>44432</v>
      </c>
    </row>
    <row r="13" spans="1:10">
      <c r="A13" s="18" t="s">
        <v>188</v>
      </c>
      <c r="B13" s="18">
        <v>902</v>
      </c>
      <c r="C13" s="18" t="s">
        <v>255</v>
      </c>
      <c r="D13" s="18" t="s">
        <v>352</v>
      </c>
      <c r="E13" s="18" t="s">
        <v>353</v>
      </c>
      <c r="F13" s="18"/>
      <c r="G13" s="18">
        <v>1</v>
      </c>
      <c r="H13" s="18">
        <v>0.26</v>
      </c>
      <c r="I13" s="18">
        <v>0.26</v>
      </c>
      <c r="J13" s="19">
        <v>44211</v>
      </c>
    </row>
    <row r="14" spans="1:10">
      <c r="A14" s="18" t="s">
        <v>188</v>
      </c>
      <c r="B14" s="18">
        <v>902</v>
      </c>
      <c r="C14" s="18" t="s">
        <v>255</v>
      </c>
      <c r="D14" s="18" t="s">
        <v>444</v>
      </c>
      <c r="E14" s="18" t="s">
        <v>445</v>
      </c>
      <c r="F14" s="18" t="s">
        <v>446</v>
      </c>
      <c r="G14" s="18">
        <v>0.0111</v>
      </c>
      <c r="H14" s="18">
        <v>6.2128</v>
      </c>
      <c r="I14" s="18">
        <f>H14*G14</f>
        <v>0.06896208</v>
      </c>
      <c r="J14" s="19">
        <v>44211</v>
      </c>
    </row>
    <row r="15" spans="1:10">
      <c r="A15" s="18" t="s">
        <v>188</v>
      </c>
      <c r="B15" s="18">
        <v>902</v>
      </c>
      <c r="C15" s="18" t="s">
        <v>255</v>
      </c>
      <c r="D15" s="18" t="s">
        <v>447</v>
      </c>
      <c r="E15" s="18" t="s">
        <v>448</v>
      </c>
      <c r="F15" s="18" t="s">
        <v>449</v>
      </c>
      <c r="G15" s="18">
        <v>0.0444</v>
      </c>
      <c r="H15" s="18">
        <v>0.4035</v>
      </c>
      <c r="I15" s="18">
        <v>0.01792</v>
      </c>
      <c r="J15" s="19">
        <v>44211</v>
      </c>
    </row>
    <row r="16" spans="1:10">
      <c r="A16" s="18" t="s">
        <v>188</v>
      </c>
      <c r="B16" s="18">
        <v>902</v>
      </c>
      <c r="C16" s="18" t="s">
        <v>255</v>
      </c>
      <c r="D16" s="18" t="s">
        <v>320</v>
      </c>
      <c r="E16" s="18" t="s">
        <v>321</v>
      </c>
      <c r="F16" s="18" t="s">
        <v>322</v>
      </c>
      <c r="G16" s="18">
        <v>1</v>
      </c>
      <c r="H16" s="18">
        <v>0.1862</v>
      </c>
      <c r="I16" s="18">
        <v>0.1862</v>
      </c>
      <c r="J16" s="19">
        <v>44211</v>
      </c>
    </row>
    <row r="17" spans="1:10">
      <c r="A17" s="18" t="s">
        <v>188</v>
      </c>
      <c r="B17" s="18">
        <v>902</v>
      </c>
      <c r="C17" s="18" t="s">
        <v>255</v>
      </c>
      <c r="D17" s="18" t="s">
        <v>964</v>
      </c>
      <c r="E17" s="18" t="s">
        <v>347</v>
      </c>
      <c r="F17" s="18" t="s">
        <v>965</v>
      </c>
      <c r="G17" s="18">
        <v>1</v>
      </c>
      <c r="H17" s="18">
        <v>3.1</v>
      </c>
      <c r="I17" s="18">
        <v>3.1</v>
      </c>
      <c r="J17" s="19">
        <v>44211</v>
      </c>
    </row>
    <row r="18" spans="1:10">
      <c r="A18" s="18" t="s">
        <v>188</v>
      </c>
      <c r="B18" s="18">
        <v>902</v>
      </c>
      <c r="C18" s="18" t="s">
        <v>255</v>
      </c>
      <c r="D18" s="18" t="s">
        <v>326</v>
      </c>
      <c r="E18" s="18" t="s">
        <v>327</v>
      </c>
      <c r="F18" s="18" t="s">
        <v>328</v>
      </c>
      <c r="G18" s="18">
        <v>1</v>
      </c>
      <c r="H18" s="18">
        <v>0.0225</v>
      </c>
      <c r="I18" s="18">
        <v>0.0225</v>
      </c>
      <c r="J18" s="19">
        <v>44746</v>
      </c>
    </row>
    <row r="19" spans="9:9">
      <c r="I19">
        <f>SUM(I2:I18)</f>
        <v>15.90488208</v>
      </c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15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44136</v>
      </c>
    </row>
    <row r="24" spans="1:10">
      <c r="A24" s="7" t="s">
        <v>15</v>
      </c>
      <c r="B24" s="8" t="s">
        <v>254</v>
      </c>
      <c r="C24" s="8" t="s">
        <v>255</v>
      </c>
      <c r="D24" s="7" t="s">
        <v>357</v>
      </c>
      <c r="E24" s="7" t="s">
        <v>358</v>
      </c>
      <c r="F24" s="8" t="s">
        <v>264</v>
      </c>
      <c r="G24" s="9">
        <v>1</v>
      </c>
      <c r="H24" s="10">
        <v>1.05</v>
      </c>
      <c r="I24" s="13">
        <v>1.05</v>
      </c>
      <c r="J24" s="14">
        <v>44136</v>
      </c>
    </row>
    <row r="25" spans="1:10">
      <c r="A25" s="3" t="s">
        <v>15</v>
      </c>
      <c r="B25" s="4" t="s">
        <v>254</v>
      </c>
      <c r="C25" s="4" t="s">
        <v>255</v>
      </c>
      <c r="D25" s="3" t="s">
        <v>359</v>
      </c>
      <c r="E25" s="3" t="s">
        <v>360</v>
      </c>
      <c r="F25" s="4" t="s">
        <v>264</v>
      </c>
      <c r="G25" s="5">
        <v>1</v>
      </c>
      <c r="H25" s="6">
        <v>0.64</v>
      </c>
      <c r="I25" s="11">
        <v>0.64</v>
      </c>
      <c r="J25" s="12">
        <v>44136</v>
      </c>
    </row>
    <row r="26" spans="1:10">
      <c r="A26" s="7" t="s">
        <v>15</v>
      </c>
      <c r="B26" s="8" t="s">
        <v>254</v>
      </c>
      <c r="C26" s="8" t="s">
        <v>255</v>
      </c>
      <c r="D26" s="7" t="s">
        <v>361</v>
      </c>
      <c r="E26" s="7" t="s">
        <v>362</v>
      </c>
      <c r="F26" s="8" t="s">
        <v>264</v>
      </c>
      <c r="G26" s="9">
        <v>1</v>
      </c>
      <c r="H26" s="10">
        <v>0.63</v>
      </c>
      <c r="I26" s="13">
        <v>0.63</v>
      </c>
      <c r="J26" s="14">
        <v>44136</v>
      </c>
    </row>
    <row r="27" spans="1:10">
      <c r="A27" s="3" t="s">
        <v>15</v>
      </c>
      <c r="B27" s="4" t="s">
        <v>254</v>
      </c>
      <c r="C27" s="4" t="s">
        <v>255</v>
      </c>
      <c r="D27" s="3" t="s">
        <v>363</v>
      </c>
      <c r="E27" s="3" t="s">
        <v>364</v>
      </c>
      <c r="F27" s="4" t="s">
        <v>264</v>
      </c>
      <c r="G27" s="5">
        <v>1</v>
      </c>
      <c r="H27" s="6">
        <v>0.58</v>
      </c>
      <c r="I27" s="11">
        <v>0.58</v>
      </c>
      <c r="J27" s="12">
        <v>44136</v>
      </c>
    </row>
    <row r="28" spans="1:10">
      <c r="A28" s="7" t="s">
        <v>15</v>
      </c>
      <c r="B28" s="8" t="s">
        <v>254</v>
      </c>
      <c r="C28" s="8" t="s">
        <v>255</v>
      </c>
      <c r="D28" s="7" t="s">
        <v>365</v>
      </c>
      <c r="E28" s="7" t="s">
        <v>366</v>
      </c>
      <c r="F28" s="8" t="s">
        <v>264</v>
      </c>
      <c r="G28" s="9">
        <v>1</v>
      </c>
      <c r="H28" s="10">
        <v>0.59</v>
      </c>
      <c r="I28" s="13">
        <v>0.59</v>
      </c>
      <c r="J28" s="14">
        <v>44136</v>
      </c>
    </row>
    <row r="29" spans="1:10">
      <c r="A29" s="3" t="s">
        <v>15</v>
      </c>
      <c r="B29" s="4" t="s">
        <v>254</v>
      </c>
      <c r="C29" s="4" t="s">
        <v>255</v>
      </c>
      <c r="D29" s="3" t="s">
        <v>367</v>
      </c>
      <c r="E29" s="3" t="s">
        <v>368</v>
      </c>
      <c r="F29" s="4" t="s">
        <v>264</v>
      </c>
      <c r="G29" s="5">
        <v>1</v>
      </c>
      <c r="H29" s="6">
        <v>0.4</v>
      </c>
      <c r="I29" s="11">
        <v>0.4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369</v>
      </c>
      <c r="E30" s="7" t="s">
        <v>370</v>
      </c>
      <c r="F30" s="8" t="s">
        <v>264</v>
      </c>
      <c r="G30" s="9">
        <v>1</v>
      </c>
      <c r="H30" s="10">
        <v>0.4</v>
      </c>
      <c r="I30" s="13">
        <v>0.4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371</v>
      </c>
      <c r="E31" s="3" t="s">
        <v>372</v>
      </c>
      <c r="F31" s="4" t="s">
        <v>373</v>
      </c>
      <c r="G31" s="5">
        <v>4</v>
      </c>
      <c r="H31" s="6">
        <v>0.1196</v>
      </c>
      <c r="I31" s="11">
        <f>H31*G31</f>
        <v>0.4784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374</v>
      </c>
      <c r="E32" s="7" t="s">
        <v>375</v>
      </c>
      <c r="F32" s="8" t="s">
        <v>376</v>
      </c>
      <c r="G32" s="9">
        <v>4</v>
      </c>
      <c r="H32" s="10">
        <v>0.163</v>
      </c>
      <c r="I32" s="13">
        <v>0.652</v>
      </c>
      <c r="J32" s="14">
        <v>44424</v>
      </c>
    </row>
    <row r="33" spans="1:10">
      <c r="A33" s="3" t="s">
        <v>15</v>
      </c>
      <c r="B33" s="4" t="s">
        <v>254</v>
      </c>
      <c r="C33" s="4" t="s">
        <v>255</v>
      </c>
      <c r="D33" s="3" t="s">
        <v>377</v>
      </c>
      <c r="E33" s="3" t="s">
        <v>378</v>
      </c>
      <c r="F33" s="4" t="s">
        <v>264</v>
      </c>
      <c r="G33" s="5">
        <v>2</v>
      </c>
      <c r="H33" s="6">
        <v>0.15</v>
      </c>
      <c r="I33" s="11">
        <v>0.3</v>
      </c>
      <c r="J33" s="12">
        <v>44561</v>
      </c>
    </row>
    <row r="34" spans="9:9">
      <c r="I34">
        <f>SUM(I23:I33)</f>
        <v>5.8204</v>
      </c>
    </row>
  </sheetData>
  <pageMargins left="0.75" right="0.75" top="1" bottom="1" header="0.5" footer="0.5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opLeftCell="A22" workbookViewId="0">
      <selection activeCell="A45" sqref="A45:J49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190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44432</v>
      </c>
    </row>
    <row r="3" spans="1:10">
      <c r="A3" s="7" t="s">
        <v>190</v>
      </c>
      <c r="B3" s="8" t="s">
        <v>254</v>
      </c>
      <c r="C3" s="8" t="s">
        <v>255</v>
      </c>
      <c r="D3" s="7" t="s">
        <v>299</v>
      </c>
      <c r="E3" s="7" t="s">
        <v>300</v>
      </c>
      <c r="F3" s="8" t="s">
        <v>264</v>
      </c>
      <c r="G3" s="9">
        <v>2</v>
      </c>
      <c r="H3" s="10">
        <v>0.05</v>
      </c>
      <c r="I3" s="13">
        <v>0.1</v>
      </c>
      <c r="J3" s="14">
        <v>44439</v>
      </c>
    </row>
    <row r="4" spans="1:10">
      <c r="A4" s="3" t="s">
        <v>190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0.41</v>
      </c>
      <c r="H4" s="6">
        <v>0.589</v>
      </c>
      <c r="I4" s="11">
        <v>0.24149</v>
      </c>
      <c r="J4" s="12">
        <v>44470</v>
      </c>
    </row>
    <row r="5" spans="1:10">
      <c r="A5" s="7" t="s">
        <v>190</v>
      </c>
      <c r="B5" s="8" t="s">
        <v>254</v>
      </c>
      <c r="C5" s="8" t="s">
        <v>255</v>
      </c>
      <c r="D5" s="7" t="s">
        <v>301</v>
      </c>
      <c r="E5" s="7" t="s">
        <v>302</v>
      </c>
      <c r="F5" s="8" t="s">
        <v>303</v>
      </c>
      <c r="G5" s="9">
        <v>1</v>
      </c>
      <c r="H5" s="10">
        <v>0.23</v>
      </c>
      <c r="I5" s="13">
        <f t="shared" ref="I5:I10" si="0">H5*G5</f>
        <v>0.23</v>
      </c>
      <c r="J5" s="14">
        <v>44432</v>
      </c>
    </row>
    <row r="6" spans="1:10">
      <c r="A6" s="3" t="s">
        <v>190</v>
      </c>
      <c r="B6" s="4" t="s">
        <v>254</v>
      </c>
      <c r="C6" s="4" t="s">
        <v>255</v>
      </c>
      <c r="D6" s="3" t="s">
        <v>389</v>
      </c>
      <c r="E6" s="3" t="s">
        <v>390</v>
      </c>
      <c r="F6" s="4" t="s">
        <v>391</v>
      </c>
      <c r="G6" s="5">
        <v>1</v>
      </c>
      <c r="H6" s="6">
        <v>0.2654867256</v>
      </c>
      <c r="I6" s="11">
        <f t="shared" si="0"/>
        <v>0.2654867256</v>
      </c>
      <c r="J6" s="12">
        <v>44432</v>
      </c>
    </row>
    <row r="7" spans="1:10">
      <c r="A7" s="7" t="s">
        <v>190</v>
      </c>
      <c r="B7" s="8" t="s">
        <v>254</v>
      </c>
      <c r="C7" s="8" t="s">
        <v>255</v>
      </c>
      <c r="D7" s="7" t="s">
        <v>304</v>
      </c>
      <c r="E7" s="7" t="s">
        <v>305</v>
      </c>
      <c r="F7" s="8" t="s">
        <v>306</v>
      </c>
      <c r="G7" s="9">
        <v>8</v>
      </c>
      <c r="H7" s="10">
        <v>0.09</v>
      </c>
      <c r="I7" s="13">
        <f t="shared" si="0"/>
        <v>0.72</v>
      </c>
      <c r="J7" s="14">
        <v>44470</v>
      </c>
    </row>
    <row r="8" spans="1:10">
      <c r="A8" s="3" t="s">
        <v>190</v>
      </c>
      <c r="B8" s="4" t="s">
        <v>254</v>
      </c>
      <c r="C8" s="4" t="s">
        <v>255</v>
      </c>
      <c r="D8" s="3" t="s">
        <v>15</v>
      </c>
      <c r="E8" s="3" t="s">
        <v>342</v>
      </c>
      <c r="F8" s="4" t="s">
        <v>343</v>
      </c>
      <c r="G8" s="5">
        <v>1</v>
      </c>
      <c r="H8" s="6">
        <f>I42</f>
        <v>5.8204</v>
      </c>
      <c r="I8" s="11">
        <f t="shared" si="0"/>
        <v>5.8204</v>
      </c>
      <c r="J8" s="12">
        <v>44432</v>
      </c>
    </row>
    <row r="9" spans="1:10">
      <c r="A9" s="7" t="s">
        <v>190</v>
      </c>
      <c r="B9" s="8" t="s">
        <v>254</v>
      </c>
      <c r="C9" s="8" t="s">
        <v>255</v>
      </c>
      <c r="D9" s="7" t="s">
        <v>344</v>
      </c>
      <c r="E9" s="7" t="s">
        <v>345</v>
      </c>
      <c r="F9" s="8" t="s">
        <v>264</v>
      </c>
      <c r="G9" s="9">
        <v>1</v>
      </c>
      <c r="H9" s="10">
        <v>2.35</v>
      </c>
      <c r="I9" s="13">
        <f t="shared" si="0"/>
        <v>2.35</v>
      </c>
      <c r="J9" s="14">
        <v>44432</v>
      </c>
    </row>
    <row r="10" spans="1:10">
      <c r="A10" s="3" t="s">
        <v>190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2</v>
      </c>
      <c r="H10" s="6">
        <v>0.2</v>
      </c>
      <c r="I10" s="11">
        <f t="shared" si="0"/>
        <v>0.4</v>
      </c>
      <c r="J10" s="12">
        <v>44432</v>
      </c>
    </row>
    <row r="11" spans="1:10">
      <c r="A11" s="7" t="s">
        <v>190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0.31</v>
      </c>
      <c r="H11" s="10">
        <v>1.7257</v>
      </c>
      <c r="I11" s="13">
        <v>0.53497</v>
      </c>
      <c r="J11" s="14">
        <v>44432</v>
      </c>
    </row>
    <row r="12" spans="1:10">
      <c r="A12" s="3" t="s">
        <v>190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0.55</v>
      </c>
      <c r="H12" s="6">
        <v>1.6814</v>
      </c>
      <c r="I12" s="11">
        <v>0.92477</v>
      </c>
      <c r="J12" s="12">
        <v>44470</v>
      </c>
    </row>
    <row r="13" spans="1:10">
      <c r="A13" s="7" t="s">
        <v>190</v>
      </c>
      <c r="B13" s="8" t="s">
        <v>254</v>
      </c>
      <c r="C13" s="8" t="s">
        <v>255</v>
      </c>
      <c r="D13" s="7" t="s">
        <v>309</v>
      </c>
      <c r="E13" s="7" t="s">
        <v>310</v>
      </c>
      <c r="F13" s="8" t="s">
        <v>311</v>
      </c>
      <c r="G13" s="9">
        <v>0.87</v>
      </c>
      <c r="H13" s="10">
        <v>1.7257</v>
      </c>
      <c r="I13" s="13">
        <v>1.50136</v>
      </c>
      <c r="J13" s="14">
        <v>44432</v>
      </c>
    </row>
    <row r="14" spans="1:10">
      <c r="A14" s="3" t="s">
        <v>190</v>
      </c>
      <c r="B14" s="4" t="s">
        <v>254</v>
      </c>
      <c r="C14" s="4" t="s">
        <v>255</v>
      </c>
      <c r="D14" s="3" t="s">
        <v>312</v>
      </c>
      <c r="E14" s="3" t="s">
        <v>313</v>
      </c>
      <c r="F14" s="4" t="s">
        <v>314</v>
      </c>
      <c r="G14" s="5">
        <v>0.73</v>
      </c>
      <c r="H14" s="6">
        <v>1.6814</v>
      </c>
      <c r="I14" s="11">
        <v>1.22742</v>
      </c>
      <c r="J14" s="12">
        <v>44432</v>
      </c>
    </row>
    <row r="15" spans="1:10">
      <c r="A15" s="7" t="s">
        <v>190</v>
      </c>
      <c r="B15" s="8" t="s">
        <v>254</v>
      </c>
      <c r="C15" s="8" t="s">
        <v>255</v>
      </c>
      <c r="D15" s="7" t="s">
        <v>350</v>
      </c>
      <c r="E15" s="7" t="s">
        <v>351</v>
      </c>
      <c r="F15" s="8" t="s">
        <v>264</v>
      </c>
      <c r="G15" s="9">
        <v>1</v>
      </c>
      <c r="H15" s="10">
        <v>0.2655</v>
      </c>
      <c r="I15" s="13">
        <v>0.2655</v>
      </c>
      <c r="J15" s="14">
        <v>44432</v>
      </c>
    </row>
    <row r="16" spans="1:10">
      <c r="A16" s="3" t="s">
        <v>190</v>
      </c>
      <c r="B16" s="4" t="s">
        <v>254</v>
      </c>
      <c r="C16" s="4" t="s">
        <v>255</v>
      </c>
      <c r="D16" s="3" t="s">
        <v>315</v>
      </c>
      <c r="E16" s="3" t="s">
        <v>316</v>
      </c>
      <c r="F16" s="4" t="s">
        <v>264</v>
      </c>
      <c r="G16" s="5">
        <v>1</v>
      </c>
      <c r="H16" s="6">
        <v>0.13</v>
      </c>
      <c r="I16" s="11">
        <f>H16*G16</f>
        <v>0.13</v>
      </c>
      <c r="J16" s="12">
        <v>44439</v>
      </c>
    </row>
    <row r="17" spans="1:10">
      <c r="A17" s="7" t="s">
        <v>190</v>
      </c>
      <c r="B17" s="8" t="s">
        <v>254</v>
      </c>
      <c r="C17" s="8" t="s">
        <v>255</v>
      </c>
      <c r="D17" s="7" t="s">
        <v>26</v>
      </c>
      <c r="E17" s="7" t="s">
        <v>27</v>
      </c>
      <c r="F17" s="8" t="s">
        <v>264</v>
      </c>
      <c r="G17" s="9">
        <v>1</v>
      </c>
      <c r="H17" s="10">
        <f>I49</f>
        <v>3.4855</v>
      </c>
      <c r="I17" s="13">
        <f>H17*G17</f>
        <v>3.4855</v>
      </c>
      <c r="J17" s="14">
        <v>44439</v>
      </c>
    </row>
    <row r="18" spans="1:10">
      <c r="A18" s="3" t="s">
        <v>190</v>
      </c>
      <c r="B18" s="4" t="s">
        <v>254</v>
      </c>
      <c r="C18" s="4" t="s">
        <v>255</v>
      </c>
      <c r="D18" s="3" t="s">
        <v>352</v>
      </c>
      <c r="E18" s="3" t="s">
        <v>353</v>
      </c>
      <c r="F18" s="4" t="s">
        <v>264</v>
      </c>
      <c r="G18" s="5">
        <v>1</v>
      </c>
      <c r="H18" s="6">
        <v>0.26</v>
      </c>
      <c r="I18" s="11">
        <v>0.26</v>
      </c>
      <c r="J18" s="12">
        <v>44432</v>
      </c>
    </row>
    <row r="19" spans="1:10">
      <c r="A19" s="7" t="s">
        <v>190</v>
      </c>
      <c r="B19" s="8" t="s">
        <v>254</v>
      </c>
      <c r="C19" s="8" t="s">
        <v>255</v>
      </c>
      <c r="D19" s="7" t="s">
        <v>455</v>
      </c>
      <c r="E19" s="7" t="s">
        <v>456</v>
      </c>
      <c r="F19" s="8" t="s">
        <v>264</v>
      </c>
      <c r="G19" s="9">
        <v>1</v>
      </c>
      <c r="H19" s="10">
        <v>0.35</v>
      </c>
      <c r="I19" s="13">
        <v>0.35</v>
      </c>
      <c r="J19" s="14">
        <v>44469</v>
      </c>
    </row>
    <row r="20" spans="1:10">
      <c r="A20" s="3" t="s">
        <v>190</v>
      </c>
      <c r="B20" s="4" t="s">
        <v>254</v>
      </c>
      <c r="C20" s="4" t="s">
        <v>255</v>
      </c>
      <c r="D20" s="3" t="s">
        <v>317</v>
      </c>
      <c r="E20" s="3" t="s">
        <v>318</v>
      </c>
      <c r="F20" s="4" t="s">
        <v>319</v>
      </c>
      <c r="G20" s="5">
        <v>1</v>
      </c>
      <c r="H20" s="6">
        <v>0.4036</v>
      </c>
      <c r="I20" s="11">
        <v>0.4036</v>
      </c>
      <c r="J20" s="12">
        <v>44432</v>
      </c>
    </row>
    <row r="21" spans="1:10">
      <c r="A21" s="7" t="s">
        <v>190</v>
      </c>
      <c r="B21" s="8" t="s">
        <v>254</v>
      </c>
      <c r="C21" s="8" t="s">
        <v>255</v>
      </c>
      <c r="D21" s="7" t="s">
        <v>444</v>
      </c>
      <c r="E21" s="7" t="s">
        <v>445</v>
      </c>
      <c r="F21" s="8" t="s">
        <v>446</v>
      </c>
      <c r="G21" s="9">
        <v>0.0167</v>
      </c>
      <c r="H21" s="10">
        <v>6.2128</v>
      </c>
      <c r="I21" s="13">
        <f>H21*G21</f>
        <v>0.10375376</v>
      </c>
      <c r="J21" s="14">
        <v>44432</v>
      </c>
    </row>
    <row r="22" spans="1:10">
      <c r="A22" s="3" t="s">
        <v>190</v>
      </c>
      <c r="B22" s="4" t="s">
        <v>254</v>
      </c>
      <c r="C22" s="4" t="s">
        <v>255</v>
      </c>
      <c r="D22" s="3" t="s">
        <v>447</v>
      </c>
      <c r="E22" s="3" t="s">
        <v>448</v>
      </c>
      <c r="F22" s="4" t="s">
        <v>449</v>
      </c>
      <c r="G22" s="5">
        <v>0.05</v>
      </c>
      <c r="H22" s="6">
        <v>0.4035</v>
      </c>
      <c r="I22" s="11">
        <v>0.02018</v>
      </c>
      <c r="J22" s="12">
        <v>44432</v>
      </c>
    </row>
    <row r="23" spans="1:10">
      <c r="A23" s="7" t="s">
        <v>190</v>
      </c>
      <c r="B23" s="8" t="s">
        <v>254</v>
      </c>
      <c r="C23" s="8" t="s">
        <v>255</v>
      </c>
      <c r="D23" s="7" t="s">
        <v>320</v>
      </c>
      <c r="E23" s="7" t="s">
        <v>321</v>
      </c>
      <c r="F23" s="8" t="s">
        <v>322</v>
      </c>
      <c r="G23" s="9">
        <v>2</v>
      </c>
      <c r="H23" s="10">
        <v>0.1862</v>
      </c>
      <c r="I23" s="13">
        <v>0.3724</v>
      </c>
      <c r="J23" s="14">
        <v>44432</v>
      </c>
    </row>
    <row r="24" spans="1:10">
      <c r="A24" s="3" t="s">
        <v>190</v>
      </c>
      <c r="B24" s="4" t="s">
        <v>254</v>
      </c>
      <c r="C24" s="4" t="s">
        <v>255</v>
      </c>
      <c r="D24" s="3" t="s">
        <v>966</v>
      </c>
      <c r="E24" s="3" t="s">
        <v>347</v>
      </c>
      <c r="F24" s="4" t="s">
        <v>264</v>
      </c>
      <c r="G24" s="5">
        <v>1</v>
      </c>
      <c r="H24" s="6">
        <v>3.1</v>
      </c>
      <c r="I24" s="11">
        <v>3.1</v>
      </c>
      <c r="J24" s="12">
        <v>44432</v>
      </c>
    </row>
    <row r="25" spans="1:10">
      <c r="A25" s="7" t="s">
        <v>190</v>
      </c>
      <c r="B25" s="8" t="s">
        <v>254</v>
      </c>
      <c r="C25" s="8" t="s">
        <v>255</v>
      </c>
      <c r="D25" s="7" t="s">
        <v>967</v>
      </c>
      <c r="E25" s="7" t="s">
        <v>324</v>
      </c>
      <c r="F25" s="8" t="s">
        <v>264</v>
      </c>
      <c r="G25" s="9">
        <v>1</v>
      </c>
      <c r="H25" s="10">
        <v>0.35</v>
      </c>
      <c r="I25" s="13">
        <v>0.35</v>
      </c>
      <c r="J25" s="14">
        <v>44432</v>
      </c>
    </row>
    <row r="26" spans="1:10">
      <c r="A26" s="3" t="s">
        <v>190</v>
      </c>
      <c r="B26" s="4" t="s">
        <v>254</v>
      </c>
      <c r="C26" s="4" t="s">
        <v>255</v>
      </c>
      <c r="D26" s="3" t="s">
        <v>326</v>
      </c>
      <c r="E26" s="3" t="s">
        <v>327</v>
      </c>
      <c r="F26" s="4" t="s">
        <v>328</v>
      </c>
      <c r="G26" s="5">
        <v>1</v>
      </c>
      <c r="H26" s="6">
        <v>0.0225</v>
      </c>
      <c r="I26" s="11">
        <v>0.0225</v>
      </c>
      <c r="J26" s="12">
        <v>44746</v>
      </c>
    </row>
    <row r="27" spans="9:9">
      <c r="I27">
        <f>SUM(I2:I26)</f>
        <v>23.2293304856</v>
      </c>
    </row>
    <row r="30" spans="1:10">
      <c r="A30" s="1" t="s">
        <v>245</v>
      </c>
      <c r="B30" s="1" t="s">
        <v>246</v>
      </c>
      <c r="C30" s="1" t="s">
        <v>247</v>
      </c>
      <c r="D30" s="1" t="s">
        <v>248</v>
      </c>
      <c r="E30" s="1" t="s">
        <v>249</v>
      </c>
      <c r="F30" s="1" t="s">
        <v>249</v>
      </c>
      <c r="G30" s="2" t="s">
        <v>250</v>
      </c>
      <c r="H30" s="2" t="s">
        <v>251</v>
      </c>
      <c r="I30" s="2" t="s">
        <v>252</v>
      </c>
      <c r="J30" s="2" t="s">
        <v>253</v>
      </c>
    </row>
    <row r="31" spans="1:10">
      <c r="A31" s="3" t="s">
        <v>15</v>
      </c>
      <c r="B31" s="4" t="s">
        <v>254</v>
      </c>
      <c r="C31" s="4" t="s">
        <v>255</v>
      </c>
      <c r="D31" s="3" t="s">
        <v>354</v>
      </c>
      <c r="E31" s="3" t="s">
        <v>355</v>
      </c>
      <c r="F31" s="4" t="s">
        <v>356</v>
      </c>
      <c r="G31" s="5">
        <v>2</v>
      </c>
      <c r="H31" s="6">
        <v>0.05</v>
      </c>
      <c r="I31" s="11">
        <v>0.1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357</v>
      </c>
      <c r="E32" s="7" t="s">
        <v>358</v>
      </c>
      <c r="F32" s="8" t="s">
        <v>264</v>
      </c>
      <c r="G32" s="9">
        <v>1</v>
      </c>
      <c r="H32" s="10">
        <v>1.05</v>
      </c>
      <c r="I32" s="13">
        <v>1.05</v>
      </c>
      <c r="J32" s="14">
        <v>44136</v>
      </c>
    </row>
    <row r="33" spans="1:10">
      <c r="A33" s="3" t="s">
        <v>15</v>
      </c>
      <c r="B33" s="4" t="s">
        <v>254</v>
      </c>
      <c r="C33" s="4" t="s">
        <v>255</v>
      </c>
      <c r="D33" s="3" t="s">
        <v>359</v>
      </c>
      <c r="E33" s="3" t="s">
        <v>360</v>
      </c>
      <c r="F33" s="4" t="s">
        <v>264</v>
      </c>
      <c r="G33" s="5">
        <v>1</v>
      </c>
      <c r="H33" s="6">
        <v>0.64</v>
      </c>
      <c r="I33" s="11">
        <v>0.64</v>
      </c>
      <c r="J33" s="12">
        <v>44136</v>
      </c>
    </row>
    <row r="34" spans="1:10">
      <c r="A34" s="7" t="s">
        <v>15</v>
      </c>
      <c r="B34" s="8" t="s">
        <v>254</v>
      </c>
      <c r="C34" s="8" t="s">
        <v>255</v>
      </c>
      <c r="D34" s="7" t="s">
        <v>361</v>
      </c>
      <c r="E34" s="7" t="s">
        <v>362</v>
      </c>
      <c r="F34" s="8" t="s">
        <v>264</v>
      </c>
      <c r="G34" s="9">
        <v>1</v>
      </c>
      <c r="H34" s="10">
        <v>0.63</v>
      </c>
      <c r="I34" s="13">
        <v>0.63</v>
      </c>
      <c r="J34" s="14">
        <v>44136</v>
      </c>
    </row>
    <row r="35" spans="1:10">
      <c r="A35" s="3" t="s">
        <v>15</v>
      </c>
      <c r="B35" s="4" t="s">
        <v>254</v>
      </c>
      <c r="C35" s="4" t="s">
        <v>255</v>
      </c>
      <c r="D35" s="3" t="s">
        <v>363</v>
      </c>
      <c r="E35" s="3" t="s">
        <v>364</v>
      </c>
      <c r="F35" s="4" t="s">
        <v>264</v>
      </c>
      <c r="G35" s="5">
        <v>1</v>
      </c>
      <c r="H35" s="6">
        <v>0.58</v>
      </c>
      <c r="I35" s="11">
        <v>0.58</v>
      </c>
      <c r="J35" s="12">
        <v>44136</v>
      </c>
    </row>
    <row r="36" spans="1:10">
      <c r="A36" s="7" t="s">
        <v>15</v>
      </c>
      <c r="B36" s="8" t="s">
        <v>254</v>
      </c>
      <c r="C36" s="8" t="s">
        <v>255</v>
      </c>
      <c r="D36" s="7" t="s">
        <v>365</v>
      </c>
      <c r="E36" s="7" t="s">
        <v>366</v>
      </c>
      <c r="F36" s="8" t="s">
        <v>264</v>
      </c>
      <c r="G36" s="9">
        <v>1</v>
      </c>
      <c r="H36" s="10">
        <v>0.59</v>
      </c>
      <c r="I36" s="13">
        <v>0.59</v>
      </c>
      <c r="J36" s="14">
        <v>44136</v>
      </c>
    </row>
    <row r="37" spans="1:10">
      <c r="A37" s="3" t="s">
        <v>15</v>
      </c>
      <c r="B37" s="4" t="s">
        <v>254</v>
      </c>
      <c r="C37" s="4" t="s">
        <v>255</v>
      </c>
      <c r="D37" s="3" t="s">
        <v>367</v>
      </c>
      <c r="E37" s="3" t="s">
        <v>368</v>
      </c>
      <c r="F37" s="4" t="s">
        <v>264</v>
      </c>
      <c r="G37" s="5">
        <v>1</v>
      </c>
      <c r="H37" s="6">
        <v>0.4</v>
      </c>
      <c r="I37" s="11">
        <v>0.4</v>
      </c>
      <c r="J37" s="12">
        <v>44136</v>
      </c>
    </row>
    <row r="38" spans="1:10">
      <c r="A38" s="7" t="s">
        <v>15</v>
      </c>
      <c r="B38" s="8" t="s">
        <v>254</v>
      </c>
      <c r="C38" s="8" t="s">
        <v>255</v>
      </c>
      <c r="D38" s="7" t="s">
        <v>369</v>
      </c>
      <c r="E38" s="7" t="s">
        <v>370</v>
      </c>
      <c r="F38" s="8" t="s">
        <v>264</v>
      </c>
      <c r="G38" s="9">
        <v>1</v>
      </c>
      <c r="H38" s="10">
        <v>0.4</v>
      </c>
      <c r="I38" s="13">
        <v>0.4</v>
      </c>
      <c r="J38" s="14">
        <v>44136</v>
      </c>
    </row>
    <row r="39" spans="1:10">
      <c r="A39" s="3" t="s">
        <v>15</v>
      </c>
      <c r="B39" s="4" t="s">
        <v>254</v>
      </c>
      <c r="C39" s="4" t="s">
        <v>255</v>
      </c>
      <c r="D39" s="3" t="s">
        <v>371</v>
      </c>
      <c r="E39" s="3" t="s">
        <v>372</v>
      </c>
      <c r="F39" s="4" t="s">
        <v>373</v>
      </c>
      <c r="G39" s="5">
        <v>4</v>
      </c>
      <c r="H39" s="6">
        <v>0.1196</v>
      </c>
      <c r="I39" s="11">
        <f>H39*G39</f>
        <v>0.4784</v>
      </c>
      <c r="J39" s="12">
        <v>44136</v>
      </c>
    </row>
    <row r="40" spans="1:10">
      <c r="A40" s="7" t="s">
        <v>15</v>
      </c>
      <c r="B40" s="8" t="s">
        <v>254</v>
      </c>
      <c r="C40" s="8" t="s">
        <v>255</v>
      </c>
      <c r="D40" s="7" t="s">
        <v>374</v>
      </c>
      <c r="E40" s="7" t="s">
        <v>375</v>
      </c>
      <c r="F40" s="8" t="s">
        <v>376</v>
      </c>
      <c r="G40" s="9">
        <v>4</v>
      </c>
      <c r="H40" s="10">
        <v>0.163</v>
      </c>
      <c r="I40" s="13">
        <v>0.652</v>
      </c>
      <c r="J40" s="14">
        <v>44424</v>
      </c>
    </row>
    <row r="41" spans="1:10">
      <c r="A41" s="3" t="s">
        <v>15</v>
      </c>
      <c r="B41" s="4" t="s">
        <v>254</v>
      </c>
      <c r="C41" s="4" t="s">
        <v>255</v>
      </c>
      <c r="D41" s="3" t="s">
        <v>377</v>
      </c>
      <c r="E41" s="3" t="s">
        <v>378</v>
      </c>
      <c r="F41" s="4" t="s">
        <v>264</v>
      </c>
      <c r="G41" s="5">
        <v>2</v>
      </c>
      <c r="H41" s="6">
        <v>0.15</v>
      </c>
      <c r="I41" s="11">
        <v>0.3</v>
      </c>
      <c r="J41" s="12">
        <v>44561</v>
      </c>
    </row>
    <row r="42" spans="9:9">
      <c r="I42">
        <f>SUM(I31:I41)</f>
        <v>5.8204</v>
      </c>
    </row>
    <row r="45" spans="1:10">
      <c r="A45" s="1" t="s">
        <v>245</v>
      </c>
      <c r="B45" s="1" t="s">
        <v>246</v>
      </c>
      <c r="C45" s="1" t="s">
        <v>247</v>
      </c>
      <c r="D45" s="1" t="s">
        <v>248</v>
      </c>
      <c r="E45" s="1" t="s">
        <v>249</v>
      </c>
      <c r="F45" s="1" t="s">
        <v>249</v>
      </c>
      <c r="G45" s="2" t="s">
        <v>250</v>
      </c>
      <c r="H45" s="2" t="s">
        <v>251</v>
      </c>
      <c r="I45" s="2" t="s">
        <v>252</v>
      </c>
      <c r="J45" s="2" t="s">
        <v>253</v>
      </c>
    </row>
    <row r="46" spans="1:10">
      <c r="A46" s="3" t="s">
        <v>26</v>
      </c>
      <c r="B46" s="4" t="s">
        <v>254</v>
      </c>
      <c r="C46" s="4" t="s">
        <v>255</v>
      </c>
      <c r="D46" s="3" t="s">
        <v>329</v>
      </c>
      <c r="E46" s="3" t="s">
        <v>330</v>
      </c>
      <c r="F46" s="4" t="s">
        <v>264</v>
      </c>
      <c r="G46" s="5">
        <v>1</v>
      </c>
      <c r="H46" s="6">
        <v>0.22</v>
      </c>
      <c r="I46" s="11">
        <f>H46*G46</f>
        <v>0.22</v>
      </c>
      <c r="J46" s="12">
        <v>44835</v>
      </c>
    </row>
    <row r="47" spans="1:10">
      <c r="A47" s="7" t="s">
        <v>26</v>
      </c>
      <c r="B47" s="8" t="s">
        <v>254</v>
      </c>
      <c r="C47" s="8" t="s">
        <v>255</v>
      </c>
      <c r="D47" s="7" t="s">
        <v>331</v>
      </c>
      <c r="E47" s="7" t="s">
        <v>332</v>
      </c>
      <c r="F47" s="8" t="s">
        <v>264</v>
      </c>
      <c r="G47" s="9">
        <v>1</v>
      </c>
      <c r="H47" s="10">
        <v>3</v>
      </c>
      <c r="I47" s="13">
        <v>3</v>
      </c>
      <c r="J47" s="14">
        <v>44835</v>
      </c>
    </row>
    <row r="48" spans="1:10">
      <c r="A48" s="3" t="s">
        <v>26</v>
      </c>
      <c r="B48" s="4" t="s">
        <v>254</v>
      </c>
      <c r="C48" s="4" t="s">
        <v>255</v>
      </c>
      <c r="D48" s="3" t="s">
        <v>333</v>
      </c>
      <c r="E48" s="3" t="s">
        <v>334</v>
      </c>
      <c r="F48" s="4" t="s">
        <v>335</v>
      </c>
      <c r="G48" s="5">
        <v>1</v>
      </c>
      <c r="H48" s="6">
        <v>0.2655</v>
      </c>
      <c r="I48" s="11">
        <v>0.2655</v>
      </c>
      <c r="J48" s="12">
        <v>44835</v>
      </c>
    </row>
    <row r="49" spans="9:9">
      <c r="I49">
        <f>SUM(I46:I48)</f>
        <v>3.4855</v>
      </c>
    </row>
  </sheetData>
  <pageMargins left="0.75" right="0.75" top="1" bottom="1" header="0.5" footer="0.5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17" workbookViewId="0">
      <selection activeCell="A26" sqref="A26:J39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192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44295</v>
      </c>
    </row>
    <row r="3" spans="1:10">
      <c r="A3" s="7" t="s">
        <v>192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0.27</v>
      </c>
      <c r="H3" s="10">
        <v>0.589</v>
      </c>
      <c r="I3" s="13">
        <v>0.15903</v>
      </c>
      <c r="J3" s="14">
        <v>44470</v>
      </c>
    </row>
    <row r="4" spans="1:10">
      <c r="A4" s="3" t="s">
        <v>192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1</v>
      </c>
      <c r="H4" s="6">
        <v>0.2654867256</v>
      </c>
      <c r="I4" s="11">
        <f>H4*G4</f>
        <v>0.2654867256</v>
      </c>
      <c r="J4" s="12">
        <v>44295</v>
      </c>
    </row>
    <row r="5" spans="1:10">
      <c r="A5" s="7" t="s">
        <v>192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8</v>
      </c>
      <c r="H5" s="10">
        <v>0.09</v>
      </c>
      <c r="I5" s="13">
        <f>H5*G5</f>
        <v>0.72</v>
      </c>
      <c r="J5" s="14">
        <v>44470</v>
      </c>
    </row>
    <row r="6" spans="1:10">
      <c r="A6" s="3" t="s">
        <v>192</v>
      </c>
      <c r="B6" s="4" t="s">
        <v>254</v>
      </c>
      <c r="C6" s="4" t="s">
        <v>255</v>
      </c>
      <c r="D6" s="3" t="s">
        <v>15</v>
      </c>
      <c r="E6" s="3" t="s">
        <v>342</v>
      </c>
      <c r="F6" s="4" t="s">
        <v>343</v>
      </c>
      <c r="G6" s="5">
        <v>1</v>
      </c>
      <c r="H6" s="6">
        <f>I38</f>
        <v>5.8204</v>
      </c>
      <c r="I6" s="11">
        <f>H6*G6</f>
        <v>5.8204</v>
      </c>
      <c r="J6" s="12">
        <v>44295</v>
      </c>
    </row>
    <row r="7" spans="1:10">
      <c r="A7" s="7" t="s">
        <v>192</v>
      </c>
      <c r="B7" s="8" t="s">
        <v>254</v>
      </c>
      <c r="C7" s="8" t="s">
        <v>255</v>
      </c>
      <c r="D7" s="7" t="s">
        <v>344</v>
      </c>
      <c r="E7" s="7" t="s">
        <v>345</v>
      </c>
      <c r="F7" s="8" t="s">
        <v>264</v>
      </c>
      <c r="G7" s="9">
        <v>1</v>
      </c>
      <c r="H7" s="10">
        <v>2.35</v>
      </c>
      <c r="I7" s="13">
        <f>H7*G7</f>
        <v>2.35</v>
      </c>
      <c r="J7" s="14">
        <v>44295</v>
      </c>
    </row>
    <row r="8" spans="1:10">
      <c r="A8" s="3" t="s">
        <v>192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0.2</v>
      </c>
      <c r="I8" s="11">
        <f>H8*G8</f>
        <v>0.4</v>
      </c>
      <c r="J8" s="12">
        <v>44295</v>
      </c>
    </row>
    <row r="9" spans="1:10">
      <c r="A9" s="7" t="s">
        <v>192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0.31</v>
      </c>
      <c r="H9" s="10">
        <v>1.7257</v>
      </c>
      <c r="I9" s="13">
        <v>0.53497</v>
      </c>
      <c r="J9" s="14">
        <v>44295</v>
      </c>
    </row>
    <row r="10" spans="1:10">
      <c r="A10" s="3" t="s">
        <v>192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0.55</v>
      </c>
      <c r="H10" s="6">
        <v>1.6814</v>
      </c>
      <c r="I10" s="11">
        <v>0.92477</v>
      </c>
      <c r="J10" s="12">
        <v>44470</v>
      </c>
    </row>
    <row r="11" spans="1:10">
      <c r="A11" s="7" t="s">
        <v>192</v>
      </c>
      <c r="B11" s="8" t="s">
        <v>254</v>
      </c>
      <c r="C11" s="8" t="s">
        <v>255</v>
      </c>
      <c r="D11" s="7" t="s">
        <v>309</v>
      </c>
      <c r="E11" s="7" t="s">
        <v>310</v>
      </c>
      <c r="F11" s="8" t="s">
        <v>311</v>
      </c>
      <c r="G11" s="9">
        <v>0.73</v>
      </c>
      <c r="H11" s="10">
        <v>1.7257</v>
      </c>
      <c r="I11" s="13">
        <v>1.25976</v>
      </c>
      <c r="J11" s="14">
        <v>44432</v>
      </c>
    </row>
    <row r="12" spans="1:10">
      <c r="A12" s="3" t="s">
        <v>192</v>
      </c>
      <c r="B12" s="4" t="s">
        <v>254</v>
      </c>
      <c r="C12" s="4" t="s">
        <v>255</v>
      </c>
      <c r="D12" s="3" t="s">
        <v>312</v>
      </c>
      <c r="E12" s="3" t="s">
        <v>313</v>
      </c>
      <c r="F12" s="4" t="s">
        <v>314</v>
      </c>
      <c r="G12" s="5">
        <v>0.59</v>
      </c>
      <c r="H12" s="6">
        <v>1.6814</v>
      </c>
      <c r="I12" s="11">
        <v>0.99203</v>
      </c>
      <c r="J12" s="12">
        <v>44432</v>
      </c>
    </row>
    <row r="13" spans="1:10">
      <c r="A13" s="7" t="s">
        <v>192</v>
      </c>
      <c r="B13" s="8" t="s">
        <v>254</v>
      </c>
      <c r="C13" s="8" t="s">
        <v>255</v>
      </c>
      <c r="D13" s="7" t="s">
        <v>350</v>
      </c>
      <c r="E13" s="7" t="s">
        <v>351</v>
      </c>
      <c r="F13" s="8" t="s">
        <v>264</v>
      </c>
      <c r="G13" s="9">
        <v>2</v>
      </c>
      <c r="H13" s="10">
        <v>0.2655</v>
      </c>
      <c r="I13" s="13">
        <v>0.531</v>
      </c>
      <c r="J13" s="14">
        <v>44409</v>
      </c>
    </row>
    <row r="14" spans="1:10">
      <c r="A14" s="3" t="s">
        <v>192</v>
      </c>
      <c r="B14" s="4" t="s">
        <v>254</v>
      </c>
      <c r="C14" s="4" t="s">
        <v>255</v>
      </c>
      <c r="D14" s="3" t="s">
        <v>22</v>
      </c>
      <c r="E14" s="3" t="s">
        <v>553</v>
      </c>
      <c r="F14" s="4" t="s">
        <v>264</v>
      </c>
      <c r="G14" s="5">
        <v>1</v>
      </c>
      <c r="H14" s="6">
        <f>I48</f>
        <v>2.19</v>
      </c>
      <c r="I14" s="11">
        <f>H14*G14</f>
        <v>2.19</v>
      </c>
      <c r="J14" s="12">
        <v>44295</v>
      </c>
    </row>
    <row r="15" spans="1:10">
      <c r="A15" s="7" t="s">
        <v>192</v>
      </c>
      <c r="B15" s="8" t="s">
        <v>254</v>
      </c>
      <c r="C15" s="8" t="s">
        <v>255</v>
      </c>
      <c r="D15" s="7" t="s">
        <v>352</v>
      </c>
      <c r="E15" s="7" t="s">
        <v>353</v>
      </c>
      <c r="F15" s="8" t="s">
        <v>264</v>
      </c>
      <c r="G15" s="9">
        <v>1</v>
      </c>
      <c r="H15" s="10">
        <v>0.26</v>
      </c>
      <c r="I15" s="13">
        <v>0.26</v>
      </c>
      <c r="J15" s="14">
        <v>44295</v>
      </c>
    </row>
    <row r="16" spans="1:10">
      <c r="A16" s="3" t="s">
        <v>192</v>
      </c>
      <c r="B16" s="4" t="s">
        <v>254</v>
      </c>
      <c r="C16" s="4" t="s">
        <v>255</v>
      </c>
      <c r="D16" s="3" t="s">
        <v>455</v>
      </c>
      <c r="E16" s="3" t="s">
        <v>456</v>
      </c>
      <c r="F16" s="4" t="s">
        <v>264</v>
      </c>
      <c r="G16" s="5">
        <v>1</v>
      </c>
      <c r="H16" s="6">
        <v>0.35</v>
      </c>
      <c r="I16" s="11">
        <v>0.35</v>
      </c>
      <c r="J16" s="12">
        <v>44469</v>
      </c>
    </row>
    <row r="17" spans="1:10">
      <c r="A17" s="7" t="s">
        <v>192</v>
      </c>
      <c r="B17" s="8" t="s">
        <v>254</v>
      </c>
      <c r="C17" s="8" t="s">
        <v>255</v>
      </c>
      <c r="D17" s="7" t="s">
        <v>444</v>
      </c>
      <c r="E17" s="7" t="s">
        <v>445</v>
      </c>
      <c r="F17" s="8" t="s">
        <v>446</v>
      </c>
      <c r="G17" s="9">
        <v>0.0167</v>
      </c>
      <c r="H17" s="10">
        <v>6.2128</v>
      </c>
      <c r="I17" s="13">
        <f>H17*G17</f>
        <v>0.10375376</v>
      </c>
      <c r="J17" s="14">
        <v>44409</v>
      </c>
    </row>
    <row r="18" spans="1:10">
      <c r="A18" s="3" t="s">
        <v>192</v>
      </c>
      <c r="B18" s="4" t="s">
        <v>254</v>
      </c>
      <c r="C18" s="4" t="s">
        <v>255</v>
      </c>
      <c r="D18" s="3" t="s">
        <v>447</v>
      </c>
      <c r="E18" s="3" t="s">
        <v>448</v>
      </c>
      <c r="F18" s="4" t="s">
        <v>449</v>
      </c>
      <c r="G18" s="5">
        <v>0.0667</v>
      </c>
      <c r="H18" s="6">
        <v>0.4035</v>
      </c>
      <c r="I18" s="11">
        <v>0.02691</v>
      </c>
      <c r="J18" s="12">
        <v>44409</v>
      </c>
    </row>
    <row r="19" spans="1:10">
      <c r="A19" s="7" t="s">
        <v>192</v>
      </c>
      <c r="B19" s="8" t="s">
        <v>254</v>
      </c>
      <c r="C19" s="8" t="s">
        <v>255</v>
      </c>
      <c r="D19" s="7" t="s">
        <v>320</v>
      </c>
      <c r="E19" s="7" t="s">
        <v>321</v>
      </c>
      <c r="F19" s="8" t="s">
        <v>322</v>
      </c>
      <c r="G19" s="9">
        <v>2</v>
      </c>
      <c r="H19" s="10">
        <v>0.1862</v>
      </c>
      <c r="I19" s="13">
        <v>0.3724</v>
      </c>
      <c r="J19" s="14">
        <v>44295</v>
      </c>
    </row>
    <row r="20" spans="1:10">
      <c r="A20" s="3" t="s">
        <v>192</v>
      </c>
      <c r="B20" s="4" t="s">
        <v>254</v>
      </c>
      <c r="C20" s="4" t="s">
        <v>255</v>
      </c>
      <c r="D20" s="3" t="s">
        <v>968</v>
      </c>
      <c r="E20" s="3" t="s">
        <v>897</v>
      </c>
      <c r="F20" s="4" t="s">
        <v>873</v>
      </c>
      <c r="G20" s="5">
        <v>1</v>
      </c>
      <c r="H20" s="6">
        <v>2.43</v>
      </c>
      <c r="I20" s="11">
        <f>H20*G20</f>
        <v>2.43</v>
      </c>
      <c r="J20" s="12">
        <v>44295</v>
      </c>
    </row>
    <row r="21" spans="1:10">
      <c r="A21" s="7" t="s">
        <v>192</v>
      </c>
      <c r="B21" s="8" t="s">
        <v>254</v>
      </c>
      <c r="C21" s="8" t="s">
        <v>255</v>
      </c>
      <c r="D21" s="7" t="s">
        <v>969</v>
      </c>
      <c r="E21" s="7" t="s">
        <v>970</v>
      </c>
      <c r="F21" s="8" t="s">
        <v>971</v>
      </c>
      <c r="G21" s="9">
        <v>1</v>
      </c>
      <c r="H21" s="10">
        <v>0.03</v>
      </c>
      <c r="I21" s="13">
        <v>0.03</v>
      </c>
      <c r="J21" s="14">
        <v>44469</v>
      </c>
    </row>
    <row r="22" spans="1:10">
      <c r="A22" s="3" t="s">
        <v>192</v>
      </c>
      <c r="B22" s="4" t="s">
        <v>254</v>
      </c>
      <c r="C22" s="4" t="s">
        <v>255</v>
      </c>
      <c r="D22" s="3" t="s">
        <v>326</v>
      </c>
      <c r="E22" s="3" t="s">
        <v>327</v>
      </c>
      <c r="F22" s="4" t="s">
        <v>328</v>
      </c>
      <c r="G22" s="5">
        <v>1</v>
      </c>
      <c r="H22" s="6">
        <v>0.0225</v>
      </c>
      <c r="I22" s="11">
        <v>0.0225</v>
      </c>
      <c r="J22" s="12">
        <v>44746</v>
      </c>
    </row>
    <row r="23" spans="9:9">
      <c r="I23">
        <f>SUM(I2:I22)</f>
        <v>19.7930104856</v>
      </c>
    </row>
    <row r="26" spans="1:10">
      <c r="A26" s="1" t="s">
        <v>245</v>
      </c>
      <c r="B26" s="1" t="s">
        <v>246</v>
      </c>
      <c r="C26" s="1" t="s">
        <v>247</v>
      </c>
      <c r="D26" s="1" t="s">
        <v>248</v>
      </c>
      <c r="E26" s="1" t="s">
        <v>249</v>
      </c>
      <c r="F26" s="1" t="s">
        <v>249</v>
      </c>
      <c r="G26" s="2" t="s">
        <v>250</v>
      </c>
      <c r="H26" s="2" t="s">
        <v>251</v>
      </c>
      <c r="I26" s="2" t="s">
        <v>252</v>
      </c>
      <c r="J26" s="2" t="s">
        <v>253</v>
      </c>
    </row>
    <row r="27" spans="1:10">
      <c r="A27" s="3" t="s">
        <v>15</v>
      </c>
      <c r="B27" s="4" t="s">
        <v>254</v>
      </c>
      <c r="C27" s="4" t="s">
        <v>255</v>
      </c>
      <c r="D27" s="3" t="s">
        <v>354</v>
      </c>
      <c r="E27" s="3" t="s">
        <v>355</v>
      </c>
      <c r="F27" s="4" t="s">
        <v>356</v>
      </c>
      <c r="G27" s="5">
        <v>2</v>
      </c>
      <c r="H27" s="6">
        <v>0.05</v>
      </c>
      <c r="I27" s="11">
        <v>0.1</v>
      </c>
      <c r="J27" s="12">
        <v>44136</v>
      </c>
    </row>
    <row r="28" spans="1:10">
      <c r="A28" s="7" t="s">
        <v>15</v>
      </c>
      <c r="B28" s="8" t="s">
        <v>254</v>
      </c>
      <c r="C28" s="8" t="s">
        <v>255</v>
      </c>
      <c r="D28" s="7" t="s">
        <v>357</v>
      </c>
      <c r="E28" s="7" t="s">
        <v>358</v>
      </c>
      <c r="F28" s="8" t="s">
        <v>264</v>
      </c>
      <c r="G28" s="9">
        <v>1</v>
      </c>
      <c r="H28" s="10">
        <v>1.05</v>
      </c>
      <c r="I28" s="13">
        <v>1.05</v>
      </c>
      <c r="J28" s="14">
        <v>44136</v>
      </c>
    </row>
    <row r="29" spans="1:10">
      <c r="A29" s="3" t="s">
        <v>15</v>
      </c>
      <c r="B29" s="4" t="s">
        <v>254</v>
      </c>
      <c r="C29" s="4" t="s">
        <v>255</v>
      </c>
      <c r="D29" s="3" t="s">
        <v>359</v>
      </c>
      <c r="E29" s="3" t="s">
        <v>360</v>
      </c>
      <c r="F29" s="4" t="s">
        <v>264</v>
      </c>
      <c r="G29" s="5">
        <v>1</v>
      </c>
      <c r="H29" s="6">
        <v>0.64</v>
      </c>
      <c r="I29" s="11">
        <v>0.64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361</v>
      </c>
      <c r="E30" s="7" t="s">
        <v>362</v>
      </c>
      <c r="F30" s="8" t="s">
        <v>264</v>
      </c>
      <c r="G30" s="9">
        <v>1</v>
      </c>
      <c r="H30" s="10">
        <v>0.63</v>
      </c>
      <c r="I30" s="13">
        <v>0.63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363</v>
      </c>
      <c r="E31" s="3" t="s">
        <v>364</v>
      </c>
      <c r="F31" s="4" t="s">
        <v>264</v>
      </c>
      <c r="G31" s="5">
        <v>1</v>
      </c>
      <c r="H31" s="6">
        <v>0.58</v>
      </c>
      <c r="I31" s="11">
        <v>0.58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365</v>
      </c>
      <c r="E32" s="7" t="s">
        <v>366</v>
      </c>
      <c r="F32" s="8" t="s">
        <v>264</v>
      </c>
      <c r="G32" s="9">
        <v>1</v>
      </c>
      <c r="H32" s="10">
        <v>0.59</v>
      </c>
      <c r="I32" s="13">
        <v>0.59</v>
      </c>
      <c r="J32" s="14">
        <v>44136</v>
      </c>
    </row>
    <row r="33" spans="1:10">
      <c r="A33" s="3" t="s">
        <v>15</v>
      </c>
      <c r="B33" s="4" t="s">
        <v>254</v>
      </c>
      <c r="C33" s="4" t="s">
        <v>255</v>
      </c>
      <c r="D33" s="3" t="s">
        <v>367</v>
      </c>
      <c r="E33" s="3" t="s">
        <v>368</v>
      </c>
      <c r="F33" s="4" t="s">
        <v>264</v>
      </c>
      <c r="G33" s="5">
        <v>1</v>
      </c>
      <c r="H33" s="6">
        <v>0.4</v>
      </c>
      <c r="I33" s="11">
        <v>0.4</v>
      </c>
      <c r="J33" s="12">
        <v>44136</v>
      </c>
    </row>
    <row r="34" spans="1:10">
      <c r="A34" s="7" t="s">
        <v>15</v>
      </c>
      <c r="B34" s="8" t="s">
        <v>254</v>
      </c>
      <c r="C34" s="8" t="s">
        <v>255</v>
      </c>
      <c r="D34" s="7" t="s">
        <v>369</v>
      </c>
      <c r="E34" s="7" t="s">
        <v>370</v>
      </c>
      <c r="F34" s="8" t="s">
        <v>264</v>
      </c>
      <c r="G34" s="9">
        <v>1</v>
      </c>
      <c r="H34" s="10">
        <v>0.4</v>
      </c>
      <c r="I34" s="13">
        <v>0.4</v>
      </c>
      <c r="J34" s="14">
        <v>44136</v>
      </c>
    </row>
    <row r="35" spans="1:10">
      <c r="A35" s="3" t="s">
        <v>15</v>
      </c>
      <c r="B35" s="4" t="s">
        <v>254</v>
      </c>
      <c r="C35" s="4" t="s">
        <v>255</v>
      </c>
      <c r="D35" s="3" t="s">
        <v>371</v>
      </c>
      <c r="E35" s="3" t="s">
        <v>372</v>
      </c>
      <c r="F35" s="4" t="s">
        <v>373</v>
      </c>
      <c r="G35" s="5">
        <v>4</v>
      </c>
      <c r="H35" s="6">
        <v>0.1196</v>
      </c>
      <c r="I35" s="11">
        <f>H35*G35</f>
        <v>0.4784</v>
      </c>
      <c r="J35" s="12">
        <v>44136</v>
      </c>
    </row>
    <row r="36" spans="1:10">
      <c r="A36" s="7" t="s">
        <v>15</v>
      </c>
      <c r="B36" s="8" t="s">
        <v>254</v>
      </c>
      <c r="C36" s="8" t="s">
        <v>255</v>
      </c>
      <c r="D36" s="7" t="s">
        <v>374</v>
      </c>
      <c r="E36" s="7" t="s">
        <v>375</v>
      </c>
      <c r="F36" s="8" t="s">
        <v>376</v>
      </c>
      <c r="G36" s="9">
        <v>4</v>
      </c>
      <c r="H36" s="10">
        <v>0.163</v>
      </c>
      <c r="I36" s="13">
        <v>0.652</v>
      </c>
      <c r="J36" s="14">
        <v>44424</v>
      </c>
    </row>
    <row r="37" spans="1:10">
      <c r="A37" s="3" t="s">
        <v>15</v>
      </c>
      <c r="B37" s="4" t="s">
        <v>254</v>
      </c>
      <c r="C37" s="4" t="s">
        <v>255</v>
      </c>
      <c r="D37" s="3" t="s">
        <v>377</v>
      </c>
      <c r="E37" s="3" t="s">
        <v>378</v>
      </c>
      <c r="F37" s="4" t="s">
        <v>264</v>
      </c>
      <c r="G37" s="5">
        <v>2</v>
      </c>
      <c r="H37" s="6">
        <v>0.15</v>
      </c>
      <c r="I37" s="11">
        <v>0.3</v>
      </c>
      <c r="J37" s="12">
        <v>44561</v>
      </c>
    </row>
    <row r="38" spans="9:9">
      <c r="I38">
        <f>SUM(I27:I37)</f>
        <v>5.8204</v>
      </c>
    </row>
    <row r="41" spans="1:10">
      <c r="A41" s="1" t="s">
        <v>245</v>
      </c>
      <c r="B41" s="1" t="s">
        <v>246</v>
      </c>
      <c r="C41" s="1" t="s">
        <v>247</v>
      </c>
      <c r="D41" s="1" t="s">
        <v>248</v>
      </c>
      <c r="E41" s="1" t="s">
        <v>249</v>
      </c>
      <c r="F41" s="1" t="s">
        <v>249</v>
      </c>
      <c r="G41" s="2" t="s">
        <v>250</v>
      </c>
      <c r="H41" s="2" t="s">
        <v>251</v>
      </c>
      <c r="I41" s="2" t="s">
        <v>252</v>
      </c>
      <c r="J41" s="2" t="s">
        <v>253</v>
      </c>
    </row>
    <row r="42" spans="1:10">
      <c r="A42" s="3" t="s">
        <v>22</v>
      </c>
      <c r="B42" s="4" t="s">
        <v>254</v>
      </c>
      <c r="C42" s="4" t="s">
        <v>255</v>
      </c>
      <c r="D42" s="3" t="s">
        <v>556</v>
      </c>
      <c r="E42" s="3" t="s">
        <v>408</v>
      </c>
      <c r="F42" s="4" t="s">
        <v>264</v>
      </c>
      <c r="G42" s="5">
        <v>1</v>
      </c>
      <c r="H42" s="6">
        <v>0.95</v>
      </c>
      <c r="I42" s="11">
        <f>H42*G42</f>
        <v>0.95</v>
      </c>
      <c r="J42" s="12">
        <v>44295</v>
      </c>
    </row>
    <row r="43" spans="1:10">
      <c r="A43" s="7" t="s">
        <v>22</v>
      </c>
      <c r="B43" s="8" t="s">
        <v>254</v>
      </c>
      <c r="C43" s="8" t="s">
        <v>255</v>
      </c>
      <c r="D43" s="7" t="s">
        <v>557</v>
      </c>
      <c r="E43" s="7" t="s">
        <v>558</v>
      </c>
      <c r="F43" s="8" t="s">
        <v>264</v>
      </c>
      <c r="G43" s="9">
        <v>2</v>
      </c>
      <c r="H43" s="10">
        <v>0.18</v>
      </c>
      <c r="I43" s="13">
        <f>H43*G43</f>
        <v>0.36</v>
      </c>
      <c r="J43" s="14">
        <v>44295</v>
      </c>
    </row>
    <row r="44" spans="1:10">
      <c r="A44" s="3" t="s">
        <v>22</v>
      </c>
      <c r="B44" s="4" t="s">
        <v>254</v>
      </c>
      <c r="C44" s="4" t="s">
        <v>255</v>
      </c>
      <c r="D44" s="3" t="s">
        <v>559</v>
      </c>
      <c r="E44" s="3" t="s">
        <v>419</v>
      </c>
      <c r="F44" s="4" t="s">
        <v>264</v>
      </c>
      <c r="G44" s="5">
        <v>1</v>
      </c>
      <c r="H44" s="6">
        <v>0.14</v>
      </c>
      <c r="I44" s="11">
        <f>H44*G44</f>
        <v>0.14</v>
      </c>
      <c r="J44" s="12">
        <v>44295</v>
      </c>
    </row>
    <row r="45" spans="1:10">
      <c r="A45" s="7" t="s">
        <v>22</v>
      </c>
      <c r="B45" s="8" t="s">
        <v>254</v>
      </c>
      <c r="C45" s="8" t="s">
        <v>255</v>
      </c>
      <c r="D45" s="7" t="s">
        <v>460</v>
      </c>
      <c r="E45" s="7" t="s">
        <v>461</v>
      </c>
      <c r="F45" s="8" t="s">
        <v>264</v>
      </c>
      <c r="G45" s="9">
        <v>1</v>
      </c>
      <c r="H45" s="10">
        <v>0.1</v>
      </c>
      <c r="I45" s="13">
        <f>H45*G45</f>
        <v>0.1</v>
      </c>
      <c r="J45" s="14">
        <v>44295</v>
      </c>
    </row>
    <row r="46" spans="1:10">
      <c r="A46" s="3" t="s">
        <v>22</v>
      </c>
      <c r="B46" s="4" t="s">
        <v>254</v>
      </c>
      <c r="C46" s="4" t="s">
        <v>255</v>
      </c>
      <c r="D46" s="3" t="s">
        <v>439</v>
      </c>
      <c r="E46" s="3" t="s">
        <v>440</v>
      </c>
      <c r="F46" s="4" t="s">
        <v>264</v>
      </c>
      <c r="G46" s="5">
        <v>3</v>
      </c>
      <c r="H46" s="6">
        <v>0.15</v>
      </c>
      <c r="I46" s="11">
        <v>0.45</v>
      </c>
      <c r="J46" s="12">
        <v>44295</v>
      </c>
    </row>
    <row r="47" spans="1:10">
      <c r="A47" s="7" t="s">
        <v>22</v>
      </c>
      <c r="B47" s="8" t="s">
        <v>254</v>
      </c>
      <c r="C47" s="8" t="s">
        <v>255</v>
      </c>
      <c r="D47" s="7" t="s">
        <v>560</v>
      </c>
      <c r="E47" s="7" t="s">
        <v>561</v>
      </c>
      <c r="F47" s="8" t="s">
        <v>264</v>
      </c>
      <c r="G47" s="9">
        <v>1</v>
      </c>
      <c r="H47" s="10">
        <v>0.19</v>
      </c>
      <c r="I47" s="13">
        <v>0.19</v>
      </c>
      <c r="J47" s="14">
        <v>44295</v>
      </c>
    </row>
    <row r="48" spans="9:9">
      <c r="I48">
        <f>SUM(I42:I47)</f>
        <v>2.19</v>
      </c>
    </row>
  </sheetData>
  <pageMargins left="0.75" right="0.75" top="1" bottom="1" header="0.5" footer="0.5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11" sqref="I11"/>
    </sheetView>
  </sheetViews>
  <sheetFormatPr defaultColWidth="8.66666666666667" defaultRowHeight="15"/>
  <cols>
    <col min="4" max="4" width="9.583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194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2</v>
      </c>
      <c r="H2" s="6">
        <v>0.09</v>
      </c>
      <c r="I2" s="11">
        <f>H2*G2</f>
        <v>0.18</v>
      </c>
      <c r="J2" s="12">
        <v>44679</v>
      </c>
    </row>
    <row r="3" spans="1:10">
      <c r="A3" s="7" t="s">
        <v>194</v>
      </c>
      <c r="B3" s="8" t="s">
        <v>254</v>
      </c>
      <c r="C3" s="8" t="s">
        <v>255</v>
      </c>
      <c r="D3" s="7" t="s">
        <v>307</v>
      </c>
      <c r="E3" s="7" t="s">
        <v>308</v>
      </c>
      <c r="F3" s="8" t="s">
        <v>264</v>
      </c>
      <c r="G3" s="9">
        <v>2</v>
      </c>
      <c r="H3" s="10">
        <v>0.2</v>
      </c>
      <c r="I3" s="13">
        <f>H3*G3</f>
        <v>0.4</v>
      </c>
      <c r="J3" s="14">
        <v>44679</v>
      </c>
    </row>
    <row r="4" spans="1:10">
      <c r="A4" s="3" t="s">
        <v>194</v>
      </c>
      <c r="B4" s="4" t="s">
        <v>254</v>
      </c>
      <c r="C4" s="4" t="s">
        <v>255</v>
      </c>
      <c r="D4" s="3" t="s">
        <v>336</v>
      </c>
      <c r="E4" s="3" t="s">
        <v>337</v>
      </c>
      <c r="F4" s="4" t="s">
        <v>311</v>
      </c>
      <c r="G4" s="5">
        <v>0.1</v>
      </c>
      <c r="H4" s="6">
        <v>1.7257</v>
      </c>
      <c r="I4" s="11">
        <v>0.17257</v>
      </c>
      <c r="J4" s="12">
        <v>44679</v>
      </c>
    </row>
    <row r="5" spans="1:10">
      <c r="A5" s="7" t="s">
        <v>194</v>
      </c>
      <c r="B5" s="8" t="s">
        <v>254</v>
      </c>
      <c r="C5" s="8" t="s">
        <v>255</v>
      </c>
      <c r="D5" s="7" t="s">
        <v>312</v>
      </c>
      <c r="E5" s="7" t="s">
        <v>313</v>
      </c>
      <c r="F5" s="8" t="s">
        <v>314</v>
      </c>
      <c r="G5" s="9">
        <v>0.1</v>
      </c>
      <c r="H5" s="10">
        <v>1.6814</v>
      </c>
      <c r="I5" s="13">
        <v>0.16814</v>
      </c>
      <c r="J5" s="14">
        <v>44679</v>
      </c>
    </row>
    <row r="6" spans="1:10">
      <c r="A6" s="3" t="s">
        <v>194</v>
      </c>
      <c r="B6" s="4" t="s">
        <v>254</v>
      </c>
      <c r="C6" s="4" t="s">
        <v>255</v>
      </c>
      <c r="D6" s="3" t="s">
        <v>350</v>
      </c>
      <c r="E6" s="3" t="s">
        <v>351</v>
      </c>
      <c r="F6" s="4" t="s">
        <v>264</v>
      </c>
      <c r="G6" s="5">
        <v>1</v>
      </c>
      <c r="H6" s="6">
        <v>0.2655</v>
      </c>
      <c r="I6" s="11">
        <v>0.2655</v>
      </c>
      <c r="J6" s="12">
        <v>44679</v>
      </c>
    </row>
    <row r="7" spans="1:10">
      <c r="A7" s="7" t="s">
        <v>194</v>
      </c>
      <c r="B7" s="8" t="s">
        <v>254</v>
      </c>
      <c r="C7" s="8" t="s">
        <v>255</v>
      </c>
      <c r="D7" s="7" t="s">
        <v>22</v>
      </c>
      <c r="E7" s="7" t="s">
        <v>553</v>
      </c>
      <c r="F7" s="8" t="s">
        <v>264</v>
      </c>
      <c r="G7" s="9">
        <v>1</v>
      </c>
      <c r="H7" s="10">
        <f>I20</f>
        <v>2.19</v>
      </c>
      <c r="I7" s="13">
        <f>H7*G7</f>
        <v>2.19</v>
      </c>
      <c r="J7" s="14">
        <v>44679</v>
      </c>
    </row>
    <row r="8" spans="1:10">
      <c r="A8" s="3" t="s">
        <v>194</v>
      </c>
      <c r="B8" s="4" t="s">
        <v>254</v>
      </c>
      <c r="C8" s="4" t="s">
        <v>255</v>
      </c>
      <c r="D8" s="3" t="s">
        <v>320</v>
      </c>
      <c r="E8" s="3" t="s">
        <v>321</v>
      </c>
      <c r="F8" s="4" t="s">
        <v>322</v>
      </c>
      <c r="G8" s="5">
        <v>2</v>
      </c>
      <c r="H8" s="6">
        <v>0.1862</v>
      </c>
      <c r="I8" s="11">
        <v>0.3724</v>
      </c>
      <c r="J8" s="12">
        <v>44679</v>
      </c>
    </row>
    <row r="9" spans="1:10">
      <c r="A9" s="7" t="s">
        <v>194</v>
      </c>
      <c r="B9" s="8" t="s">
        <v>254</v>
      </c>
      <c r="C9" s="8" t="s">
        <v>255</v>
      </c>
      <c r="D9" s="7" t="s">
        <v>969</v>
      </c>
      <c r="E9" s="7" t="s">
        <v>970</v>
      </c>
      <c r="F9" s="8" t="s">
        <v>971</v>
      </c>
      <c r="G9" s="9">
        <v>1</v>
      </c>
      <c r="H9" s="10">
        <v>0.03</v>
      </c>
      <c r="I9" s="13">
        <v>0.03</v>
      </c>
      <c r="J9" s="14">
        <v>44679</v>
      </c>
    </row>
    <row r="10" spans="9:9">
      <c r="I10">
        <f>SUM(I2:I9)</f>
        <v>3.77861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22</v>
      </c>
      <c r="B14" s="4" t="s">
        <v>254</v>
      </c>
      <c r="C14" s="4" t="s">
        <v>255</v>
      </c>
      <c r="D14" s="3" t="s">
        <v>556</v>
      </c>
      <c r="E14" s="3" t="s">
        <v>408</v>
      </c>
      <c r="F14" s="4" t="s">
        <v>264</v>
      </c>
      <c r="G14" s="5">
        <v>1</v>
      </c>
      <c r="H14" s="6">
        <v>0.95</v>
      </c>
      <c r="I14" s="11">
        <f t="shared" ref="I14:I17" si="0">H14*G14</f>
        <v>0.95</v>
      </c>
      <c r="J14" s="12">
        <v>44295</v>
      </c>
    </row>
    <row r="15" spans="1:10">
      <c r="A15" s="7" t="s">
        <v>22</v>
      </c>
      <c r="B15" s="8" t="s">
        <v>254</v>
      </c>
      <c r="C15" s="8" t="s">
        <v>255</v>
      </c>
      <c r="D15" s="7" t="s">
        <v>557</v>
      </c>
      <c r="E15" s="7" t="s">
        <v>558</v>
      </c>
      <c r="F15" s="8" t="s">
        <v>264</v>
      </c>
      <c r="G15" s="9">
        <v>2</v>
      </c>
      <c r="H15" s="10">
        <v>0.18</v>
      </c>
      <c r="I15" s="13">
        <f t="shared" si="0"/>
        <v>0.36</v>
      </c>
      <c r="J15" s="14">
        <v>44295</v>
      </c>
    </row>
    <row r="16" spans="1:10">
      <c r="A16" s="3" t="s">
        <v>22</v>
      </c>
      <c r="B16" s="4" t="s">
        <v>254</v>
      </c>
      <c r="C16" s="4" t="s">
        <v>255</v>
      </c>
      <c r="D16" s="3" t="s">
        <v>559</v>
      </c>
      <c r="E16" s="3" t="s">
        <v>419</v>
      </c>
      <c r="F16" s="4" t="s">
        <v>264</v>
      </c>
      <c r="G16" s="5">
        <v>1</v>
      </c>
      <c r="H16" s="6">
        <v>0.14</v>
      </c>
      <c r="I16" s="11">
        <f t="shared" si="0"/>
        <v>0.14</v>
      </c>
      <c r="J16" s="12">
        <v>44295</v>
      </c>
    </row>
    <row r="17" spans="1:10">
      <c r="A17" s="7" t="s">
        <v>22</v>
      </c>
      <c r="B17" s="8" t="s">
        <v>254</v>
      </c>
      <c r="C17" s="8" t="s">
        <v>255</v>
      </c>
      <c r="D17" s="7" t="s">
        <v>460</v>
      </c>
      <c r="E17" s="7" t="s">
        <v>461</v>
      </c>
      <c r="F17" s="8" t="s">
        <v>264</v>
      </c>
      <c r="G17" s="9">
        <v>1</v>
      </c>
      <c r="H17" s="10">
        <v>0.1</v>
      </c>
      <c r="I17" s="13">
        <f t="shared" si="0"/>
        <v>0.1</v>
      </c>
      <c r="J17" s="14">
        <v>44295</v>
      </c>
    </row>
    <row r="18" spans="1:10">
      <c r="A18" s="3" t="s">
        <v>22</v>
      </c>
      <c r="B18" s="4" t="s">
        <v>254</v>
      </c>
      <c r="C18" s="4" t="s">
        <v>255</v>
      </c>
      <c r="D18" s="3" t="s">
        <v>439</v>
      </c>
      <c r="E18" s="3" t="s">
        <v>440</v>
      </c>
      <c r="F18" s="4" t="s">
        <v>264</v>
      </c>
      <c r="G18" s="5">
        <v>3</v>
      </c>
      <c r="H18" s="6">
        <v>0.15</v>
      </c>
      <c r="I18" s="11">
        <v>0.45</v>
      </c>
      <c r="J18" s="12">
        <v>44295</v>
      </c>
    </row>
    <row r="19" spans="1:10">
      <c r="A19" s="7" t="s">
        <v>22</v>
      </c>
      <c r="B19" s="8" t="s">
        <v>254</v>
      </c>
      <c r="C19" s="8" t="s">
        <v>255</v>
      </c>
      <c r="D19" s="7" t="s">
        <v>560</v>
      </c>
      <c r="E19" s="7" t="s">
        <v>561</v>
      </c>
      <c r="F19" s="8" t="s">
        <v>264</v>
      </c>
      <c r="G19" s="9">
        <v>1</v>
      </c>
      <c r="H19" s="10">
        <v>0.19</v>
      </c>
      <c r="I19" s="13">
        <v>0.19</v>
      </c>
      <c r="J19" s="14">
        <v>44295</v>
      </c>
    </row>
    <row r="20" spans="9:9">
      <c r="I20">
        <f>SUM(I14:I19)</f>
        <v>2.19</v>
      </c>
    </row>
  </sheetData>
  <pageMargins left="0.75" right="0.75" top="1" bottom="1" header="0.5" footer="0.5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8.7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202</v>
      </c>
      <c r="B2" s="4" t="s">
        <v>254</v>
      </c>
      <c r="C2" s="4" t="s">
        <v>255</v>
      </c>
      <c r="D2" s="3" t="s">
        <v>888</v>
      </c>
      <c r="E2" s="3" t="s">
        <v>889</v>
      </c>
      <c r="F2" s="4" t="s">
        <v>264</v>
      </c>
      <c r="G2" s="5">
        <v>1</v>
      </c>
      <c r="H2" s="6">
        <v>0.77</v>
      </c>
      <c r="I2" s="11">
        <f>H2*G2</f>
        <v>0.77</v>
      </c>
      <c r="J2" s="12">
        <v>44432</v>
      </c>
    </row>
    <row r="3" spans="1:10">
      <c r="A3" s="7" t="s">
        <v>202</v>
      </c>
      <c r="B3" s="8" t="s">
        <v>254</v>
      </c>
      <c r="C3" s="8" t="s">
        <v>255</v>
      </c>
      <c r="D3" s="7" t="s">
        <v>890</v>
      </c>
      <c r="E3" s="7" t="s">
        <v>891</v>
      </c>
      <c r="F3" s="8" t="s">
        <v>264</v>
      </c>
      <c r="G3" s="9">
        <v>1</v>
      </c>
      <c r="H3" s="10">
        <v>1.11</v>
      </c>
      <c r="I3" s="13">
        <f>H3*G3</f>
        <v>1.11</v>
      </c>
      <c r="J3" s="14">
        <v>44432</v>
      </c>
    </row>
    <row r="4" spans="1:10">
      <c r="A4" s="3" t="s">
        <v>202</v>
      </c>
      <c r="B4" s="4" t="s">
        <v>254</v>
      </c>
      <c r="C4" s="4" t="s">
        <v>255</v>
      </c>
      <c r="D4" s="3" t="s">
        <v>838</v>
      </c>
      <c r="E4" s="3" t="s">
        <v>839</v>
      </c>
      <c r="F4" s="4" t="s">
        <v>264</v>
      </c>
      <c r="G4" s="5">
        <v>2</v>
      </c>
      <c r="H4" s="6">
        <v>0.5885</v>
      </c>
      <c r="I4" s="11">
        <v>1.177</v>
      </c>
      <c r="J4" s="12">
        <v>44432</v>
      </c>
    </row>
    <row r="5" spans="1:10">
      <c r="A5" s="7" t="s">
        <v>202</v>
      </c>
      <c r="B5" s="8" t="s">
        <v>254</v>
      </c>
      <c r="C5" s="8" t="s">
        <v>255</v>
      </c>
      <c r="D5" s="7" t="s">
        <v>444</v>
      </c>
      <c r="E5" s="7" t="s">
        <v>445</v>
      </c>
      <c r="F5" s="8" t="s">
        <v>446</v>
      </c>
      <c r="G5" s="9">
        <v>0.01</v>
      </c>
      <c r="H5" s="10">
        <v>6.2128</v>
      </c>
      <c r="I5" s="13">
        <f>H5*G5</f>
        <v>0.062128</v>
      </c>
      <c r="J5" s="14">
        <v>44432</v>
      </c>
    </row>
    <row r="6" spans="1:10">
      <c r="A6" s="3" t="s">
        <v>202</v>
      </c>
      <c r="B6" s="4" t="s">
        <v>254</v>
      </c>
      <c r="C6" s="4" t="s">
        <v>255</v>
      </c>
      <c r="D6" s="3" t="s">
        <v>447</v>
      </c>
      <c r="E6" s="3" t="s">
        <v>448</v>
      </c>
      <c r="F6" s="4" t="s">
        <v>449</v>
      </c>
      <c r="G6" s="5">
        <v>0.07</v>
      </c>
      <c r="H6" s="6">
        <v>0.4035</v>
      </c>
      <c r="I6" s="11">
        <v>0.02825</v>
      </c>
      <c r="J6" s="12">
        <v>44432</v>
      </c>
    </row>
    <row r="7" spans="1:10">
      <c r="A7" s="7" t="s">
        <v>202</v>
      </c>
      <c r="B7" s="8" t="s">
        <v>254</v>
      </c>
      <c r="C7" s="8" t="s">
        <v>255</v>
      </c>
      <c r="D7" s="7" t="s">
        <v>972</v>
      </c>
      <c r="E7" s="7" t="s">
        <v>847</v>
      </c>
      <c r="F7" s="8" t="s">
        <v>264</v>
      </c>
      <c r="G7" s="9">
        <v>1</v>
      </c>
      <c r="H7" s="10">
        <v>2.05</v>
      </c>
      <c r="I7" s="13">
        <f>H7*G7</f>
        <v>2.05</v>
      </c>
      <c r="J7" s="14">
        <v>44432</v>
      </c>
    </row>
    <row r="8" spans="1:10">
      <c r="A8" s="3" t="s">
        <v>202</v>
      </c>
      <c r="B8" s="4" t="s">
        <v>254</v>
      </c>
      <c r="C8" s="4" t="s">
        <v>255</v>
      </c>
      <c r="D8" s="3" t="s">
        <v>973</v>
      </c>
      <c r="E8" s="3" t="s">
        <v>893</v>
      </c>
      <c r="F8" s="4" t="s">
        <v>264</v>
      </c>
      <c r="G8" s="5">
        <v>1</v>
      </c>
      <c r="H8" s="6">
        <v>2.8</v>
      </c>
      <c r="I8" s="11">
        <v>2.8</v>
      </c>
      <c r="J8" s="12">
        <v>44691</v>
      </c>
    </row>
    <row r="9" spans="1:10">
      <c r="A9" s="7" t="s">
        <v>202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1:10">
      <c r="A10" s="17"/>
      <c r="B10" s="17"/>
      <c r="C10" s="17"/>
      <c r="D10" s="17"/>
      <c r="E10" s="17"/>
      <c r="F10" s="17"/>
      <c r="G10" s="17"/>
      <c r="H10" s="17"/>
      <c r="I10" s="17">
        <f>SUM(I2:I9)</f>
        <v>8.019878</v>
      </c>
      <c r="J10" s="17"/>
    </row>
  </sheetData>
  <pageMargins left="0.75" right="0.75" top="1" bottom="1" header="0.5" footer="0.5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6" sqref="I6"/>
    </sheetView>
  </sheetViews>
  <sheetFormatPr defaultColWidth="8.66666666666667" defaultRowHeight="15" outlineLevelRow="4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203</v>
      </c>
      <c r="B2" s="4" t="s">
        <v>254</v>
      </c>
      <c r="C2" s="4" t="s">
        <v>255</v>
      </c>
      <c r="D2" s="3" t="s">
        <v>650</v>
      </c>
      <c r="E2" s="3" t="s">
        <v>651</v>
      </c>
      <c r="F2" s="4" t="s">
        <v>264</v>
      </c>
      <c r="G2" s="5">
        <v>1</v>
      </c>
      <c r="H2" s="6">
        <v>1.254</v>
      </c>
      <c r="I2" s="11">
        <v>1.254</v>
      </c>
      <c r="J2" s="12">
        <v>44516</v>
      </c>
    </row>
    <row r="3" spans="1:10">
      <c r="A3" s="7" t="s">
        <v>203</v>
      </c>
      <c r="B3" s="8" t="s">
        <v>254</v>
      </c>
      <c r="C3" s="8" t="s">
        <v>255</v>
      </c>
      <c r="D3" s="7" t="s">
        <v>572</v>
      </c>
      <c r="E3" s="7" t="s">
        <v>349</v>
      </c>
      <c r="F3" s="8" t="s">
        <v>571</v>
      </c>
      <c r="G3" s="9">
        <v>0.45</v>
      </c>
      <c r="H3" s="10">
        <v>2.7434</v>
      </c>
      <c r="I3" s="13">
        <v>1.23453</v>
      </c>
      <c r="J3" s="14">
        <v>44516</v>
      </c>
    </row>
    <row r="4" spans="1:10">
      <c r="A4" s="3" t="s">
        <v>203</v>
      </c>
      <c r="B4" s="4" t="s">
        <v>254</v>
      </c>
      <c r="C4" s="4" t="s">
        <v>255</v>
      </c>
      <c r="D4" s="3" t="s">
        <v>876</v>
      </c>
      <c r="E4" s="3" t="s">
        <v>877</v>
      </c>
      <c r="F4" s="4" t="s">
        <v>878</v>
      </c>
      <c r="G4" s="5">
        <v>1</v>
      </c>
      <c r="H4" s="6">
        <v>1.5487</v>
      </c>
      <c r="I4" s="11">
        <v>1.5487</v>
      </c>
      <c r="J4" s="12">
        <v>44516</v>
      </c>
    </row>
    <row r="5" spans="9:9">
      <c r="I5">
        <f>SUM(I2:I4)</f>
        <v>4.03723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1" sqref="A1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100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2</v>
      </c>
      <c r="H2" s="6">
        <v>0.05</v>
      </c>
      <c r="I2" s="11">
        <v>0.1</v>
      </c>
      <c r="J2" s="12">
        <v>45362</v>
      </c>
    </row>
    <row r="3" spans="1:10">
      <c r="A3" s="7" t="s">
        <v>100</v>
      </c>
      <c r="B3" s="8" t="s">
        <v>254</v>
      </c>
      <c r="C3" s="8" t="s">
        <v>255</v>
      </c>
      <c r="D3" s="7" t="s">
        <v>389</v>
      </c>
      <c r="E3" s="7" t="s">
        <v>390</v>
      </c>
      <c r="F3" s="8" t="s">
        <v>391</v>
      </c>
      <c r="G3" s="9">
        <v>1</v>
      </c>
      <c r="H3" s="10">
        <v>0.2654867256</v>
      </c>
      <c r="I3" s="13">
        <f t="shared" ref="I3:I10" si="0">H3*G3</f>
        <v>0.2654867256</v>
      </c>
      <c r="J3" s="14">
        <v>45362</v>
      </c>
    </row>
    <row r="4" spans="1:10">
      <c r="A4" s="3" t="s">
        <v>100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2</v>
      </c>
      <c r="H4" s="6">
        <v>0.09</v>
      </c>
      <c r="I4" s="11">
        <f t="shared" si="0"/>
        <v>0.18</v>
      </c>
      <c r="J4" s="12">
        <v>45343</v>
      </c>
    </row>
    <row r="5" spans="1:10">
      <c r="A5" s="7" t="s">
        <v>100</v>
      </c>
      <c r="B5" s="8" t="s">
        <v>254</v>
      </c>
      <c r="C5" s="8" t="s">
        <v>255</v>
      </c>
      <c r="D5" s="7" t="s">
        <v>439</v>
      </c>
      <c r="E5" s="7" t="s">
        <v>440</v>
      </c>
      <c r="F5" s="8" t="s">
        <v>264</v>
      </c>
      <c r="G5" s="9">
        <v>2</v>
      </c>
      <c r="H5" s="10">
        <v>0.15</v>
      </c>
      <c r="I5" s="13">
        <v>0.3</v>
      </c>
      <c r="J5" s="14">
        <v>45362</v>
      </c>
    </row>
    <row r="6" spans="1:10">
      <c r="A6" s="3" t="s">
        <v>100</v>
      </c>
      <c r="B6" s="4" t="s">
        <v>254</v>
      </c>
      <c r="C6" s="4" t="s">
        <v>255</v>
      </c>
      <c r="D6" s="3" t="s">
        <v>307</v>
      </c>
      <c r="E6" s="3" t="s">
        <v>308</v>
      </c>
      <c r="F6" s="4" t="s">
        <v>264</v>
      </c>
      <c r="G6" s="5">
        <v>1</v>
      </c>
      <c r="H6" s="6">
        <v>0.2</v>
      </c>
      <c r="I6" s="11">
        <f t="shared" si="0"/>
        <v>0.2</v>
      </c>
      <c r="J6" s="12">
        <v>45362</v>
      </c>
    </row>
    <row r="7" spans="1:10">
      <c r="A7" s="7" t="s">
        <v>100</v>
      </c>
      <c r="B7" s="8" t="s">
        <v>254</v>
      </c>
      <c r="C7" s="8" t="s">
        <v>255</v>
      </c>
      <c r="D7" s="7" t="s">
        <v>442</v>
      </c>
      <c r="E7" s="7" t="s">
        <v>443</v>
      </c>
      <c r="F7" s="8" t="s">
        <v>264</v>
      </c>
      <c r="G7" s="9">
        <v>1</v>
      </c>
      <c r="H7" s="10">
        <v>0.2</v>
      </c>
      <c r="I7" s="13">
        <f t="shared" si="0"/>
        <v>0.2</v>
      </c>
      <c r="J7" s="14">
        <v>45343</v>
      </c>
    </row>
    <row r="8" spans="1:10">
      <c r="A8" s="3" t="s">
        <v>100</v>
      </c>
      <c r="B8" s="4" t="s">
        <v>254</v>
      </c>
      <c r="C8" s="4" t="s">
        <v>255</v>
      </c>
      <c r="D8" s="3" t="s">
        <v>444</v>
      </c>
      <c r="E8" s="3" t="s">
        <v>445</v>
      </c>
      <c r="F8" s="4" t="s">
        <v>446</v>
      </c>
      <c r="G8" s="5">
        <v>0.003</v>
      </c>
      <c r="H8" s="6">
        <v>6.2128</v>
      </c>
      <c r="I8" s="11">
        <f t="shared" si="0"/>
        <v>0.0186384</v>
      </c>
      <c r="J8" s="12">
        <v>45343</v>
      </c>
    </row>
    <row r="9" spans="1:10">
      <c r="A9" s="7" t="s">
        <v>100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0.008</v>
      </c>
      <c r="H9" s="10">
        <v>0.4035</v>
      </c>
      <c r="I9" s="13">
        <f t="shared" si="0"/>
        <v>0.003228</v>
      </c>
      <c r="J9" s="14">
        <v>45343</v>
      </c>
    </row>
    <row r="10" spans="1:10">
      <c r="A10" s="3" t="s">
        <v>100</v>
      </c>
      <c r="B10" s="4" t="s">
        <v>254</v>
      </c>
      <c r="C10" s="4" t="s">
        <v>255</v>
      </c>
      <c r="D10" s="3" t="s">
        <v>96</v>
      </c>
      <c r="E10" s="3" t="s">
        <v>466</v>
      </c>
      <c r="F10" s="4" t="s">
        <v>264</v>
      </c>
      <c r="G10" s="5">
        <v>1</v>
      </c>
      <c r="H10" s="6">
        <f>I26</f>
        <v>6.1110264</v>
      </c>
      <c r="I10" s="11">
        <f t="shared" si="0"/>
        <v>6.1110264</v>
      </c>
      <c r="J10" s="12">
        <v>45362</v>
      </c>
    </row>
    <row r="11" spans="1:10">
      <c r="A11" s="20"/>
      <c r="B11" s="20"/>
      <c r="C11" s="20"/>
      <c r="D11" s="20"/>
      <c r="E11" s="20"/>
      <c r="F11" s="20"/>
      <c r="G11" s="20"/>
      <c r="H11" s="20"/>
      <c r="I11" s="26">
        <f>SUM(I2:I10)</f>
        <v>7.3783795256</v>
      </c>
      <c r="J11" s="20"/>
    </row>
    <row r="12" spans="1:10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0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0">
      <c r="A14" s="1" t="s">
        <v>245</v>
      </c>
      <c r="B14" s="1" t="s">
        <v>246</v>
      </c>
      <c r="C14" s="1" t="s">
        <v>247</v>
      </c>
      <c r="D14" s="1" t="s">
        <v>248</v>
      </c>
      <c r="E14" s="1" t="s">
        <v>249</v>
      </c>
      <c r="F14" s="1" t="s">
        <v>249</v>
      </c>
      <c r="G14" s="2" t="s">
        <v>250</v>
      </c>
      <c r="H14" s="2" t="s">
        <v>251</v>
      </c>
      <c r="I14" s="2" t="s">
        <v>252</v>
      </c>
      <c r="J14" s="2" t="s">
        <v>253</v>
      </c>
    </row>
    <row r="15" spans="1:10">
      <c r="A15" s="3" t="s">
        <v>96</v>
      </c>
      <c r="B15" s="4" t="s">
        <v>254</v>
      </c>
      <c r="C15" s="4" t="s">
        <v>255</v>
      </c>
      <c r="D15" s="3" t="s">
        <v>304</v>
      </c>
      <c r="E15" s="3" t="s">
        <v>305</v>
      </c>
      <c r="F15" s="4" t="s">
        <v>306</v>
      </c>
      <c r="G15" s="5">
        <v>1</v>
      </c>
      <c r="H15" s="6">
        <v>0.09</v>
      </c>
      <c r="I15" s="11">
        <f t="shared" ref="I15:I20" si="1">H15*G15</f>
        <v>0.09</v>
      </c>
      <c r="J15" s="12">
        <v>45138</v>
      </c>
    </row>
    <row r="16" spans="1:10">
      <c r="A16" s="7" t="s">
        <v>96</v>
      </c>
      <c r="B16" s="8" t="s">
        <v>254</v>
      </c>
      <c r="C16" s="8" t="s">
        <v>255</v>
      </c>
      <c r="D16" s="7" t="s">
        <v>336</v>
      </c>
      <c r="E16" s="7" t="s">
        <v>337</v>
      </c>
      <c r="F16" s="8" t="s">
        <v>311</v>
      </c>
      <c r="G16" s="9">
        <v>0.24</v>
      </c>
      <c r="H16" s="10">
        <v>1.7257</v>
      </c>
      <c r="I16" s="13">
        <v>0.41417</v>
      </c>
      <c r="J16" s="14">
        <v>45196</v>
      </c>
    </row>
    <row r="17" spans="1:10">
      <c r="A17" s="3" t="s">
        <v>96</v>
      </c>
      <c r="B17" s="4" t="s">
        <v>254</v>
      </c>
      <c r="C17" s="4" t="s">
        <v>255</v>
      </c>
      <c r="D17" s="3" t="s">
        <v>348</v>
      </c>
      <c r="E17" s="3" t="s">
        <v>349</v>
      </c>
      <c r="F17" s="4" t="s">
        <v>314</v>
      </c>
      <c r="G17" s="5">
        <v>0.495</v>
      </c>
      <c r="H17" s="6">
        <v>1.6814</v>
      </c>
      <c r="I17" s="11">
        <v>0.83229</v>
      </c>
      <c r="J17" s="12">
        <v>44743</v>
      </c>
    </row>
    <row r="18" spans="1:10">
      <c r="A18" s="7" t="s">
        <v>96</v>
      </c>
      <c r="B18" s="8" t="s">
        <v>254</v>
      </c>
      <c r="C18" s="8" t="s">
        <v>255</v>
      </c>
      <c r="D18" s="7" t="s">
        <v>450</v>
      </c>
      <c r="E18" s="7" t="s">
        <v>451</v>
      </c>
      <c r="F18" s="8" t="s">
        <v>264</v>
      </c>
      <c r="G18" s="9">
        <v>1</v>
      </c>
      <c r="H18" s="10">
        <v>0.52</v>
      </c>
      <c r="I18" s="13">
        <v>0.52</v>
      </c>
      <c r="J18" s="14">
        <v>44743</v>
      </c>
    </row>
    <row r="19" spans="1:10">
      <c r="A19" s="3" t="s">
        <v>96</v>
      </c>
      <c r="B19" s="4" t="s">
        <v>254</v>
      </c>
      <c r="C19" s="4" t="s">
        <v>255</v>
      </c>
      <c r="D19" s="3" t="s">
        <v>452</v>
      </c>
      <c r="E19" s="3" t="s">
        <v>453</v>
      </c>
      <c r="F19" s="4" t="s">
        <v>264</v>
      </c>
      <c r="G19" s="5">
        <v>1</v>
      </c>
      <c r="H19" s="6">
        <v>0.18</v>
      </c>
      <c r="I19" s="11">
        <f t="shared" si="1"/>
        <v>0.18</v>
      </c>
      <c r="J19" s="12">
        <v>45138</v>
      </c>
    </row>
    <row r="20" spans="1:10">
      <c r="A20" s="7" t="s">
        <v>96</v>
      </c>
      <c r="B20" s="8" t="s">
        <v>254</v>
      </c>
      <c r="C20" s="8" t="s">
        <v>255</v>
      </c>
      <c r="D20" s="7" t="s">
        <v>24</v>
      </c>
      <c r="E20" s="7" t="s">
        <v>454</v>
      </c>
      <c r="F20" s="8" t="s">
        <v>264</v>
      </c>
      <c r="G20" s="9">
        <v>1</v>
      </c>
      <c r="H20" s="10">
        <f>I35</f>
        <v>3.09</v>
      </c>
      <c r="I20" s="13">
        <f t="shared" si="1"/>
        <v>3.09</v>
      </c>
      <c r="J20" s="14">
        <v>44743</v>
      </c>
    </row>
    <row r="21" spans="1:10">
      <c r="A21" s="3" t="s">
        <v>96</v>
      </c>
      <c r="B21" s="4" t="s">
        <v>254</v>
      </c>
      <c r="C21" s="4" t="s">
        <v>255</v>
      </c>
      <c r="D21" s="3" t="s">
        <v>455</v>
      </c>
      <c r="E21" s="3" t="s">
        <v>456</v>
      </c>
      <c r="F21" s="4" t="s">
        <v>264</v>
      </c>
      <c r="G21" s="5">
        <v>2</v>
      </c>
      <c r="H21" s="6">
        <v>0.35</v>
      </c>
      <c r="I21" s="11">
        <v>0.7</v>
      </c>
      <c r="J21" s="12">
        <v>45196</v>
      </c>
    </row>
    <row r="22" spans="1:10">
      <c r="A22" s="7" t="s">
        <v>96</v>
      </c>
      <c r="B22" s="8" t="s">
        <v>254</v>
      </c>
      <c r="C22" s="8" t="s">
        <v>255</v>
      </c>
      <c r="D22" s="7" t="s">
        <v>442</v>
      </c>
      <c r="E22" s="7" t="s">
        <v>443</v>
      </c>
      <c r="F22" s="8" t="s">
        <v>264</v>
      </c>
      <c r="G22" s="9">
        <v>1</v>
      </c>
      <c r="H22" s="10">
        <v>0.2</v>
      </c>
      <c r="I22" s="13">
        <f t="shared" ref="I22:I25" si="2">H22*G22</f>
        <v>0.2</v>
      </c>
      <c r="J22" s="14">
        <v>45138</v>
      </c>
    </row>
    <row r="23" spans="1:10">
      <c r="A23" s="3" t="s">
        <v>96</v>
      </c>
      <c r="B23" s="4" t="s">
        <v>254</v>
      </c>
      <c r="C23" s="4" t="s">
        <v>255</v>
      </c>
      <c r="D23" s="3" t="s">
        <v>457</v>
      </c>
      <c r="E23" s="3" t="s">
        <v>458</v>
      </c>
      <c r="F23" s="4" t="s">
        <v>459</v>
      </c>
      <c r="G23" s="5">
        <v>1</v>
      </c>
      <c r="H23" s="6">
        <v>0.0627</v>
      </c>
      <c r="I23" s="11">
        <v>0.0627</v>
      </c>
      <c r="J23" s="12">
        <v>45138</v>
      </c>
    </row>
    <row r="24" spans="1:10">
      <c r="A24" s="7" t="s">
        <v>96</v>
      </c>
      <c r="B24" s="8" t="s">
        <v>254</v>
      </c>
      <c r="C24" s="8" t="s">
        <v>255</v>
      </c>
      <c r="D24" s="7" t="s">
        <v>444</v>
      </c>
      <c r="E24" s="7" t="s">
        <v>445</v>
      </c>
      <c r="F24" s="8" t="s">
        <v>446</v>
      </c>
      <c r="G24" s="9">
        <v>0.003</v>
      </c>
      <c r="H24" s="10">
        <f>H8</f>
        <v>6.2128</v>
      </c>
      <c r="I24" s="13">
        <f t="shared" si="2"/>
        <v>0.0186384</v>
      </c>
      <c r="J24" s="14">
        <v>44835</v>
      </c>
    </row>
    <row r="25" spans="1:10">
      <c r="A25" s="3" t="s">
        <v>96</v>
      </c>
      <c r="B25" s="4" t="s">
        <v>254</v>
      </c>
      <c r="C25" s="4" t="s">
        <v>255</v>
      </c>
      <c r="D25" s="3" t="s">
        <v>447</v>
      </c>
      <c r="E25" s="3" t="s">
        <v>448</v>
      </c>
      <c r="F25" s="4" t="s">
        <v>449</v>
      </c>
      <c r="G25" s="5">
        <v>0.008</v>
      </c>
      <c r="H25" s="6">
        <f>H9</f>
        <v>0.4035</v>
      </c>
      <c r="I25" s="11">
        <f t="shared" si="2"/>
        <v>0.003228</v>
      </c>
      <c r="J25" s="12">
        <v>44835</v>
      </c>
    </row>
    <row r="26" spans="1:10">
      <c r="A26" s="20"/>
      <c r="B26" s="20"/>
      <c r="C26" s="20"/>
      <c r="D26" s="20"/>
      <c r="E26" s="20"/>
      <c r="F26" s="20"/>
      <c r="G26" s="20"/>
      <c r="H26" s="20"/>
      <c r="I26" s="20">
        <f>SUM(I15:I25)</f>
        <v>6.1110264</v>
      </c>
      <c r="J26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1" t="s">
        <v>245</v>
      </c>
      <c r="B29" s="1" t="s">
        <v>246</v>
      </c>
      <c r="C29" s="1" t="s">
        <v>247</v>
      </c>
      <c r="D29" s="1" t="s">
        <v>248</v>
      </c>
      <c r="E29" s="1" t="s">
        <v>249</v>
      </c>
      <c r="F29" s="1" t="s">
        <v>249</v>
      </c>
      <c r="G29" s="2" t="s">
        <v>250</v>
      </c>
      <c r="H29" s="2" t="s">
        <v>251</v>
      </c>
      <c r="I29" s="2" t="s">
        <v>252</v>
      </c>
      <c r="J29" s="2" t="s">
        <v>253</v>
      </c>
    </row>
    <row r="30" spans="1:10">
      <c r="A30" s="3" t="s">
        <v>24</v>
      </c>
      <c r="B30" s="4" t="s">
        <v>254</v>
      </c>
      <c r="C30" s="4" t="s">
        <v>255</v>
      </c>
      <c r="D30" s="3" t="s">
        <v>460</v>
      </c>
      <c r="E30" s="3" t="s">
        <v>461</v>
      </c>
      <c r="F30" s="4" t="s">
        <v>264</v>
      </c>
      <c r="G30" s="5">
        <v>1</v>
      </c>
      <c r="H30" s="6">
        <v>0.1</v>
      </c>
      <c r="I30" s="11">
        <f>H30*G30</f>
        <v>0.1</v>
      </c>
      <c r="J30" s="12">
        <v>44550</v>
      </c>
    </row>
    <row r="31" spans="1:10">
      <c r="A31" s="7" t="s">
        <v>24</v>
      </c>
      <c r="B31" s="8" t="s">
        <v>254</v>
      </c>
      <c r="C31" s="8" t="s">
        <v>255</v>
      </c>
      <c r="D31" s="7" t="s">
        <v>439</v>
      </c>
      <c r="E31" s="7" t="s">
        <v>440</v>
      </c>
      <c r="F31" s="8" t="s">
        <v>264</v>
      </c>
      <c r="G31" s="9">
        <v>2</v>
      </c>
      <c r="H31" s="10">
        <v>0.15</v>
      </c>
      <c r="I31" s="13">
        <v>0.3</v>
      </c>
      <c r="J31" s="14">
        <v>44620</v>
      </c>
    </row>
    <row r="32" spans="1:10">
      <c r="A32" s="3" t="s">
        <v>24</v>
      </c>
      <c r="B32" s="4" t="s">
        <v>254</v>
      </c>
      <c r="C32" s="4" t="s">
        <v>255</v>
      </c>
      <c r="D32" s="3" t="s">
        <v>462</v>
      </c>
      <c r="E32" s="3" t="s">
        <v>408</v>
      </c>
      <c r="F32" s="4" t="s">
        <v>264</v>
      </c>
      <c r="G32" s="5">
        <v>1</v>
      </c>
      <c r="H32" s="6">
        <v>1.1</v>
      </c>
      <c r="I32" s="11">
        <v>1.1</v>
      </c>
      <c r="J32" s="12">
        <v>44550</v>
      </c>
    </row>
    <row r="33" spans="1:10">
      <c r="A33" s="7" t="s">
        <v>24</v>
      </c>
      <c r="B33" s="8" t="s">
        <v>254</v>
      </c>
      <c r="C33" s="8" t="s">
        <v>255</v>
      </c>
      <c r="D33" s="7" t="s">
        <v>463</v>
      </c>
      <c r="E33" s="7" t="s">
        <v>464</v>
      </c>
      <c r="F33" s="8" t="s">
        <v>264</v>
      </c>
      <c r="G33" s="9">
        <v>1</v>
      </c>
      <c r="H33" s="10">
        <v>0.6</v>
      </c>
      <c r="I33" s="13">
        <v>0.6</v>
      </c>
      <c r="J33" s="14">
        <v>44550</v>
      </c>
    </row>
    <row r="34" spans="1:10">
      <c r="A34" s="3" t="s">
        <v>24</v>
      </c>
      <c r="B34" s="4" t="s">
        <v>254</v>
      </c>
      <c r="C34" s="4" t="s">
        <v>255</v>
      </c>
      <c r="D34" s="3" t="s">
        <v>465</v>
      </c>
      <c r="E34" s="3" t="s">
        <v>419</v>
      </c>
      <c r="F34" s="4" t="s">
        <v>264</v>
      </c>
      <c r="G34" s="5">
        <v>1</v>
      </c>
      <c r="H34" s="6">
        <v>0.99</v>
      </c>
      <c r="I34" s="11">
        <v>0.99</v>
      </c>
      <c r="J34" s="12">
        <v>44550</v>
      </c>
    </row>
    <row r="35" spans="1:10">
      <c r="A35" s="20"/>
      <c r="B35" s="20"/>
      <c r="C35" s="20"/>
      <c r="D35" s="20"/>
      <c r="E35" s="20"/>
      <c r="F35" s="20"/>
      <c r="G35" s="20"/>
      <c r="H35" s="20"/>
      <c r="I35" s="20">
        <f>SUM(I30:I34)</f>
        <v>3.09</v>
      </c>
      <c r="J35" s="20"/>
    </row>
  </sheetData>
  <pageMargins left="0.75" right="0.75" top="1" bottom="1" header="0.5" footer="0.5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I6" sqref="I6"/>
    </sheetView>
  </sheetViews>
  <sheetFormatPr defaultColWidth="8.66666666666667" defaultRowHeight="15" outlineLevelRow="4"/>
  <sheetData>
    <row r="1" spans="1:11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  <c r="K1" s="17"/>
    </row>
    <row r="2" spans="1:11">
      <c r="A2" s="3" t="s">
        <v>205</v>
      </c>
      <c r="B2" s="4" t="s">
        <v>254</v>
      </c>
      <c r="C2" s="4" t="s">
        <v>255</v>
      </c>
      <c r="D2" s="3" t="s">
        <v>650</v>
      </c>
      <c r="E2" s="3" t="s">
        <v>651</v>
      </c>
      <c r="F2" s="4" t="s">
        <v>264</v>
      </c>
      <c r="G2" s="5">
        <v>1</v>
      </c>
      <c r="H2" s="6">
        <v>1.254</v>
      </c>
      <c r="I2" s="11">
        <v>1.254</v>
      </c>
      <c r="J2" s="12">
        <v>44733</v>
      </c>
      <c r="K2" s="17"/>
    </row>
    <row r="3" spans="1:11">
      <c r="A3" s="7" t="s">
        <v>205</v>
      </c>
      <c r="B3" s="8" t="s">
        <v>254</v>
      </c>
      <c r="C3" s="8" t="s">
        <v>255</v>
      </c>
      <c r="D3" s="7" t="s">
        <v>662</v>
      </c>
      <c r="E3" s="7" t="s">
        <v>603</v>
      </c>
      <c r="F3" s="8" t="s">
        <v>663</v>
      </c>
      <c r="G3" s="9">
        <v>1</v>
      </c>
      <c r="H3" s="10">
        <v>0.78</v>
      </c>
      <c r="I3" s="13">
        <v>0.78</v>
      </c>
      <c r="J3" s="14">
        <v>44733</v>
      </c>
      <c r="K3" s="17"/>
    </row>
    <row r="4" spans="1:11">
      <c r="A4" s="3" t="s">
        <v>205</v>
      </c>
      <c r="B4" s="4" t="s">
        <v>254</v>
      </c>
      <c r="C4" s="4" t="s">
        <v>255</v>
      </c>
      <c r="D4" s="3" t="s">
        <v>876</v>
      </c>
      <c r="E4" s="3" t="s">
        <v>877</v>
      </c>
      <c r="F4" s="4" t="s">
        <v>878</v>
      </c>
      <c r="G4" s="5">
        <v>1</v>
      </c>
      <c r="H4" s="6">
        <v>1.5487</v>
      </c>
      <c r="I4" s="11">
        <v>1.5487</v>
      </c>
      <c r="J4" s="12">
        <v>44733</v>
      </c>
      <c r="K4" s="17"/>
    </row>
    <row r="5" spans="9:9">
      <c r="I5">
        <f>SUM(I2:I4)</f>
        <v>3.5827</v>
      </c>
    </row>
  </sheetData>
  <pageMargins left="0.75" right="0.75" top="1" bottom="1" header="0.5" footer="0.5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6" sqref="A16:J20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207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45169</v>
      </c>
    </row>
    <row r="3" spans="1:10">
      <c r="A3" s="7" t="s">
        <v>207</v>
      </c>
      <c r="B3" s="8" t="s">
        <v>254</v>
      </c>
      <c r="C3" s="8" t="s">
        <v>255</v>
      </c>
      <c r="D3" s="7" t="s">
        <v>301</v>
      </c>
      <c r="E3" s="7" t="s">
        <v>302</v>
      </c>
      <c r="F3" s="8" t="s">
        <v>303</v>
      </c>
      <c r="G3" s="9">
        <v>1</v>
      </c>
      <c r="H3" s="10">
        <v>0.23</v>
      </c>
      <c r="I3" s="13">
        <f>H3*G3</f>
        <v>0.23</v>
      </c>
      <c r="J3" s="14">
        <v>44743</v>
      </c>
    </row>
    <row r="4" spans="1:10">
      <c r="A4" s="3" t="s">
        <v>207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1</v>
      </c>
      <c r="H4" s="6">
        <v>0.09</v>
      </c>
      <c r="I4" s="11">
        <f>H4*G4</f>
        <v>0.09</v>
      </c>
      <c r="J4" s="12">
        <v>44743</v>
      </c>
    </row>
    <row r="5" spans="1:10">
      <c r="A5" s="7" t="s">
        <v>207</v>
      </c>
      <c r="B5" s="8" t="s">
        <v>254</v>
      </c>
      <c r="C5" s="8" t="s">
        <v>255</v>
      </c>
      <c r="D5" s="7" t="s">
        <v>307</v>
      </c>
      <c r="E5" s="7" t="s">
        <v>308</v>
      </c>
      <c r="F5" s="8" t="s">
        <v>264</v>
      </c>
      <c r="G5" s="9">
        <v>1</v>
      </c>
      <c r="H5" s="10">
        <v>0.2</v>
      </c>
      <c r="I5" s="13">
        <v>0.2</v>
      </c>
      <c r="J5" s="14">
        <v>44743</v>
      </c>
    </row>
    <row r="6" spans="1:10">
      <c r="A6" s="3" t="s">
        <v>207</v>
      </c>
      <c r="B6" s="4" t="s">
        <v>254</v>
      </c>
      <c r="C6" s="4" t="s">
        <v>255</v>
      </c>
      <c r="D6" s="3" t="s">
        <v>312</v>
      </c>
      <c r="E6" s="3" t="s">
        <v>313</v>
      </c>
      <c r="F6" s="4" t="s">
        <v>314</v>
      </c>
      <c r="G6" s="5">
        <v>0.62</v>
      </c>
      <c r="H6" s="6">
        <v>1.6814</v>
      </c>
      <c r="I6" s="11">
        <v>1.04247</v>
      </c>
      <c r="J6" s="12">
        <v>44774</v>
      </c>
    </row>
    <row r="7" spans="1:10">
      <c r="A7" s="7" t="s">
        <v>207</v>
      </c>
      <c r="B7" s="8" t="s">
        <v>254</v>
      </c>
      <c r="C7" s="8" t="s">
        <v>255</v>
      </c>
      <c r="D7" s="7" t="s">
        <v>315</v>
      </c>
      <c r="E7" s="7" t="s">
        <v>316</v>
      </c>
      <c r="F7" s="8" t="s">
        <v>264</v>
      </c>
      <c r="G7" s="9">
        <v>1</v>
      </c>
      <c r="H7" s="10">
        <v>0.13</v>
      </c>
      <c r="I7" s="13">
        <v>0.13</v>
      </c>
      <c r="J7" s="14">
        <v>45169</v>
      </c>
    </row>
    <row r="8" spans="1:10">
      <c r="A8" s="3" t="s">
        <v>207</v>
      </c>
      <c r="B8" s="4" t="s">
        <v>254</v>
      </c>
      <c r="C8" s="4" t="s">
        <v>255</v>
      </c>
      <c r="D8" s="3" t="s">
        <v>26</v>
      </c>
      <c r="E8" s="3" t="s">
        <v>27</v>
      </c>
      <c r="F8" s="4" t="s">
        <v>264</v>
      </c>
      <c r="G8" s="5">
        <v>1</v>
      </c>
      <c r="H8" s="6">
        <f>I20</f>
        <v>3.4855</v>
      </c>
      <c r="I8" s="11">
        <f>H8*G8</f>
        <v>3.4855</v>
      </c>
      <c r="J8" s="12">
        <v>45169</v>
      </c>
    </row>
    <row r="9" spans="1:10">
      <c r="A9" s="7" t="s">
        <v>207</v>
      </c>
      <c r="B9" s="8" t="s">
        <v>254</v>
      </c>
      <c r="C9" s="8" t="s">
        <v>255</v>
      </c>
      <c r="D9" s="7" t="s">
        <v>317</v>
      </c>
      <c r="E9" s="7" t="s">
        <v>318</v>
      </c>
      <c r="F9" s="8" t="s">
        <v>319</v>
      </c>
      <c r="G9" s="9">
        <v>1</v>
      </c>
      <c r="H9" s="10">
        <v>0.4036</v>
      </c>
      <c r="I9" s="13">
        <v>0.4036</v>
      </c>
      <c r="J9" s="14">
        <v>44743</v>
      </c>
    </row>
    <row r="10" spans="1:10">
      <c r="A10" s="3" t="s">
        <v>207</v>
      </c>
      <c r="B10" s="4" t="s">
        <v>254</v>
      </c>
      <c r="C10" s="4" t="s">
        <v>255</v>
      </c>
      <c r="D10" s="3" t="s">
        <v>320</v>
      </c>
      <c r="E10" s="3" t="s">
        <v>321</v>
      </c>
      <c r="F10" s="4" t="s">
        <v>322</v>
      </c>
      <c r="G10" s="5">
        <v>1</v>
      </c>
      <c r="H10" s="6">
        <v>0.1862</v>
      </c>
      <c r="I10" s="11">
        <v>0.1862</v>
      </c>
      <c r="J10" s="12">
        <v>44743</v>
      </c>
    </row>
    <row r="11" spans="1:10">
      <c r="A11" s="7" t="s">
        <v>207</v>
      </c>
      <c r="B11" s="8" t="s">
        <v>254</v>
      </c>
      <c r="C11" s="8" t="s">
        <v>255</v>
      </c>
      <c r="D11" s="7" t="s">
        <v>323</v>
      </c>
      <c r="E11" s="7" t="s">
        <v>324</v>
      </c>
      <c r="F11" s="8" t="s">
        <v>325</v>
      </c>
      <c r="G11" s="9">
        <v>1</v>
      </c>
      <c r="H11" s="10">
        <v>0.37</v>
      </c>
      <c r="I11" s="13">
        <v>0.37</v>
      </c>
      <c r="J11" s="14">
        <v>44743</v>
      </c>
    </row>
    <row r="12" spans="1:10">
      <c r="A12" s="3" t="s">
        <v>207</v>
      </c>
      <c r="B12" s="4" t="s">
        <v>254</v>
      </c>
      <c r="C12" s="4" t="s">
        <v>255</v>
      </c>
      <c r="D12" s="3" t="s">
        <v>326</v>
      </c>
      <c r="E12" s="3" t="s">
        <v>327</v>
      </c>
      <c r="F12" s="4" t="s">
        <v>328</v>
      </c>
      <c r="G12" s="5">
        <v>1</v>
      </c>
      <c r="H12" s="6">
        <v>0.0225</v>
      </c>
      <c r="I12" s="11">
        <v>0.0225</v>
      </c>
      <c r="J12" s="12">
        <v>44743</v>
      </c>
    </row>
    <row r="13" spans="9:9">
      <c r="I13">
        <f>SUM(I2:I12)</f>
        <v>6.26027</v>
      </c>
    </row>
    <row r="16" spans="1:10">
      <c r="A16" s="1" t="s">
        <v>245</v>
      </c>
      <c r="B16" s="1" t="s">
        <v>246</v>
      </c>
      <c r="C16" s="1" t="s">
        <v>247</v>
      </c>
      <c r="D16" s="1" t="s">
        <v>248</v>
      </c>
      <c r="E16" s="1" t="s">
        <v>249</v>
      </c>
      <c r="F16" s="1" t="s">
        <v>249</v>
      </c>
      <c r="G16" s="2" t="s">
        <v>250</v>
      </c>
      <c r="H16" s="2" t="s">
        <v>251</v>
      </c>
      <c r="I16" s="2" t="s">
        <v>252</v>
      </c>
      <c r="J16" s="2" t="s">
        <v>253</v>
      </c>
    </row>
    <row r="17" spans="1:10">
      <c r="A17" s="3" t="s">
        <v>26</v>
      </c>
      <c r="B17" s="4" t="s">
        <v>254</v>
      </c>
      <c r="C17" s="4" t="s">
        <v>255</v>
      </c>
      <c r="D17" s="3" t="s">
        <v>329</v>
      </c>
      <c r="E17" s="3" t="s">
        <v>330</v>
      </c>
      <c r="F17" s="4" t="s">
        <v>264</v>
      </c>
      <c r="G17" s="5">
        <v>1</v>
      </c>
      <c r="H17" s="6">
        <v>0.22</v>
      </c>
      <c r="I17" s="11">
        <f>H17*G17</f>
        <v>0.22</v>
      </c>
      <c r="J17" s="12">
        <v>44835</v>
      </c>
    </row>
    <row r="18" spans="1:10">
      <c r="A18" s="7" t="s">
        <v>26</v>
      </c>
      <c r="B18" s="8" t="s">
        <v>254</v>
      </c>
      <c r="C18" s="8" t="s">
        <v>255</v>
      </c>
      <c r="D18" s="7" t="s">
        <v>331</v>
      </c>
      <c r="E18" s="7" t="s">
        <v>332</v>
      </c>
      <c r="F18" s="8" t="s">
        <v>264</v>
      </c>
      <c r="G18" s="9">
        <v>1</v>
      </c>
      <c r="H18" s="10">
        <v>3</v>
      </c>
      <c r="I18" s="13">
        <v>3</v>
      </c>
      <c r="J18" s="14">
        <v>44835</v>
      </c>
    </row>
    <row r="19" spans="1:10">
      <c r="A19" s="3" t="s">
        <v>26</v>
      </c>
      <c r="B19" s="4" t="s">
        <v>254</v>
      </c>
      <c r="C19" s="4" t="s">
        <v>255</v>
      </c>
      <c r="D19" s="3" t="s">
        <v>333</v>
      </c>
      <c r="E19" s="3" t="s">
        <v>334</v>
      </c>
      <c r="F19" s="4" t="s">
        <v>335</v>
      </c>
      <c r="G19" s="5">
        <v>1</v>
      </c>
      <c r="H19" s="6">
        <v>0.2655</v>
      </c>
      <c r="I19" s="11">
        <v>0.2655</v>
      </c>
      <c r="J19" s="12">
        <v>44835</v>
      </c>
    </row>
    <row r="20" spans="9:9">
      <c r="I20">
        <f>SUM(I17:I19)</f>
        <v>3.4855</v>
      </c>
    </row>
  </sheetData>
  <pageMargins left="0.75" right="0.75" top="1" bottom="1" header="0.5" footer="0.5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7" workbookViewId="0">
      <selection activeCell="A22" sqref="A22:J34"/>
    </sheetView>
  </sheetViews>
  <sheetFormatPr defaultColWidth="8.66666666666667" defaultRowHeight="15"/>
  <cols>
    <col min="4" max="4" width="9.5833333333333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209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44743</v>
      </c>
    </row>
    <row r="3" spans="1:10">
      <c r="A3" s="7" t="s">
        <v>209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0.16</v>
      </c>
      <c r="H3" s="10">
        <v>0.589</v>
      </c>
      <c r="I3" s="13">
        <v>0.09424</v>
      </c>
      <c r="J3" s="14">
        <v>44804</v>
      </c>
    </row>
    <row r="4" spans="1:10">
      <c r="A4" s="3" t="s">
        <v>209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1</v>
      </c>
      <c r="H4" s="6">
        <v>0.2654867256</v>
      </c>
      <c r="I4" s="11">
        <f>H4*G4</f>
        <v>0.2654867256</v>
      </c>
      <c r="J4" s="12">
        <v>44743</v>
      </c>
    </row>
    <row r="5" spans="1:10">
      <c r="A5" s="7" t="s">
        <v>209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>H5*G5</f>
        <v>0.54</v>
      </c>
      <c r="J5" s="14">
        <v>44743</v>
      </c>
    </row>
    <row r="6" spans="1:10">
      <c r="A6" s="3" t="s">
        <v>209</v>
      </c>
      <c r="B6" s="4" t="s">
        <v>254</v>
      </c>
      <c r="C6" s="4" t="s">
        <v>255</v>
      </c>
      <c r="D6" s="3" t="s">
        <v>15</v>
      </c>
      <c r="E6" s="3" t="s">
        <v>342</v>
      </c>
      <c r="F6" s="4" t="s">
        <v>343</v>
      </c>
      <c r="G6" s="5">
        <v>1</v>
      </c>
      <c r="H6" s="6">
        <f>I34</f>
        <v>5.8204</v>
      </c>
      <c r="I6" s="11">
        <f>H6*G6</f>
        <v>5.8204</v>
      </c>
      <c r="J6" s="12">
        <v>44743</v>
      </c>
    </row>
    <row r="7" spans="1:10">
      <c r="A7" s="7" t="s">
        <v>209</v>
      </c>
      <c r="B7" s="8" t="s">
        <v>254</v>
      </c>
      <c r="C7" s="8" t="s">
        <v>255</v>
      </c>
      <c r="D7" s="7" t="s">
        <v>344</v>
      </c>
      <c r="E7" s="7" t="s">
        <v>345</v>
      </c>
      <c r="F7" s="8" t="s">
        <v>264</v>
      </c>
      <c r="G7" s="9">
        <v>1</v>
      </c>
      <c r="H7" s="10">
        <v>2.35</v>
      </c>
      <c r="I7" s="13">
        <v>2.35</v>
      </c>
      <c r="J7" s="14">
        <v>44743</v>
      </c>
    </row>
    <row r="8" spans="1:10">
      <c r="A8" s="3" t="s">
        <v>209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1</v>
      </c>
      <c r="H8" s="6">
        <v>0.2</v>
      </c>
      <c r="I8" s="11">
        <v>0.2</v>
      </c>
      <c r="J8" s="12">
        <v>44743</v>
      </c>
    </row>
    <row r="9" spans="1:10">
      <c r="A9" s="7" t="s">
        <v>209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0.69</v>
      </c>
      <c r="H9" s="10">
        <v>1.7257</v>
      </c>
      <c r="I9" s="13">
        <v>1.19073</v>
      </c>
      <c r="J9" s="14">
        <v>44804</v>
      </c>
    </row>
    <row r="10" spans="1:10">
      <c r="A10" s="3" t="s">
        <v>209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0.98</v>
      </c>
      <c r="H10" s="6">
        <v>1.6814</v>
      </c>
      <c r="I10" s="11">
        <v>1.64777</v>
      </c>
      <c r="J10" s="12">
        <v>44804</v>
      </c>
    </row>
    <row r="11" spans="1:10">
      <c r="A11" s="7" t="s">
        <v>209</v>
      </c>
      <c r="B11" s="8" t="s">
        <v>254</v>
      </c>
      <c r="C11" s="8" t="s">
        <v>255</v>
      </c>
      <c r="D11" s="7" t="s">
        <v>309</v>
      </c>
      <c r="E11" s="7" t="s">
        <v>310</v>
      </c>
      <c r="F11" s="8" t="s">
        <v>311</v>
      </c>
      <c r="G11" s="9">
        <v>1.37</v>
      </c>
      <c r="H11" s="10">
        <v>1.7257</v>
      </c>
      <c r="I11" s="13">
        <v>2.36421</v>
      </c>
      <c r="J11" s="14">
        <v>44743</v>
      </c>
    </row>
    <row r="12" spans="1:10">
      <c r="A12" s="3" t="s">
        <v>209</v>
      </c>
      <c r="B12" s="4" t="s">
        <v>254</v>
      </c>
      <c r="C12" s="4" t="s">
        <v>255</v>
      </c>
      <c r="D12" s="3" t="s">
        <v>350</v>
      </c>
      <c r="E12" s="3" t="s">
        <v>351</v>
      </c>
      <c r="F12" s="4" t="s">
        <v>264</v>
      </c>
      <c r="G12" s="5">
        <v>1</v>
      </c>
      <c r="H12" s="6">
        <v>0.2655</v>
      </c>
      <c r="I12" s="11">
        <v>0.2655</v>
      </c>
      <c r="J12" s="12">
        <v>44743</v>
      </c>
    </row>
    <row r="13" spans="1:10">
      <c r="A13" s="7" t="s">
        <v>209</v>
      </c>
      <c r="B13" s="8" t="s">
        <v>254</v>
      </c>
      <c r="C13" s="8" t="s">
        <v>255</v>
      </c>
      <c r="D13" s="7" t="s">
        <v>352</v>
      </c>
      <c r="E13" s="7" t="s">
        <v>353</v>
      </c>
      <c r="F13" s="8" t="s">
        <v>264</v>
      </c>
      <c r="G13" s="9">
        <v>1</v>
      </c>
      <c r="H13" s="10">
        <v>0.26</v>
      </c>
      <c r="I13" s="13">
        <v>0.26</v>
      </c>
      <c r="J13" s="14">
        <v>44743</v>
      </c>
    </row>
    <row r="14" spans="1:10">
      <c r="A14" s="3" t="s">
        <v>209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0.0167</v>
      </c>
      <c r="H14" s="6">
        <v>6.2128</v>
      </c>
      <c r="I14" s="11">
        <f>H14*G14</f>
        <v>0.10375376</v>
      </c>
      <c r="J14" s="12">
        <v>44865</v>
      </c>
    </row>
    <row r="15" spans="1:10">
      <c r="A15" s="7" t="s">
        <v>209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0.05</v>
      </c>
      <c r="H15" s="10">
        <v>0.4035</v>
      </c>
      <c r="I15" s="13">
        <v>0.02018</v>
      </c>
      <c r="J15" s="14">
        <v>44865</v>
      </c>
    </row>
    <row r="16" spans="1:10">
      <c r="A16" s="3" t="s">
        <v>209</v>
      </c>
      <c r="B16" s="4" t="s">
        <v>254</v>
      </c>
      <c r="C16" s="4" t="s">
        <v>255</v>
      </c>
      <c r="D16" s="3" t="s">
        <v>320</v>
      </c>
      <c r="E16" s="3" t="s">
        <v>321</v>
      </c>
      <c r="F16" s="4" t="s">
        <v>322</v>
      </c>
      <c r="G16" s="5">
        <v>2</v>
      </c>
      <c r="H16" s="6">
        <v>0.1862</v>
      </c>
      <c r="I16" s="11">
        <v>0.3724</v>
      </c>
      <c r="J16" s="12">
        <v>44743</v>
      </c>
    </row>
    <row r="17" spans="1:10">
      <c r="A17" s="7" t="s">
        <v>209</v>
      </c>
      <c r="B17" s="8" t="s">
        <v>254</v>
      </c>
      <c r="C17" s="8" t="s">
        <v>255</v>
      </c>
      <c r="D17" s="7" t="s">
        <v>974</v>
      </c>
      <c r="E17" s="7" t="s">
        <v>975</v>
      </c>
      <c r="F17" s="8" t="s">
        <v>264</v>
      </c>
      <c r="G17" s="9">
        <v>1</v>
      </c>
      <c r="H17" s="10">
        <v>0.965</v>
      </c>
      <c r="I17" s="13">
        <v>0.965</v>
      </c>
      <c r="J17" s="14">
        <v>44743</v>
      </c>
    </row>
    <row r="18" spans="1:10">
      <c r="A18" s="3" t="s">
        <v>209</v>
      </c>
      <c r="B18" s="4" t="s">
        <v>254</v>
      </c>
      <c r="C18" s="4" t="s">
        <v>255</v>
      </c>
      <c r="D18" s="3" t="s">
        <v>326</v>
      </c>
      <c r="E18" s="3" t="s">
        <v>327</v>
      </c>
      <c r="F18" s="4" t="s">
        <v>328</v>
      </c>
      <c r="G18" s="5">
        <v>1</v>
      </c>
      <c r="H18" s="6">
        <v>0.0225</v>
      </c>
      <c r="I18" s="11">
        <v>0.0225</v>
      </c>
      <c r="J18" s="12">
        <v>44743</v>
      </c>
    </row>
    <row r="19" spans="9:9">
      <c r="I19">
        <f>SUM(I2:I18)</f>
        <v>16.5321704856</v>
      </c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15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44136</v>
      </c>
    </row>
    <row r="24" spans="1:10">
      <c r="A24" s="7" t="s">
        <v>15</v>
      </c>
      <c r="B24" s="8" t="s">
        <v>254</v>
      </c>
      <c r="C24" s="8" t="s">
        <v>255</v>
      </c>
      <c r="D24" s="7" t="s">
        <v>357</v>
      </c>
      <c r="E24" s="7" t="s">
        <v>358</v>
      </c>
      <c r="F24" s="8" t="s">
        <v>264</v>
      </c>
      <c r="G24" s="9">
        <v>1</v>
      </c>
      <c r="H24" s="10">
        <v>1.05</v>
      </c>
      <c r="I24" s="13">
        <v>1.05</v>
      </c>
      <c r="J24" s="14">
        <v>44136</v>
      </c>
    </row>
    <row r="25" spans="1:10">
      <c r="A25" s="3" t="s">
        <v>15</v>
      </c>
      <c r="B25" s="4" t="s">
        <v>254</v>
      </c>
      <c r="C25" s="4" t="s">
        <v>255</v>
      </c>
      <c r="D25" s="3" t="s">
        <v>359</v>
      </c>
      <c r="E25" s="3" t="s">
        <v>360</v>
      </c>
      <c r="F25" s="4" t="s">
        <v>264</v>
      </c>
      <c r="G25" s="5">
        <v>1</v>
      </c>
      <c r="H25" s="6">
        <v>0.64</v>
      </c>
      <c r="I25" s="11">
        <v>0.64</v>
      </c>
      <c r="J25" s="12">
        <v>44136</v>
      </c>
    </row>
    <row r="26" spans="1:10">
      <c r="A26" s="7" t="s">
        <v>15</v>
      </c>
      <c r="B26" s="8" t="s">
        <v>254</v>
      </c>
      <c r="C26" s="8" t="s">
        <v>255</v>
      </c>
      <c r="D26" s="7" t="s">
        <v>361</v>
      </c>
      <c r="E26" s="7" t="s">
        <v>362</v>
      </c>
      <c r="F26" s="8" t="s">
        <v>264</v>
      </c>
      <c r="G26" s="9">
        <v>1</v>
      </c>
      <c r="H26" s="10">
        <v>0.63</v>
      </c>
      <c r="I26" s="13">
        <v>0.63</v>
      </c>
      <c r="J26" s="14">
        <v>44136</v>
      </c>
    </row>
    <row r="27" spans="1:10">
      <c r="A27" s="3" t="s">
        <v>15</v>
      </c>
      <c r="B27" s="4" t="s">
        <v>254</v>
      </c>
      <c r="C27" s="4" t="s">
        <v>255</v>
      </c>
      <c r="D27" s="3" t="s">
        <v>363</v>
      </c>
      <c r="E27" s="3" t="s">
        <v>364</v>
      </c>
      <c r="F27" s="4" t="s">
        <v>264</v>
      </c>
      <c r="G27" s="5">
        <v>1</v>
      </c>
      <c r="H27" s="6">
        <v>0.58</v>
      </c>
      <c r="I27" s="11">
        <v>0.58</v>
      </c>
      <c r="J27" s="12">
        <v>44136</v>
      </c>
    </row>
    <row r="28" spans="1:10">
      <c r="A28" s="7" t="s">
        <v>15</v>
      </c>
      <c r="B28" s="8" t="s">
        <v>254</v>
      </c>
      <c r="C28" s="8" t="s">
        <v>255</v>
      </c>
      <c r="D28" s="7" t="s">
        <v>365</v>
      </c>
      <c r="E28" s="7" t="s">
        <v>366</v>
      </c>
      <c r="F28" s="8" t="s">
        <v>264</v>
      </c>
      <c r="G28" s="9">
        <v>1</v>
      </c>
      <c r="H28" s="10">
        <v>0.59</v>
      </c>
      <c r="I28" s="13">
        <v>0.59</v>
      </c>
      <c r="J28" s="14">
        <v>44136</v>
      </c>
    </row>
    <row r="29" spans="1:10">
      <c r="A29" s="3" t="s">
        <v>15</v>
      </c>
      <c r="B29" s="4" t="s">
        <v>254</v>
      </c>
      <c r="C29" s="4" t="s">
        <v>255</v>
      </c>
      <c r="D29" s="3" t="s">
        <v>367</v>
      </c>
      <c r="E29" s="3" t="s">
        <v>368</v>
      </c>
      <c r="F29" s="4" t="s">
        <v>264</v>
      </c>
      <c r="G29" s="5">
        <v>1</v>
      </c>
      <c r="H29" s="6">
        <v>0.4</v>
      </c>
      <c r="I29" s="11">
        <v>0.4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369</v>
      </c>
      <c r="E30" s="7" t="s">
        <v>370</v>
      </c>
      <c r="F30" s="8" t="s">
        <v>264</v>
      </c>
      <c r="G30" s="9">
        <v>1</v>
      </c>
      <c r="H30" s="10">
        <v>0.4</v>
      </c>
      <c r="I30" s="13">
        <v>0.4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371</v>
      </c>
      <c r="E31" s="3" t="s">
        <v>372</v>
      </c>
      <c r="F31" s="4" t="s">
        <v>373</v>
      </c>
      <c r="G31" s="5">
        <v>4</v>
      </c>
      <c r="H31" s="6">
        <v>0.1196</v>
      </c>
      <c r="I31" s="11">
        <f>H31*G31</f>
        <v>0.4784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374</v>
      </c>
      <c r="E32" s="7" t="s">
        <v>375</v>
      </c>
      <c r="F32" s="8" t="s">
        <v>376</v>
      </c>
      <c r="G32" s="9">
        <v>4</v>
      </c>
      <c r="H32" s="10">
        <v>0.163</v>
      </c>
      <c r="I32" s="13">
        <v>0.652</v>
      </c>
      <c r="J32" s="14">
        <v>44424</v>
      </c>
    </row>
    <row r="33" spans="1:10">
      <c r="A33" s="3" t="s">
        <v>15</v>
      </c>
      <c r="B33" s="4" t="s">
        <v>254</v>
      </c>
      <c r="C33" s="4" t="s">
        <v>255</v>
      </c>
      <c r="D33" s="3" t="s">
        <v>377</v>
      </c>
      <c r="E33" s="3" t="s">
        <v>378</v>
      </c>
      <c r="F33" s="4" t="s">
        <v>264</v>
      </c>
      <c r="G33" s="5">
        <v>2</v>
      </c>
      <c r="H33" s="6">
        <v>0.15</v>
      </c>
      <c r="I33" s="11">
        <v>0.3</v>
      </c>
      <c r="J33" s="12">
        <v>44561</v>
      </c>
    </row>
    <row r="34" spans="9:9">
      <c r="I34">
        <f>SUM(I23:I33)</f>
        <v>5.8204</v>
      </c>
    </row>
  </sheetData>
  <pageMargins left="0.75" right="0.75" top="1" bottom="1" header="0.5" footer="0.5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0" workbookViewId="0">
      <selection activeCell="I20" sqref="I20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211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44743</v>
      </c>
    </row>
    <row r="3" spans="1:10">
      <c r="A3" s="7" t="s">
        <v>211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0.18</v>
      </c>
      <c r="H3" s="10">
        <v>0.589</v>
      </c>
      <c r="I3" s="13">
        <v>0.10602</v>
      </c>
      <c r="J3" s="14">
        <v>45016</v>
      </c>
    </row>
    <row r="4" spans="1:10">
      <c r="A4" s="3" t="s">
        <v>211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5</v>
      </c>
      <c r="H4" s="6">
        <v>0.09</v>
      </c>
      <c r="I4" s="11">
        <f>H4*G4</f>
        <v>0.45</v>
      </c>
      <c r="J4" s="12">
        <v>44743</v>
      </c>
    </row>
    <row r="5" spans="1:10">
      <c r="A5" s="7" t="s">
        <v>211</v>
      </c>
      <c r="B5" s="8" t="s">
        <v>254</v>
      </c>
      <c r="C5" s="8" t="s">
        <v>255</v>
      </c>
      <c r="D5" s="7" t="s">
        <v>15</v>
      </c>
      <c r="E5" s="7" t="s">
        <v>342</v>
      </c>
      <c r="F5" s="8" t="s">
        <v>343</v>
      </c>
      <c r="G5" s="9">
        <v>1</v>
      </c>
      <c r="H5" s="10">
        <f>I34</f>
        <v>5.8204</v>
      </c>
      <c r="I5" s="13">
        <f>H5*G5</f>
        <v>5.8204</v>
      </c>
      <c r="J5" s="14">
        <v>44743</v>
      </c>
    </row>
    <row r="6" spans="1:10">
      <c r="A6" s="3" t="s">
        <v>211</v>
      </c>
      <c r="B6" s="4" t="s">
        <v>254</v>
      </c>
      <c r="C6" s="4" t="s">
        <v>255</v>
      </c>
      <c r="D6" s="3" t="s">
        <v>344</v>
      </c>
      <c r="E6" s="3" t="s">
        <v>345</v>
      </c>
      <c r="F6" s="4" t="s">
        <v>264</v>
      </c>
      <c r="G6" s="5">
        <v>1</v>
      </c>
      <c r="H6" s="6">
        <v>2.35</v>
      </c>
      <c r="I6" s="11">
        <f>H6*G6</f>
        <v>2.35</v>
      </c>
      <c r="J6" s="12">
        <v>44743</v>
      </c>
    </row>
    <row r="7" spans="1:10">
      <c r="A7" s="7" t="s">
        <v>211</v>
      </c>
      <c r="B7" s="8" t="s">
        <v>254</v>
      </c>
      <c r="C7" s="8" t="s">
        <v>255</v>
      </c>
      <c r="D7" s="7" t="s">
        <v>307</v>
      </c>
      <c r="E7" s="7" t="s">
        <v>308</v>
      </c>
      <c r="F7" s="8" t="s">
        <v>264</v>
      </c>
      <c r="G7" s="9">
        <v>2</v>
      </c>
      <c r="H7" s="10">
        <v>0.2</v>
      </c>
      <c r="I7" s="13">
        <f>H7*G7</f>
        <v>0.4</v>
      </c>
      <c r="J7" s="14">
        <v>44743</v>
      </c>
    </row>
    <row r="8" spans="1:10">
      <c r="A8" s="3" t="s">
        <v>211</v>
      </c>
      <c r="B8" s="4" t="s">
        <v>254</v>
      </c>
      <c r="C8" s="4" t="s">
        <v>255</v>
      </c>
      <c r="D8" s="3" t="s">
        <v>336</v>
      </c>
      <c r="E8" s="3" t="s">
        <v>337</v>
      </c>
      <c r="F8" s="4" t="s">
        <v>311</v>
      </c>
      <c r="G8" s="5">
        <v>0.67</v>
      </c>
      <c r="H8" s="6">
        <v>1.7257</v>
      </c>
      <c r="I8" s="11">
        <v>1.15622</v>
      </c>
      <c r="J8" s="12">
        <v>44743</v>
      </c>
    </row>
    <row r="9" spans="1:10">
      <c r="A9" s="7" t="s">
        <v>211</v>
      </c>
      <c r="B9" s="8" t="s">
        <v>254</v>
      </c>
      <c r="C9" s="8" t="s">
        <v>255</v>
      </c>
      <c r="D9" s="7" t="s">
        <v>348</v>
      </c>
      <c r="E9" s="7" t="s">
        <v>349</v>
      </c>
      <c r="F9" s="8" t="s">
        <v>314</v>
      </c>
      <c r="G9" s="9">
        <v>0.68</v>
      </c>
      <c r="H9" s="10">
        <v>1.6814</v>
      </c>
      <c r="I9" s="13">
        <v>1.14335</v>
      </c>
      <c r="J9" s="14">
        <v>44743</v>
      </c>
    </row>
    <row r="10" spans="1:10">
      <c r="A10" s="3" t="s">
        <v>211</v>
      </c>
      <c r="B10" s="4" t="s">
        <v>254</v>
      </c>
      <c r="C10" s="4" t="s">
        <v>255</v>
      </c>
      <c r="D10" s="3" t="s">
        <v>309</v>
      </c>
      <c r="E10" s="3" t="s">
        <v>310</v>
      </c>
      <c r="F10" s="4" t="s">
        <v>311</v>
      </c>
      <c r="G10" s="5">
        <v>0.87</v>
      </c>
      <c r="H10" s="6">
        <v>1.7257</v>
      </c>
      <c r="I10" s="11">
        <v>1.50136</v>
      </c>
      <c r="J10" s="12">
        <v>44743</v>
      </c>
    </row>
    <row r="11" spans="1:10">
      <c r="A11" s="7" t="s">
        <v>211</v>
      </c>
      <c r="B11" s="8" t="s">
        <v>254</v>
      </c>
      <c r="C11" s="8" t="s">
        <v>255</v>
      </c>
      <c r="D11" s="7" t="s">
        <v>312</v>
      </c>
      <c r="E11" s="7" t="s">
        <v>313</v>
      </c>
      <c r="F11" s="8" t="s">
        <v>314</v>
      </c>
      <c r="G11" s="9">
        <v>0.8</v>
      </c>
      <c r="H11" s="10">
        <v>1.6814</v>
      </c>
      <c r="I11" s="13">
        <v>1.34512</v>
      </c>
      <c r="J11" s="14">
        <v>44743</v>
      </c>
    </row>
    <row r="12" spans="1:10">
      <c r="A12" s="3" t="s">
        <v>211</v>
      </c>
      <c r="B12" s="4" t="s">
        <v>254</v>
      </c>
      <c r="C12" s="4" t="s">
        <v>255</v>
      </c>
      <c r="D12" s="3" t="s">
        <v>350</v>
      </c>
      <c r="E12" s="3" t="s">
        <v>351</v>
      </c>
      <c r="F12" s="4" t="s">
        <v>264</v>
      </c>
      <c r="G12" s="5">
        <v>1</v>
      </c>
      <c r="H12" s="6">
        <v>0.2655</v>
      </c>
      <c r="I12" s="11">
        <v>0.2655</v>
      </c>
      <c r="J12" s="12">
        <v>44743</v>
      </c>
    </row>
    <row r="13" spans="1:10">
      <c r="A13" s="7" t="s">
        <v>211</v>
      </c>
      <c r="B13" s="8" t="s">
        <v>254</v>
      </c>
      <c r="C13" s="8" t="s">
        <v>255</v>
      </c>
      <c r="D13" s="7" t="s">
        <v>352</v>
      </c>
      <c r="E13" s="7" t="s">
        <v>353</v>
      </c>
      <c r="F13" s="8" t="s">
        <v>264</v>
      </c>
      <c r="G13" s="9">
        <v>1</v>
      </c>
      <c r="H13" s="10">
        <v>0.26</v>
      </c>
      <c r="I13" s="13">
        <v>0.26</v>
      </c>
      <c r="J13" s="14">
        <v>44743</v>
      </c>
    </row>
    <row r="14" spans="1:10">
      <c r="A14" s="3" t="s">
        <v>211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0.0167</v>
      </c>
      <c r="H14" s="6">
        <v>6.2128</v>
      </c>
      <c r="I14" s="11">
        <f>H14*G14</f>
        <v>0.10375376</v>
      </c>
      <c r="J14" s="12">
        <v>44865</v>
      </c>
    </row>
    <row r="15" spans="1:10">
      <c r="A15" s="7" t="s">
        <v>211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0.05</v>
      </c>
      <c r="H15" s="10">
        <v>0.4035</v>
      </c>
      <c r="I15" s="13">
        <v>0.02018</v>
      </c>
      <c r="J15" s="14">
        <v>44865</v>
      </c>
    </row>
    <row r="16" spans="1:10">
      <c r="A16" s="3" t="s">
        <v>211</v>
      </c>
      <c r="B16" s="4" t="s">
        <v>254</v>
      </c>
      <c r="C16" s="4" t="s">
        <v>255</v>
      </c>
      <c r="D16" s="3" t="s">
        <v>320</v>
      </c>
      <c r="E16" s="3" t="s">
        <v>321</v>
      </c>
      <c r="F16" s="4" t="s">
        <v>322</v>
      </c>
      <c r="G16" s="5">
        <v>1</v>
      </c>
      <c r="H16" s="6">
        <v>0.1862</v>
      </c>
      <c r="I16" s="11">
        <v>0.1862</v>
      </c>
      <c r="J16" s="12">
        <v>44743</v>
      </c>
    </row>
    <row r="17" spans="1:10">
      <c r="A17" s="7" t="s">
        <v>211</v>
      </c>
      <c r="B17" s="8" t="s">
        <v>254</v>
      </c>
      <c r="C17" s="8" t="s">
        <v>255</v>
      </c>
      <c r="D17" s="7" t="s">
        <v>974</v>
      </c>
      <c r="E17" s="7" t="s">
        <v>975</v>
      </c>
      <c r="F17" s="8" t="s">
        <v>264</v>
      </c>
      <c r="G17" s="9">
        <v>1</v>
      </c>
      <c r="H17" s="10">
        <v>0.965</v>
      </c>
      <c r="I17" s="13">
        <v>0.965</v>
      </c>
      <c r="J17" s="14">
        <v>44743</v>
      </c>
    </row>
    <row r="18" spans="1:10">
      <c r="A18" s="3" t="s">
        <v>211</v>
      </c>
      <c r="B18" s="4" t="s">
        <v>254</v>
      </c>
      <c r="C18" s="4" t="s">
        <v>255</v>
      </c>
      <c r="D18" s="3" t="s">
        <v>326</v>
      </c>
      <c r="E18" s="3" t="s">
        <v>327</v>
      </c>
      <c r="F18" s="4" t="s">
        <v>328</v>
      </c>
      <c r="G18" s="5">
        <v>1</v>
      </c>
      <c r="H18" s="6">
        <v>0.0225</v>
      </c>
      <c r="I18" s="11">
        <v>0.0225</v>
      </c>
      <c r="J18" s="12">
        <v>44743</v>
      </c>
    </row>
    <row r="19" spans="9:9">
      <c r="I19">
        <f>SUM(I2:I18)</f>
        <v>16.14560376</v>
      </c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15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44136</v>
      </c>
    </row>
    <row r="24" spans="1:10">
      <c r="A24" s="7" t="s">
        <v>15</v>
      </c>
      <c r="B24" s="8" t="s">
        <v>254</v>
      </c>
      <c r="C24" s="8" t="s">
        <v>255</v>
      </c>
      <c r="D24" s="7" t="s">
        <v>357</v>
      </c>
      <c r="E24" s="7" t="s">
        <v>358</v>
      </c>
      <c r="F24" s="8" t="s">
        <v>264</v>
      </c>
      <c r="G24" s="9">
        <v>1</v>
      </c>
      <c r="H24" s="10">
        <v>1.05</v>
      </c>
      <c r="I24" s="13">
        <v>1.05</v>
      </c>
      <c r="J24" s="14">
        <v>44136</v>
      </c>
    </row>
    <row r="25" spans="1:10">
      <c r="A25" s="3" t="s">
        <v>15</v>
      </c>
      <c r="B25" s="4" t="s">
        <v>254</v>
      </c>
      <c r="C25" s="4" t="s">
        <v>255</v>
      </c>
      <c r="D25" s="3" t="s">
        <v>359</v>
      </c>
      <c r="E25" s="3" t="s">
        <v>360</v>
      </c>
      <c r="F25" s="4" t="s">
        <v>264</v>
      </c>
      <c r="G25" s="5">
        <v>1</v>
      </c>
      <c r="H25" s="6">
        <v>0.64</v>
      </c>
      <c r="I25" s="11">
        <v>0.64</v>
      </c>
      <c r="J25" s="12">
        <v>44136</v>
      </c>
    </row>
    <row r="26" spans="1:10">
      <c r="A26" s="7" t="s">
        <v>15</v>
      </c>
      <c r="B26" s="8" t="s">
        <v>254</v>
      </c>
      <c r="C26" s="8" t="s">
        <v>255</v>
      </c>
      <c r="D26" s="7" t="s">
        <v>361</v>
      </c>
      <c r="E26" s="7" t="s">
        <v>362</v>
      </c>
      <c r="F26" s="8" t="s">
        <v>264</v>
      </c>
      <c r="G26" s="9">
        <v>1</v>
      </c>
      <c r="H26" s="10">
        <v>0.63</v>
      </c>
      <c r="I26" s="13">
        <v>0.63</v>
      </c>
      <c r="J26" s="14">
        <v>44136</v>
      </c>
    </row>
    <row r="27" spans="1:10">
      <c r="A27" s="3" t="s">
        <v>15</v>
      </c>
      <c r="B27" s="4" t="s">
        <v>254</v>
      </c>
      <c r="C27" s="4" t="s">
        <v>255</v>
      </c>
      <c r="D27" s="3" t="s">
        <v>363</v>
      </c>
      <c r="E27" s="3" t="s">
        <v>364</v>
      </c>
      <c r="F27" s="4" t="s">
        <v>264</v>
      </c>
      <c r="G27" s="5">
        <v>1</v>
      </c>
      <c r="H27" s="6">
        <v>0.58</v>
      </c>
      <c r="I27" s="11">
        <v>0.58</v>
      </c>
      <c r="J27" s="12">
        <v>44136</v>
      </c>
    </row>
    <row r="28" spans="1:10">
      <c r="A28" s="7" t="s">
        <v>15</v>
      </c>
      <c r="B28" s="8" t="s">
        <v>254</v>
      </c>
      <c r="C28" s="8" t="s">
        <v>255</v>
      </c>
      <c r="D28" s="7" t="s">
        <v>365</v>
      </c>
      <c r="E28" s="7" t="s">
        <v>366</v>
      </c>
      <c r="F28" s="8" t="s">
        <v>264</v>
      </c>
      <c r="G28" s="9">
        <v>1</v>
      </c>
      <c r="H28" s="10">
        <v>0.59</v>
      </c>
      <c r="I28" s="13">
        <v>0.59</v>
      </c>
      <c r="J28" s="14">
        <v>44136</v>
      </c>
    </row>
    <row r="29" spans="1:10">
      <c r="A29" s="3" t="s">
        <v>15</v>
      </c>
      <c r="B29" s="4" t="s">
        <v>254</v>
      </c>
      <c r="C29" s="4" t="s">
        <v>255</v>
      </c>
      <c r="D29" s="3" t="s">
        <v>367</v>
      </c>
      <c r="E29" s="3" t="s">
        <v>368</v>
      </c>
      <c r="F29" s="4" t="s">
        <v>264</v>
      </c>
      <c r="G29" s="5">
        <v>1</v>
      </c>
      <c r="H29" s="6">
        <v>0.4</v>
      </c>
      <c r="I29" s="11">
        <v>0.4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369</v>
      </c>
      <c r="E30" s="7" t="s">
        <v>370</v>
      </c>
      <c r="F30" s="8" t="s">
        <v>264</v>
      </c>
      <c r="G30" s="9">
        <v>1</v>
      </c>
      <c r="H30" s="10">
        <v>0.4</v>
      </c>
      <c r="I30" s="13">
        <v>0.4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371</v>
      </c>
      <c r="E31" s="3" t="s">
        <v>372</v>
      </c>
      <c r="F31" s="4" t="s">
        <v>373</v>
      </c>
      <c r="G31" s="5">
        <v>4</v>
      </c>
      <c r="H31" s="6">
        <v>0.1196</v>
      </c>
      <c r="I31" s="11">
        <f>H31*G31</f>
        <v>0.4784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374</v>
      </c>
      <c r="E32" s="7" t="s">
        <v>375</v>
      </c>
      <c r="F32" s="8" t="s">
        <v>376</v>
      </c>
      <c r="G32" s="9">
        <v>4</v>
      </c>
      <c r="H32" s="10">
        <v>0.163</v>
      </c>
      <c r="I32" s="13">
        <v>0.652</v>
      </c>
      <c r="J32" s="14">
        <v>44424</v>
      </c>
    </row>
    <row r="33" spans="1:10">
      <c r="A33" s="3" t="s">
        <v>15</v>
      </c>
      <c r="B33" s="4" t="s">
        <v>254</v>
      </c>
      <c r="C33" s="4" t="s">
        <v>255</v>
      </c>
      <c r="D33" s="3" t="s">
        <v>377</v>
      </c>
      <c r="E33" s="3" t="s">
        <v>378</v>
      </c>
      <c r="F33" s="4" t="s">
        <v>264</v>
      </c>
      <c r="G33" s="5">
        <v>2</v>
      </c>
      <c r="H33" s="6">
        <v>0.15</v>
      </c>
      <c r="I33" s="11">
        <v>0.3</v>
      </c>
      <c r="J33" s="12">
        <v>44561</v>
      </c>
    </row>
    <row r="34" spans="9:9">
      <c r="I34">
        <f>SUM(I23:I33)</f>
        <v>5.8204</v>
      </c>
    </row>
  </sheetData>
  <pageMargins left="0.75" right="0.75" top="1" bottom="1" header="0.5" footer="0.5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66666666666667" defaultRowHeight="15" outlineLevelRow="7"/>
  <cols>
    <col min="9" max="9" width="11.5833333333333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213</v>
      </c>
      <c r="B2" s="4" t="s">
        <v>254</v>
      </c>
      <c r="C2" s="4" t="s">
        <v>255</v>
      </c>
      <c r="D2" s="3" t="s">
        <v>546</v>
      </c>
      <c r="E2" s="3" t="s">
        <v>547</v>
      </c>
      <c r="F2" s="4" t="s">
        <v>264</v>
      </c>
      <c r="G2" s="5">
        <v>1</v>
      </c>
      <c r="H2" s="6">
        <v>0.31</v>
      </c>
      <c r="I2" s="11">
        <f>H2*G2</f>
        <v>0.31</v>
      </c>
      <c r="J2" s="12">
        <v>44295</v>
      </c>
    </row>
    <row r="3" spans="1:10">
      <c r="A3" s="7" t="s">
        <v>213</v>
      </c>
      <c r="B3" s="8" t="s">
        <v>254</v>
      </c>
      <c r="C3" s="8" t="s">
        <v>255</v>
      </c>
      <c r="D3" s="7" t="s">
        <v>548</v>
      </c>
      <c r="E3" s="7" t="s">
        <v>549</v>
      </c>
      <c r="F3" s="8" t="s">
        <v>264</v>
      </c>
      <c r="G3" s="9">
        <v>1</v>
      </c>
      <c r="H3" s="10">
        <v>0.29</v>
      </c>
      <c r="I3" s="13">
        <f>H3*G3</f>
        <v>0.29</v>
      </c>
      <c r="J3" s="14">
        <v>44295</v>
      </c>
    </row>
    <row r="4" spans="1:10">
      <c r="A4" s="3" t="s">
        <v>213</v>
      </c>
      <c r="B4" s="4" t="s">
        <v>254</v>
      </c>
      <c r="C4" s="4" t="s">
        <v>255</v>
      </c>
      <c r="D4" s="3" t="s">
        <v>444</v>
      </c>
      <c r="E4" s="3" t="s">
        <v>445</v>
      </c>
      <c r="F4" s="4" t="s">
        <v>446</v>
      </c>
      <c r="G4" s="5">
        <v>0.0034</v>
      </c>
      <c r="H4" s="6">
        <v>6.2128</v>
      </c>
      <c r="I4" s="11">
        <f>H4*G4</f>
        <v>0.02112352</v>
      </c>
      <c r="J4" s="12">
        <v>44469</v>
      </c>
    </row>
    <row r="5" spans="1:10">
      <c r="A5" s="7" t="s">
        <v>213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0.0069</v>
      </c>
      <c r="H5" s="10">
        <v>0.4035</v>
      </c>
      <c r="I5" s="13">
        <v>0.00278</v>
      </c>
      <c r="J5" s="14">
        <v>44469</v>
      </c>
    </row>
    <row r="6" spans="1:10">
      <c r="A6" s="3" t="s">
        <v>213</v>
      </c>
      <c r="B6" s="4" t="s">
        <v>254</v>
      </c>
      <c r="C6" s="4" t="s">
        <v>255</v>
      </c>
      <c r="D6" s="3" t="s">
        <v>871</v>
      </c>
      <c r="E6" s="3" t="s">
        <v>872</v>
      </c>
      <c r="F6" s="4" t="s">
        <v>873</v>
      </c>
      <c r="G6" s="5">
        <v>1</v>
      </c>
      <c r="H6" s="6">
        <v>1</v>
      </c>
      <c r="I6" s="11">
        <v>1</v>
      </c>
      <c r="J6" s="12">
        <v>44295</v>
      </c>
    </row>
    <row r="7" spans="1:10">
      <c r="A7" s="7" t="s">
        <v>213</v>
      </c>
      <c r="B7" s="8" t="s">
        <v>254</v>
      </c>
      <c r="C7" s="8" t="s">
        <v>255</v>
      </c>
      <c r="D7" s="7" t="s">
        <v>874</v>
      </c>
      <c r="E7" s="7" t="s">
        <v>875</v>
      </c>
      <c r="F7" s="8" t="s">
        <v>264</v>
      </c>
      <c r="G7" s="9">
        <v>1</v>
      </c>
      <c r="H7" s="10">
        <v>0.87</v>
      </c>
      <c r="I7" s="13">
        <v>0.87</v>
      </c>
      <c r="J7" s="14">
        <v>44295</v>
      </c>
    </row>
    <row r="8" spans="9:9">
      <c r="I8">
        <f>SUM(I2:I7)</f>
        <v>2.49390352</v>
      </c>
    </row>
  </sheetData>
  <pageMargins left="0.75" right="0.75" top="1" bottom="1" header="0.5" footer="0.5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215</v>
      </c>
      <c r="B2" s="4" t="s">
        <v>254</v>
      </c>
      <c r="C2" s="4" t="s">
        <v>255</v>
      </c>
      <c r="D2" s="3" t="s">
        <v>888</v>
      </c>
      <c r="E2" s="3" t="s">
        <v>889</v>
      </c>
      <c r="F2" s="4" t="s">
        <v>264</v>
      </c>
      <c r="G2" s="5">
        <v>1</v>
      </c>
      <c r="H2" s="6">
        <v>0.77</v>
      </c>
      <c r="I2" s="11">
        <f>H2*G2</f>
        <v>0.77</v>
      </c>
      <c r="J2" s="12">
        <v>43800</v>
      </c>
    </row>
    <row r="3" spans="1:10">
      <c r="A3" s="7" t="s">
        <v>215</v>
      </c>
      <c r="B3" s="8" t="s">
        <v>254</v>
      </c>
      <c r="C3" s="8" t="s">
        <v>255</v>
      </c>
      <c r="D3" s="7" t="s">
        <v>890</v>
      </c>
      <c r="E3" s="7" t="s">
        <v>891</v>
      </c>
      <c r="F3" s="8" t="s">
        <v>264</v>
      </c>
      <c r="G3" s="9">
        <v>1</v>
      </c>
      <c r="H3" s="10">
        <v>1.11</v>
      </c>
      <c r="I3" s="13">
        <f>H3*G3</f>
        <v>1.11</v>
      </c>
      <c r="J3" s="14">
        <v>43800</v>
      </c>
    </row>
    <row r="4" spans="1:10">
      <c r="A4" s="3" t="s">
        <v>215</v>
      </c>
      <c r="B4" s="4" t="s">
        <v>254</v>
      </c>
      <c r="C4" s="4" t="s">
        <v>255</v>
      </c>
      <c r="D4" s="3" t="s">
        <v>976</v>
      </c>
      <c r="E4" s="3" t="s">
        <v>895</v>
      </c>
      <c r="F4" s="4" t="s">
        <v>264</v>
      </c>
      <c r="G4" s="5">
        <v>1</v>
      </c>
      <c r="H4" s="6">
        <v>1.7</v>
      </c>
      <c r="I4" s="11">
        <f>H4*G4</f>
        <v>1.7</v>
      </c>
      <c r="J4" s="12">
        <v>43800</v>
      </c>
    </row>
    <row r="5" spans="1:10">
      <c r="A5" s="7" t="s">
        <v>215</v>
      </c>
      <c r="B5" s="8" t="s">
        <v>254</v>
      </c>
      <c r="C5" s="8" t="s">
        <v>255</v>
      </c>
      <c r="D5" s="7" t="s">
        <v>838</v>
      </c>
      <c r="E5" s="7" t="s">
        <v>839</v>
      </c>
      <c r="F5" s="8" t="s">
        <v>264</v>
      </c>
      <c r="G5" s="9">
        <v>2</v>
      </c>
      <c r="H5" s="10">
        <v>0.5885</v>
      </c>
      <c r="I5" s="13">
        <v>1.177</v>
      </c>
      <c r="J5" s="14">
        <v>43800</v>
      </c>
    </row>
    <row r="6" spans="1:10">
      <c r="A6" s="3" t="s">
        <v>215</v>
      </c>
      <c r="B6" s="4" t="s">
        <v>254</v>
      </c>
      <c r="C6" s="4" t="s">
        <v>255</v>
      </c>
      <c r="D6" s="3" t="s">
        <v>444</v>
      </c>
      <c r="E6" s="3" t="s">
        <v>445</v>
      </c>
      <c r="F6" s="4" t="s">
        <v>446</v>
      </c>
      <c r="G6" s="5">
        <v>0.01</v>
      </c>
      <c r="H6" s="6">
        <v>6.2128</v>
      </c>
      <c r="I6" s="11">
        <f>H6*G6</f>
        <v>0.062128</v>
      </c>
      <c r="J6" s="12">
        <v>43800</v>
      </c>
    </row>
    <row r="7" spans="1:10">
      <c r="A7" s="7" t="s">
        <v>215</v>
      </c>
      <c r="B7" s="8" t="s">
        <v>254</v>
      </c>
      <c r="C7" s="8" t="s">
        <v>255</v>
      </c>
      <c r="D7" s="7" t="s">
        <v>447</v>
      </c>
      <c r="E7" s="7" t="s">
        <v>448</v>
      </c>
      <c r="F7" s="8" t="s">
        <v>449</v>
      </c>
      <c r="G7" s="9">
        <v>0.07</v>
      </c>
      <c r="H7" s="10">
        <v>0.4035</v>
      </c>
      <c r="I7" s="13">
        <v>0.02825</v>
      </c>
      <c r="J7" s="14">
        <v>43800</v>
      </c>
    </row>
    <row r="8" spans="1:10">
      <c r="A8" s="3" t="s">
        <v>215</v>
      </c>
      <c r="B8" s="4" t="s">
        <v>254</v>
      </c>
      <c r="C8" s="4" t="s">
        <v>255</v>
      </c>
      <c r="D8" s="3" t="s">
        <v>973</v>
      </c>
      <c r="E8" s="3" t="s">
        <v>893</v>
      </c>
      <c r="F8" s="4" t="s">
        <v>264</v>
      </c>
      <c r="G8" s="5">
        <v>1</v>
      </c>
      <c r="H8" s="6">
        <v>2.8</v>
      </c>
      <c r="I8" s="11">
        <v>2.8</v>
      </c>
      <c r="J8" s="12">
        <v>44691</v>
      </c>
    </row>
    <row r="9" spans="1:10">
      <c r="A9" s="7" t="s">
        <v>215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9:9">
      <c r="I10">
        <f>SUM(I2:I9)</f>
        <v>7.669878</v>
      </c>
    </row>
  </sheetData>
  <pageMargins left="0.75" right="0.75" top="1" bottom="1" header="0.5" footer="0.5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216</v>
      </c>
      <c r="B2" s="4" t="s">
        <v>254</v>
      </c>
      <c r="C2" s="4" t="s">
        <v>255</v>
      </c>
      <c r="D2" s="3" t="s">
        <v>976</v>
      </c>
      <c r="E2" s="3" t="s">
        <v>895</v>
      </c>
      <c r="F2" s="4" t="s">
        <v>264</v>
      </c>
      <c r="G2" s="5">
        <v>1</v>
      </c>
      <c r="H2" s="6">
        <v>1.7</v>
      </c>
      <c r="I2" s="11">
        <f>H2*G2</f>
        <v>1.7</v>
      </c>
      <c r="J2" s="12">
        <v>44166</v>
      </c>
    </row>
    <row r="3" spans="1:10">
      <c r="A3" s="7" t="s">
        <v>216</v>
      </c>
      <c r="B3" s="8" t="s">
        <v>254</v>
      </c>
      <c r="C3" s="8" t="s">
        <v>255</v>
      </c>
      <c r="D3" s="7" t="s">
        <v>838</v>
      </c>
      <c r="E3" s="7" t="s">
        <v>839</v>
      </c>
      <c r="F3" s="8" t="s">
        <v>264</v>
      </c>
      <c r="G3" s="9">
        <v>2</v>
      </c>
      <c r="H3" s="10">
        <v>0.5885</v>
      </c>
      <c r="I3" s="13">
        <v>1.177</v>
      </c>
      <c r="J3" s="14">
        <v>44166</v>
      </c>
    </row>
    <row r="4" spans="1:10">
      <c r="A4" s="3" t="s">
        <v>216</v>
      </c>
      <c r="B4" s="4" t="s">
        <v>254</v>
      </c>
      <c r="C4" s="4" t="s">
        <v>255</v>
      </c>
      <c r="D4" s="3" t="s">
        <v>444</v>
      </c>
      <c r="E4" s="3" t="s">
        <v>445</v>
      </c>
      <c r="F4" s="4" t="s">
        <v>446</v>
      </c>
      <c r="G4" s="5">
        <v>0.01</v>
      </c>
      <c r="H4" s="6">
        <v>6.2128</v>
      </c>
      <c r="I4" s="11">
        <f>H4*G4</f>
        <v>0.062128</v>
      </c>
      <c r="J4" s="12">
        <v>44173</v>
      </c>
    </row>
    <row r="5" spans="1:10">
      <c r="A5" s="7" t="s">
        <v>216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0.05</v>
      </c>
      <c r="H5" s="10">
        <v>0.4035</v>
      </c>
      <c r="I5" s="13">
        <v>0.02018</v>
      </c>
      <c r="J5" s="14">
        <v>44173</v>
      </c>
    </row>
    <row r="6" spans="1:10">
      <c r="A6" s="3" t="s">
        <v>216</v>
      </c>
      <c r="B6" s="4" t="s">
        <v>254</v>
      </c>
      <c r="C6" s="4" t="s">
        <v>255</v>
      </c>
      <c r="D6" s="3" t="s">
        <v>900</v>
      </c>
      <c r="E6" s="3" t="s">
        <v>843</v>
      </c>
      <c r="F6" s="4" t="s">
        <v>901</v>
      </c>
      <c r="G6" s="5">
        <v>1</v>
      </c>
      <c r="H6" s="6">
        <v>1.57</v>
      </c>
      <c r="I6" s="11">
        <f>H6*G6</f>
        <v>1.57</v>
      </c>
      <c r="J6" s="12">
        <v>44166</v>
      </c>
    </row>
    <row r="7" spans="1:10">
      <c r="A7" s="7" t="s">
        <v>216</v>
      </c>
      <c r="B7" s="8" t="s">
        <v>254</v>
      </c>
      <c r="C7" s="8" t="s">
        <v>255</v>
      </c>
      <c r="D7" s="7" t="s">
        <v>902</v>
      </c>
      <c r="E7" s="7" t="s">
        <v>845</v>
      </c>
      <c r="F7" s="8" t="s">
        <v>903</v>
      </c>
      <c r="G7" s="9">
        <v>1</v>
      </c>
      <c r="H7" s="10">
        <v>1.23</v>
      </c>
      <c r="I7" s="13">
        <f>H7*G7</f>
        <v>1.23</v>
      </c>
      <c r="J7" s="14">
        <v>44166</v>
      </c>
    </row>
    <row r="8" spans="1:10">
      <c r="A8" s="3" t="s">
        <v>216</v>
      </c>
      <c r="B8" s="4" t="s">
        <v>254</v>
      </c>
      <c r="C8" s="4" t="s">
        <v>255</v>
      </c>
      <c r="D8" s="3" t="s">
        <v>973</v>
      </c>
      <c r="E8" s="3" t="s">
        <v>893</v>
      </c>
      <c r="F8" s="4" t="s">
        <v>264</v>
      </c>
      <c r="G8" s="5">
        <v>1</v>
      </c>
      <c r="H8" s="6">
        <v>2.8</v>
      </c>
      <c r="I8" s="11">
        <v>2.8</v>
      </c>
      <c r="J8" s="12">
        <v>44691</v>
      </c>
    </row>
    <row r="9" spans="1:10">
      <c r="A9" s="7" t="s">
        <v>216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9:9">
      <c r="I10">
        <f>SUM(I2:I9)</f>
        <v>8.581808</v>
      </c>
    </row>
  </sheetData>
  <pageMargins left="0.75" right="0.75" top="1" bottom="1" header="0.5" footer="0.5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8.7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217</v>
      </c>
      <c r="B2" s="4" t="s">
        <v>254</v>
      </c>
      <c r="C2" s="4" t="s">
        <v>255</v>
      </c>
      <c r="D2" s="3" t="s">
        <v>838</v>
      </c>
      <c r="E2" s="3" t="s">
        <v>839</v>
      </c>
      <c r="F2" s="4" t="s">
        <v>264</v>
      </c>
      <c r="G2" s="5">
        <v>2</v>
      </c>
      <c r="H2" s="6">
        <v>0.5885</v>
      </c>
      <c r="I2" s="11">
        <v>1.177</v>
      </c>
      <c r="J2" s="12">
        <v>44301</v>
      </c>
    </row>
    <row r="3" spans="1:10">
      <c r="A3" s="7" t="s">
        <v>217</v>
      </c>
      <c r="B3" s="8" t="s">
        <v>254</v>
      </c>
      <c r="C3" s="8" t="s">
        <v>255</v>
      </c>
      <c r="D3" s="7" t="s">
        <v>444</v>
      </c>
      <c r="E3" s="7" t="s">
        <v>445</v>
      </c>
      <c r="F3" s="8" t="s">
        <v>446</v>
      </c>
      <c r="G3" s="9">
        <v>0.01</v>
      </c>
      <c r="H3" s="10">
        <v>6.2128</v>
      </c>
      <c r="I3" s="13">
        <f>H3*G3</f>
        <v>0.062128</v>
      </c>
      <c r="J3" s="14">
        <v>44301</v>
      </c>
    </row>
    <row r="4" spans="1:10">
      <c r="A4" s="3" t="s">
        <v>217</v>
      </c>
      <c r="B4" s="4" t="s">
        <v>254</v>
      </c>
      <c r="C4" s="4" t="s">
        <v>255</v>
      </c>
      <c r="D4" s="3" t="s">
        <v>447</v>
      </c>
      <c r="E4" s="3" t="s">
        <v>448</v>
      </c>
      <c r="F4" s="4" t="s">
        <v>449</v>
      </c>
      <c r="G4" s="5">
        <v>0.05</v>
      </c>
      <c r="H4" s="6">
        <v>0.4035</v>
      </c>
      <c r="I4" s="11">
        <v>0.02018</v>
      </c>
      <c r="J4" s="12">
        <v>44301</v>
      </c>
    </row>
    <row r="5" spans="1:10">
      <c r="A5" s="7" t="s">
        <v>217</v>
      </c>
      <c r="B5" s="8" t="s">
        <v>254</v>
      </c>
      <c r="C5" s="8" t="s">
        <v>255</v>
      </c>
      <c r="D5" s="7" t="s">
        <v>899</v>
      </c>
      <c r="E5" s="7" t="s">
        <v>895</v>
      </c>
      <c r="F5" s="8" t="s">
        <v>873</v>
      </c>
      <c r="G5" s="9">
        <v>1</v>
      </c>
      <c r="H5" s="10">
        <v>2.32</v>
      </c>
      <c r="I5" s="13">
        <f>H5*G5</f>
        <v>2.32</v>
      </c>
      <c r="J5" s="14">
        <v>44301</v>
      </c>
    </row>
    <row r="6" spans="1:10">
      <c r="A6" s="3" t="s">
        <v>217</v>
      </c>
      <c r="B6" s="4" t="s">
        <v>254</v>
      </c>
      <c r="C6" s="4" t="s">
        <v>255</v>
      </c>
      <c r="D6" s="3" t="s">
        <v>900</v>
      </c>
      <c r="E6" s="3" t="s">
        <v>843</v>
      </c>
      <c r="F6" s="4" t="s">
        <v>901</v>
      </c>
      <c r="G6" s="5">
        <v>1</v>
      </c>
      <c r="H6" s="6">
        <v>1.57</v>
      </c>
      <c r="I6" s="11">
        <f>H6*G6</f>
        <v>1.57</v>
      </c>
      <c r="J6" s="12">
        <v>44301</v>
      </c>
    </row>
    <row r="7" spans="1:10">
      <c r="A7" s="7" t="s">
        <v>217</v>
      </c>
      <c r="B7" s="8" t="s">
        <v>254</v>
      </c>
      <c r="C7" s="8" t="s">
        <v>255</v>
      </c>
      <c r="D7" s="7" t="s">
        <v>902</v>
      </c>
      <c r="E7" s="7" t="s">
        <v>845</v>
      </c>
      <c r="F7" s="8" t="s">
        <v>903</v>
      </c>
      <c r="G7" s="9">
        <v>1</v>
      </c>
      <c r="H7" s="10">
        <v>1.23</v>
      </c>
      <c r="I7" s="13">
        <f>H7*G7</f>
        <v>1.23</v>
      </c>
      <c r="J7" s="14">
        <v>44301</v>
      </c>
    </row>
    <row r="8" spans="1:10">
      <c r="A8" s="3" t="s">
        <v>217</v>
      </c>
      <c r="B8" s="4" t="s">
        <v>254</v>
      </c>
      <c r="C8" s="4" t="s">
        <v>255</v>
      </c>
      <c r="D8" s="3" t="s">
        <v>973</v>
      </c>
      <c r="E8" s="3" t="s">
        <v>893</v>
      </c>
      <c r="F8" s="4" t="s">
        <v>264</v>
      </c>
      <c r="G8" s="5">
        <v>1</v>
      </c>
      <c r="H8" s="6">
        <v>2.8</v>
      </c>
      <c r="I8" s="11">
        <v>2.8</v>
      </c>
      <c r="J8" s="12">
        <v>44691</v>
      </c>
    </row>
    <row r="9" spans="1:10">
      <c r="A9" s="7" t="s">
        <v>217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1:10">
      <c r="A10" s="17"/>
      <c r="B10" s="17"/>
      <c r="C10" s="17"/>
      <c r="D10" s="17"/>
      <c r="E10" s="17"/>
      <c r="F10" s="17"/>
      <c r="G10" s="17"/>
      <c r="H10" s="17"/>
      <c r="I10" s="17">
        <f>SUM(I2:I9)</f>
        <v>9.201808</v>
      </c>
      <c r="J10" s="17"/>
    </row>
  </sheetData>
  <pageMargins left="0.75" right="0.75" top="1" bottom="1" header="0.5" footer="0.5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D30" sqref="D30"/>
    </sheetView>
  </sheetViews>
  <sheetFormatPr defaultColWidth="8.66666666666667" defaultRowHeight="15"/>
  <cols>
    <col min="4" max="4" width="12.25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226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44882</v>
      </c>
    </row>
    <row r="3" spans="1:10">
      <c r="A3" s="7" t="s">
        <v>226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0.16</v>
      </c>
      <c r="H3" s="10">
        <v>0.589</v>
      </c>
      <c r="I3" s="13">
        <v>0.09424</v>
      </c>
      <c r="J3" s="14">
        <v>44882</v>
      </c>
    </row>
    <row r="4" spans="1:10">
      <c r="A4" s="3" t="s">
        <v>226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1</v>
      </c>
      <c r="H4" s="6">
        <v>0.2654867256</v>
      </c>
      <c r="I4" s="11">
        <f>H4*G4</f>
        <v>0.2654867256</v>
      </c>
      <c r="J4" s="12">
        <v>44882</v>
      </c>
    </row>
    <row r="5" spans="1:10">
      <c r="A5" s="7" t="s">
        <v>226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7</v>
      </c>
      <c r="H5" s="10">
        <v>0.09</v>
      </c>
      <c r="I5" s="13">
        <f>H5*G5</f>
        <v>0.63</v>
      </c>
      <c r="J5" s="14">
        <v>44882</v>
      </c>
    </row>
    <row r="6" spans="1:10">
      <c r="A6" s="3" t="s">
        <v>226</v>
      </c>
      <c r="B6" s="4" t="s">
        <v>254</v>
      </c>
      <c r="C6" s="4" t="s">
        <v>255</v>
      </c>
      <c r="D6" s="3" t="s">
        <v>344</v>
      </c>
      <c r="E6" s="3" t="s">
        <v>345</v>
      </c>
      <c r="F6" s="4" t="s">
        <v>264</v>
      </c>
      <c r="G6" s="5">
        <v>1</v>
      </c>
      <c r="H6" s="6">
        <v>2.35</v>
      </c>
      <c r="I6" s="11">
        <f>H6*G6</f>
        <v>2.35</v>
      </c>
      <c r="J6" s="12">
        <v>44882</v>
      </c>
    </row>
    <row r="7" spans="1:10">
      <c r="A7" s="7" t="s">
        <v>226</v>
      </c>
      <c r="B7" s="8" t="s">
        <v>254</v>
      </c>
      <c r="C7" s="8" t="s">
        <v>255</v>
      </c>
      <c r="D7" s="7" t="s">
        <v>346</v>
      </c>
      <c r="E7" s="7" t="s">
        <v>347</v>
      </c>
      <c r="F7" s="8" t="s">
        <v>264</v>
      </c>
      <c r="G7" s="9">
        <v>1</v>
      </c>
      <c r="H7" s="10">
        <v>1.94</v>
      </c>
      <c r="I7" s="13">
        <f>H7*G7</f>
        <v>1.94</v>
      </c>
      <c r="J7" s="14">
        <v>44882</v>
      </c>
    </row>
    <row r="8" spans="1:10">
      <c r="A8" s="3" t="s">
        <v>226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0.18</v>
      </c>
      <c r="I8" s="11">
        <v>0.36</v>
      </c>
      <c r="J8" s="12">
        <v>44882</v>
      </c>
    </row>
    <row r="9" spans="1:10">
      <c r="A9" s="7" t="s">
        <v>226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0.31</v>
      </c>
      <c r="H9" s="10">
        <v>1.7257</v>
      </c>
      <c r="I9" s="13">
        <v>0.53497</v>
      </c>
      <c r="J9" s="14">
        <v>44882</v>
      </c>
    </row>
    <row r="10" spans="1:10">
      <c r="A10" s="3" t="s">
        <v>226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0.55</v>
      </c>
      <c r="H10" s="6">
        <v>1.6814</v>
      </c>
      <c r="I10" s="11">
        <v>0.92477</v>
      </c>
      <c r="J10" s="12">
        <v>44882</v>
      </c>
    </row>
    <row r="11" spans="1:10">
      <c r="A11" s="7" t="s">
        <v>226</v>
      </c>
      <c r="B11" s="8" t="s">
        <v>254</v>
      </c>
      <c r="C11" s="8" t="s">
        <v>255</v>
      </c>
      <c r="D11" s="7" t="s">
        <v>309</v>
      </c>
      <c r="E11" s="7" t="s">
        <v>310</v>
      </c>
      <c r="F11" s="8" t="s">
        <v>311</v>
      </c>
      <c r="G11" s="9">
        <v>0.55</v>
      </c>
      <c r="H11" s="10">
        <v>1.7257</v>
      </c>
      <c r="I11" s="13">
        <v>0.94914</v>
      </c>
      <c r="J11" s="14">
        <v>44882</v>
      </c>
    </row>
    <row r="12" spans="1:10">
      <c r="A12" s="3" t="s">
        <v>226</v>
      </c>
      <c r="B12" s="4" t="s">
        <v>254</v>
      </c>
      <c r="C12" s="4" t="s">
        <v>255</v>
      </c>
      <c r="D12" s="3" t="s">
        <v>312</v>
      </c>
      <c r="E12" s="3" t="s">
        <v>313</v>
      </c>
      <c r="F12" s="4" t="s">
        <v>314</v>
      </c>
      <c r="G12" s="5">
        <v>0.43</v>
      </c>
      <c r="H12" s="6">
        <v>1.6814</v>
      </c>
      <c r="I12" s="11">
        <v>0.723</v>
      </c>
      <c r="J12" s="12">
        <v>44882</v>
      </c>
    </row>
    <row r="13" spans="1:10">
      <c r="A13" s="7" t="s">
        <v>226</v>
      </c>
      <c r="B13" s="8" t="s">
        <v>254</v>
      </c>
      <c r="C13" s="8" t="s">
        <v>255</v>
      </c>
      <c r="D13" s="7" t="s">
        <v>350</v>
      </c>
      <c r="E13" s="7" t="s">
        <v>351</v>
      </c>
      <c r="F13" s="8" t="s">
        <v>264</v>
      </c>
      <c r="G13" s="9">
        <v>1</v>
      </c>
      <c r="H13" s="10">
        <v>0.2655</v>
      </c>
      <c r="I13" s="13">
        <v>0.2655</v>
      </c>
      <c r="J13" s="14">
        <v>44882</v>
      </c>
    </row>
    <row r="14" spans="1:10">
      <c r="A14" s="3" t="s">
        <v>226</v>
      </c>
      <c r="B14" s="4" t="s">
        <v>254</v>
      </c>
      <c r="C14" s="4" t="s">
        <v>255</v>
      </c>
      <c r="D14" s="3" t="s">
        <v>17</v>
      </c>
      <c r="E14" s="3" t="s">
        <v>342</v>
      </c>
      <c r="F14" s="4" t="s">
        <v>264</v>
      </c>
      <c r="G14" s="5">
        <v>1</v>
      </c>
      <c r="H14" s="6">
        <f>I37</f>
        <v>5.9088</v>
      </c>
      <c r="I14" s="11">
        <f>H14*G14</f>
        <v>5.9088</v>
      </c>
      <c r="J14" s="12">
        <v>45300</v>
      </c>
    </row>
    <row r="15" spans="1:10">
      <c r="A15" s="7" t="s">
        <v>226</v>
      </c>
      <c r="B15" s="8" t="s">
        <v>254</v>
      </c>
      <c r="C15" s="8" t="s">
        <v>255</v>
      </c>
      <c r="D15" s="7" t="s">
        <v>352</v>
      </c>
      <c r="E15" s="7" t="s">
        <v>353</v>
      </c>
      <c r="F15" s="8" t="s">
        <v>264</v>
      </c>
      <c r="G15" s="9">
        <v>1</v>
      </c>
      <c r="H15" s="10">
        <v>0.26</v>
      </c>
      <c r="I15" s="13">
        <v>0.26</v>
      </c>
      <c r="J15" s="14">
        <v>44882</v>
      </c>
    </row>
    <row r="16" spans="1:10">
      <c r="A16" s="3" t="s">
        <v>226</v>
      </c>
      <c r="B16" s="4" t="s">
        <v>254</v>
      </c>
      <c r="C16" s="4" t="s">
        <v>255</v>
      </c>
      <c r="D16" s="3" t="s">
        <v>455</v>
      </c>
      <c r="E16" s="3" t="s">
        <v>456</v>
      </c>
      <c r="F16" s="4" t="s">
        <v>264</v>
      </c>
      <c r="G16" s="5">
        <v>1</v>
      </c>
      <c r="H16" s="6">
        <v>0.35</v>
      </c>
      <c r="I16" s="11">
        <v>0.35</v>
      </c>
      <c r="J16" s="12">
        <v>44882</v>
      </c>
    </row>
    <row r="17" spans="1:10">
      <c r="A17" s="7" t="s">
        <v>226</v>
      </c>
      <c r="B17" s="8" t="s">
        <v>254</v>
      </c>
      <c r="C17" s="8" t="s">
        <v>255</v>
      </c>
      <c r="D17" s="7" t="s">
        <v>444</v>
      </c>
      <c r="E17" s="7" t="s">
        <v>445</v>
      </c>
      <c r="F17" s="8" t="s">
        <v>446</v>
      </c>
      <c r="G17" s="9">
        <v>0.0111</v>
      </c>
      <c r="H17" s="10">
        <v>6.2128</v>
      </c>
      <c r="I17" s="13">
        <f>H17*G17</f>
        <v>0.06896208</v>
      </c>
      <c r="J17" s="14">
        <v>44882</v>
      </c>
    </row>
    <row r="18" spans="1:10">
      <c r="A18" s="3" t="s">
        <v>226</v>
      </c>
      <c r="B18" s="4" t="s">
        <v>254</v>
      </c>
      <c r="C18" s="4" t="s">
        <v>255</v>
      </c>
      <c r="D18" s="3" t="s">
        <v>447</v>
      </c>
      <c r="E18" s="3" t="s">
        <v>448</v>
      </c>
      <c r="F18" s="4" t="s">
        <v>449</v>
      </c>
      <c r="G18" s="5">
        <v>0.0444</v>
      </c>
      <c r="H18" s="6">
        <v>0.4035</v>
      </c>
      <c r="I18" s="11">
        <v>0.01792</v>
      </c>
      <c r="J18" s="12">
        <v>44882</v>
      </c>
    </row>
    <row r="19" spans="1:10">
      <c r="A19" s="7" t="s">
        <v>226</v>
      </c>
      <c r="B19" s="8" t="s">
        <v>254</v>
      </c>
      <c r="C19" s="8" t="s">
        <v>255</v>
      </c>
      <c r="D19" s="7" t="s">
        <v>320</v>
      </c>
      <c r="E19" s="7" t="s">
        <v>321</v>
      </c>
      <c r="F19" s="8" t="s">
        <v>322</v>
      </c>
      <c r="G19" s="9">
        <v>1</v>
      </c>
      <c r="H19" s="10">
        <v>0.1862</v>
      </c>
      <c r="I19" s="13">
        <v>0.1862</v>
      </c>
      <c r="J19" s="14">
        <v>44882</v>
      </c>
    </row>
    <row r="20" spans="1:10">
      <c r="A20" s="3" t="s">
        <v>226</v>
      </c>
      <c r="B20" s="4" t="s">
        <v>254</v>
      </c>
      <c r="C20" s="4" t="s">
        <v>255</v>
      </c>
      <c r="D20" s="3" t="s">
        <v>326</v>
      </c>
      <c r="E20" s="3" t="s">
        <v>327</v>
      </c>
      <c r="F20" s="4" t="s">
        <v>328</v>
      </c>
      <c r="G20" s="5">
        <v>1</v>
      </c>
      <c r="H20" s="6">
        <v>0.0225</v>
      </c>
      <c r="I20" s="11">
        <v>0.0225</v>
      </c>
      <c r="J20" s="12">
        <v>44882</v>
      </c>
    </row>
    <row r="21" spans="9:9">
      <c r="I21">
        <f>SUM(I2:I20)</f>
        <v>15.9014888056</v>
      </c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17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45097</v>
      </c>
    </row>
    <row r="26" spans="1:10">
      <c r="A26" s="7" t="s">
        <v>17</v>
      </c>
      <c r="B26" s="8" t="s">
        <v>254</v>
      </c>
      <c r="C26" s="8" t="s">
        <v>255</v>
      </c>
      <c r="D26" s="7" t="s">
        <v>357</v>
      </c>
      <c r="E26" s="7" t="s">
        <v>358</v>
      </c>
      <c r="F26" s="8" t="s">
        <v>264</v>
      </c>
      <c r="G26" s="9">
        <v>1</v>
      </c>
      <c r="H26" s="10">
        <v>1.05</v>
      </c>
      <c r="I26" s="13">
        <v>1.05</v>
      </c>
      <c r="J26" s="14">
        <v>45097</v>
      </c>
    </row>
    <row r="27" spans="1:10">
      <c r="A27" s="3" t="s">
        <v>17</v>
      </c>
      <c r="B27" s="4" t="s">
        <v>254</v>
      </c>
      <c r="C27" s="4" t="s">
        <v>255</v>
      </c>
      <c r="D27" s="3" t="s">
        <v>359</v>
      </c>
      <c r="E27" s="3" t="s">
        <v>360</v>
      </c>
      <c r="F27" s="4" t="s">
        <v>264</v>
      </c>
      <c r="G27" s="5">
        <v>1</v>
      </c>
      <c r="H27" s="6">
        <v>0.64</v>
      </c>
      <c r="I27" s="11">
        <v>0.64</v>
      </c>
      <c r="J27" s="12">
        <v>45097</v>
      </c>
    </row>
    <row r="28" spans="1:10">
      <c r="A28" s="7" t="s">
        <v>17</v>
      </c>
      <c r="B28" s="8" t="s">
        <v>254</v>
      </c>
      <c r="C28" s="8" t="s">
        <v>255</v>
      </c>
      <c r="D28" s="7" t="s">
        <v>361</v>
      </c>
      <c r="E28" s="7" t="s">
        <v>362</v>
      </c>
      <c r="F28" s="8" t="s">
        <v>264</v>
      </c>
      <c r="G28" s="9">
        <v>1</v>
      </c>
      <c r="H28" s="10">
        <v>0.63</v>
      </c>
      <c r="I28" s="13">
        <v>0.63</v>
      </c>
      <c r="J28" s="14">
        <v>45097</v>
      </c>
    </row>
    <row r="29" spans="1:10">
      <c r="A29" s="3" t="s">
        <v>17</v>
      </c>
      <c r="B29" s="4" t="s">
        <v>254</v>
      </c>
      <c r="C29" s="4" t="s">
        <v>255</v>
      </c>
      <c r="D29" s="3" t="s">
        <v>363</v>
      </c>
      <c r="E29" s="3" t="s">
        <v>364</v>
      </c>
      <c r="F29" s="4" t="s">
        <v>264</v>
      </c>
      <c r="G29" s="5">
        <v>1</v>
      </c>
      <c r="H29" s="6">
        <v>0.58</v>
      </c>
      <c r="I29" s="11">
        <v>0.58</v>
      </c>
      <c r="J29" s="12">
        <v>45097</v>
      </c>
    </row>
    <row r="30" spans="1:10">
      <c r="A30" s="7" t="s">
        <v>17</v>
      </c>
      <c r="B30" s="8" t="s">
        <v>254</v>
      </c>
      <c r="C30" s="8" t="s">
        <v>255</v>
      </c>
      <c r="D30" s="7" t="s">
        <v>365</v>
      </c>
      <c r="E30" s="7" t="s">
        <v>366</v>
      </c>
      <c r="F30" s="8" t="s">
        <v>264</v>
      </c>
      <c r="G30" s="9">
        <v>1</v>
      </c>
      <c r="H30" s="10">
        <v>0.59</v>
      </c>
      <c r="I30" s="13">
        <v>0.59</v>
      </c>
      <c r="J30" s="14">
        <v>45097</v>
      </c>
    </row>
    <row r="31" spans="1:10">
      <c r="A31" s="3" t="s">
        <v>17</v>
      </c>
      <c r="B31" s="4" t="s">
        <v>254</v>
      </c>
      <c r="C31" s="4" t="s">
        <v>255</v>
      </c>
      <c r="D31" s="3" t="s">
        <v>367</v>
      </c>
      <c r="E31" s="3" t="s">
        <v>368</v>
      </c>
      <c r="F31" s="4" t="s">
        <v>264</v>
      </c>
      <c r="G31" s="5">
        <v>1</v>
      </c>
      <c r="H31" s="6">
        <v>0.4</v>
      </c>
      <c r="I31" s="11">
        <v>0.4</v>
      </c>
      <c r="J31" s="12">
        <v>45097</v>
      </c>
    </row>
    <row r="32" spans="1:10">
      <c r="A32" s="7" t="s">
        <v>17</v>
      </c>
      <c r="B32" s="8" t="s">
        <v>254</v>
      </c>
      <c r="C32" s="8" t="s">
        <v>255</v>
      </c>
      <c r="D32" s="7" t="s">
        <v>369</v>
      </c>
      <c r="E32" s="7" t="s">
        <v>370</v>
      </c>
      <c r="F32" s="8" t="s">
        <v>264</v>
      </c>
      <c r="G32" s="9">
        <v>1</v>
      </c>
      <c r="H32" s="10">
        <v>0.4</v>
      </c>
      <c r="I32" s="13">
        <v>0.4</v>
      </c>
      <c r="J32" s="14">
        <v>45097</v>
      </c>
    </row>
    <row r="33" spans="1:10">
      <c r="A33" s="3" t="s">
        <v>17</v>
      </c>
      <c r="B33" s="4" t="s">
        <v>254</v>
      </c>
      <c r="C33" s="4" t="s">
        <v>255</v>
      </c>
      <c r="D33" s="3" t="s">
        <v>371</v>
      </c>
      <c r="E33" s="3" t="s">
        <v>372</v>
      </c>
      <c r="F33" s="4" t="s">
        <v>373</v>
      </c>
      <c r="G33" s="5">
        <v>4</v>
      </c>
      <c r="H33" s="6">
        <v>0.1196</v>
      </c>
      <c r="I33" s="11">
        <f>H33*G33</f>
        <v>0.4784</v>
      </c>
      <c r="J33" s="12">
        <v>45097</v>
      </c>
    </row>
    <row r="34" spans="1:10">
      <c r="A34" s="7" t="s">
        <v>17</v>
      </c>
      <c r="B34" s="8" t="s">
        <v>254</v>
      </c>
      <c r="C34" s="8" t="s">
        <v>255</v>
      </c>
      <c r="D34" s="7" t="s">
        <v>374</v>
      </c>
      <c r="E34" s="7" t="s">
        <v>375</v>
      </c>
      <c r="F34" s="8" t="s">
        <v>376</v>
      </c>
      <c r="G34" s="9">
        <v>4</v>
      </c>
      <c r="H34" s="10">
        <v>0.163</v>
      </c>
      <c r="I34" s="13">
        <v>0.652</v>
      </c>
      <c r="J34" s="14">
        <v>45097</v>
      </c>
    </row>
    <row r="35" spans="1:10">
      <c r="A35" s="3" t="s">
        <v>17</v>
      </c>
      <c r="B35" s="4" t="s">
        <v>254</v>
      </c>
      <c r="C35" s="4" t="s">
        <v>255</v>
      </c>
      <c r="D35" s="3" t="s">
        <v>562</v>
      </c>
      <c r="E35" s="3" t="s">
        <v>563</v>
      </c>
      <c r="F35" s="4" t="s">
        <v>564</v>
      </c>
      <c r="G35" s="5">
        <v>2</v>
      </c>
      <c r="H35" s="6">
        <v>0.0442</v>
      </c>
      <c r="I35" s="11">
        <f>H35*G35</f>
        <v>0.0884</v>
      </c>
      <c r="J35" s="12">
        <v>45097</v>
      </c>
    </row>
    <row r="36" spans="1:10">
      <c r="A36" s="7" t="s">
        <v>17</v>
      </c>
      <c r="B36" s="8" t="s">
        <v>254</v>
      </c>
      <c r="C36" s="8" t="s">
        <v>255</v>
      </c>
      <c r="D36" s="7" t="s">
        <v>377</v>
      </c>
      <c r="E36" s="7" t="s">
        <v>378</v>
      </c>
      <c r="F36" s="8" t="s">
        <v>264</v>
      </c>
      <c r="G36" s="9">
        <v>2</v>
      </c>
      <c r="H36" s="10">
        <v>0.15</v>
      </c>
      <c r="I36" s="13">
        <v>0.3</v>
      </c>
      <c r="J36" s="14">
        <v>45097</v>
      </c>
    </row>
    <row r="37" spans="9:9">
      <c r="I37">
        <f>SUM(I25:I36)</f>
        <v>5.9088</v>
      </c>
    </row>
  </sheetData>
  <pageMargins left="0.75" right="0.75" top="1" bottom="1" header="0.5" footer="0.5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4" max="4" width="12.08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227</v>
      </c>
      <c r="B2" s="4" t="s">
        <v>254</v>
      </c>
      <c r="C2" s="4" t="s">
        <v>255</v>
      </c>
      <c r="D2" s="3" t="s">
        <v>452</v>
      </c>
      <c r="E2" s="3" t="s">
        <v>453</v>
      </c>
      <c r="F2" s="4" t="s">
        <v>264</v>
      </c>
      <c r="G2" s="5">
        <v>1</v>
      </c>
      <c r="H2" s="6">
        <v>0.18</v>
      </c>
      <c r="I2" s="11">
        <f>H2*G2</f>
        <v>0.18</v>
      </c>
      <c r="J2" s="12">
        <v>45105</v>
      </c>
    </row>
    <row r="3" spans="1:10">
      <c r="A3" s="7" t="s">
        <v>227</v>
      </c>
      <c r="B3" s="8" t="s">
        <v>254</v>
      </c>
      <c r="C3" s="8" t="s">
        <v>255</v>
      </c>
      <c r="D3" s="7" t="s">
        <v>977</v>
      </c>
      <c r="E3" s="7" t="s">
        <v>978</v>
      </c>
      <c r="F3" s="8" t="s">
        <v>264</v>
      </c>
      <c r="G3" s="9">
        <v>1</v>
      </c>
      <c r="H3" s="15">
        <v>0</v>
      </c>
      <c r="I3" s="13">
        <v>0</v>
      </c>
      <c r="J3" s="14">
        <v>45105</v>
      </c>
    </row>
    <row r="4" spans="1:10">
      <c r="A4" s="3" t="s">
        <v>227</v>
      </c>
      <c r="B4" s="4" t="s">
        <v>254</v>
      </c>
      <c r="C4" s="4" t="s">
        <v>255</v>
      </c>
      <c r="D4" s="3" t="s">
        <v>979</v>
      </c>
      <c r="E4" s="3" t="s">
        <v>980</v>
      </c>
      <c r="F4" s="4" t="s">
        <v>264</v>
      </c>
      <c r="G4" s="5">
        <v>1</v>
      </c>
      <c r="H4" s="16">
        <v>0</v>
      </c>
      <c r="I4" s="11">
        <v>0</v>
      </c>
      <c r="J4" s="12">
        <v>45105</v>
      </c>
    </row>
    <row r="5" spans="1:10">
      <c r="A5" s="7" t="s">
        <v>227</v>
      </c>
      <c r="B5" s="8" t="s">
        <v>254</v>
      </c>
      <c r="C5" s="8" t="s">
        <v>255</v>
      </c>
      <c r="D5" s="7" t="s">
        <v>981</v>
      </c>
      <c r="E5" s="7" t="s">
        <v>982</v>
      </c>
      <c r="F5" s="8" t="s">
        <v>264</v>
      </c>
      <c r="G5" s="9">
        <v>1</v>
      </c>
      <c r="H5" s="15">
        <v>0</v>
      </c>
      <c r="I5" s="13">
        <v>0</v>
      </c>
      <c r="J5" s="14">
        <v>45105</v>
      </c>
    </row>
    <row r="6" spans="1:10">
      <c r="A6" s="3" t="s">
        <v>227</v>
      </c>
      <c r="B6" s="4" t="s">
        <v>254</v>
      </c>
      <c r="C6" s="4" t="s">
        <v>255</v>
      </c>
      <c r="D6" s="3" t="s">
        <v>983</v>
      </c>
      <c r="E6" s="3" t="s">
        <v>984</v>
      </c>
      <c r="F6" s="4" t="s">
        <v>264</v>
      </c>
      <c r="G6" s="5">
        <v>1</v>
      </c>
      <c r="H6" s="6">
        <v>0.12</v>
      </c>
      <c r="I6" s="11">
        <v>0.12</v>
      </c>
      <c r="J6" s="12">
        <v>45105</v>
      </c>
    </row>
    <row r="7" spans="1:10">
      <c r="A7" s="7" t="s">
        <v>227</v>
      </c>
      <c r="B7" s="8" t="s">
        <v>254</v>
      </c>
      <c r="C7" s="8" t="s">
        <v>255</v>
      </c>
      <c r="D7" s="7" t="s">
        <v>442</v>
      </c>
      <c r="E7" s="7" t="s">
        <v>443</v>
      </c>
      <c r="F7" s="8" t="s">
        <v>264</v>
      </c>
      <c r="G7" s="9">
        <v>1</v>
      </c>
      <c r="H7" s="10">
        <v>0.2</v>
      </c>
      <c r="I7" s="13">
        <f>H7*G7</f>
        <v>0.2</v>
      </c>
      <c r="J7" s="14">
        <v>45105</v>
      </c>
    </row>
    <row r="8" spans="1:10">
      <c r="A8" s="3" t="s">
        <v>227</v>
      </c>
      <c r="B8" s="4" t="s">
        <v>254</v>
      </c>
      <c r="C8" s="4" t="s">
        <v>255</v>
      </c>
      <c r="D8" s="3" t="s">
        <v>457</v>
      </c>
      <c r="E8" s="3" t="s">
        <v>458</v>
      </c>
      <c r="F8" s="4" t="s">
        <v>459</v>
      </c>
      <c r="G8" s="5">
        <v>1</v>
      </c>
      <c r="H8" s="6">
        <v>0.0627</v>
      </c>
      <c r="I8" s="11">
        <v>0.0627</v>
      </c>
      <c r="J8" s="12">
        <v>45105</v>
      </c>
    </row>
    <row r="9" spans="1:10">
      <c r="A9" s="7" t="s">
        <v>227</v>
      </c>
      <c r="B9" s="8" t="s">
        <v>254</v>
      </c>
      <c r="C9" s="8" t="s">
        <v>255</v>
      </c>
      <c r="D9" s="7" t="s">
        <v>985</v>
      </c>
      <c r="E9" s="7" t="s">
        <v>986</v>
      </c>
      <c r="F9" s="8" t="s">
        <v>264</v>
      </c>
      <c r="G9" s="9">
        <v>1</v>
      </c>
      <c r="H9" s="10">
        <v>1.0619</v>
      </c>
      <c r="I9" s="13">
        <v>1.0619</v>
      </c>
      <c r="J9" s="14">
        <v>45105</v>
      </c>
    </row>
    <row r="10" spans="9:9">
      <c r="I10">
        <f>SUM(I2:I9)</f>
        <v>1.6246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100</vt:i4>
      </vt:variant>
    </vt:vector>
  </HeadingPairs>
  <TitlesOfParts>
    <vt:vector size="100" baseType="lpstr">
      <vt:lpstr>安路普量产产品明细表</vt:lpstr>
      <vt:lpstr>SHT0016487</vt:lpstr>
      <vt:lpstr>SHT0017152</vt:lpstr>
      <vt:lpstr>SHT0017153</vt:lpstr>
      <vt:lpstr>SHT0016059</vt:lpstr>
      <vt:lpstr>SHT0015973</vt:lpstr>
      <vt:lpstr>SHT0017154</vt:lpstr>
      <vt:lpstr>SLT0012154</vt:lpstr>
      <vt:lpstr>SLT0012155</vt:lpstr>
      <vt:lpstr>SHT0016985</vt:lpstr>
      <vt:lpstr>SHT0014570</vt:lpstr>
      <vt:lpstr>BPC0010220</vt:lpstr>
      <vt:lpstr>BPC0010251</vt:lpstr>
      <vt:lpstr>SHT0015241</vt:lpstr>
      <vt:lpstr>SHT0015536</vt:lpstr>
      <vt:lpstr>SHT0016950</vt:lpstr>
      <vt:lpstr>SHT0017083</vt:lpstr>
      <vt:lpstr>SHT0017132</vt:lpstr>
      <vt:lpstr>SHT0017182</vt:lpstr>
      <vt:lpstr>SHT0016060</vt:lpstr>
      <vt:lpstr>SLT0012023</vt:lpstr>
      <vt:lpstr>BPC0000046</vt:lpstr>
      <vt:lpstr>BPC0010047</vt:lpstr>
      <vt:lpstr>BPC0010285</vt:lpstr>
      <vt:lpstr>BPC0010077</vt:lpstr>
      <vt:lpstr>BPC0010238</vt:lpstr>
      <vt:lpstr>BPC0010176</vt:lpstr>
      <vt:lpstr>BPC0010229</vt:lpstr>
      <vt:lpstr>BPC0010219</vt:lpstr>
      <vt:lpstr>BPC0010255</vt:lpstr>
      <vt:lpstr>BPC0010199</vt:lpstr>
      <vt:lpstr>BPC0010259</vt:lpstr>
      <vt:lpstr>SHT0013298</vt:lpstr>
      <vt:lpstr>BPC0000008</vt:lpstr>
      <vt:lpstr>BPC0000002</vt:lpstr>
      <vt:lpstr>BPC0000047</vt:lpstr>
      <vt:lpstr>SHT0013134</vt:lpstr>
      <vt:lpstr>SHT0013662</vt:lpstr>
      <vt:lpstr>SLT0010277</vt:lpstr>
      <vt:lpstr>SHT0015934</vt:lpstr>
      <vt:lpstr>SHT0016099</vt:lpstr>
      <vt:lpstr>SHT0016953</vt:lpstr>
      <vt:lpstr>SHT0012024</vt:lpstr>
      <vt:lpstr>BEC0010122</vt:lpstr>
      <vt:lpstr>SHT0012022</vt:lpstr>
      <vt:lpstr>SHT0013365</vt:lpstr>
      <vt:lpstr>SHT0015090</vt:lpstr>
      <vt:lpstr>SHT0014832</vt:lpstr>
      <vt:lpstr>SHT0013655</vt:lpstr>
      <vt:lpstr>SHT0014169</vt:lpstr>
      <vt:lpstr>SHT0014722</vt:lpstr>
      <vt:lpstr>SHT0014831</vt:lpstr>
      <vt:lpstr>SHT0016965</vt:lpstr>
      <vt:lpstr>SHT0017359</vt:lpstr>
      <vt:lpstr>SHT0016966</vt:lpstr>
      <vt:lpstr>SHT0016241</vt:lpstr>
      <vt:lpstr>BPC0010161</vt:lpstr>
      <vt:lpstr>SHT0014803</vt:lpstr>
      <vt:lpstr>SHT0010230</vt:lpstr>
      <vt:lpstr>SHT0012172</vt:lpstr>
      <vt:lpstr>BPC0010060</vt:lpstr>
      <vt:lpstr>SHT0011480</vt:lpstr>
      <vt:lpstr>SHT0011481</vt:lpstr>
      <vt:lpstr>SHT0011506</vt:lpstr>
      <vt:lpstr>SHT0010251</vt:lpstr>
      <vt:lpstr>SHT0011509</vt:lpstr>
      <vt:lpstr>SHT0010907</vt:lpstr>
      <vt:lpstr>BEC0010024</vt:lpstr>
      <vt:lpstr>SHT0000505</vt:lpstr>
      <vt:lpstr>SHT0000144</vt:lpstr>
      <vt:lpstr>SHT0012447</vt:lpstr>
      <vt:lpstr>SHT0011982</vt:lpstr>
      <vt:lpstr>BPC0010177</vt:lpstr>
      <vt:lpstr>SHT0014013</vt:lpstr>
      <vt:lpstr>SHT0014571</vt:lpstr>
      <vt:lpstr>SHT0000098</vt:lpstr>
      <vt:lpstr>SHT0011046</vt:lpstr>
      <vt:lpstr>SHT0013272</vt:lpstr>
      <vt:lpstr>SHT0014645</vt:lpstr>
      <vt:lpstr>BEC0010086、87、39</vt:lpstr>
      <vt:lpstr>SHT0012401</vt:lpstr>
      <vt:lpstr>SHT0012393</vt:lpstr>
      <vt:lpstr>SHT0012130</vt:lpstr>
      <vt:lpstr>SHT0012131</vt:lpstr>
      <vt:lpstr>SHT0013736</vt:lpstr>
      <vt:lpstr>SHT0012989</vt:lpstr>
      <vt:lpstr>SHT0014603</vt:lpstr>
      <vt:lpstr>SHT0013737</vt:lpstr>
      <vt:lpstr>SHT0013955</vt:lpstr>
      <vt:lpstr>SHT0014721</vt:lpstr>
      <vt:lpstr>SHT0014777</vt:lpstr>
      <vt:lpstr>SHT0014778</vt:lpstr>
      <vt:lpstr>SHT0014790</vt:lpstr>
      <vt:lpstr>BPC0010181</vt:lpstr>
      <vt:lpstr>SHT0001641</vt:lpstr>
      <vt:lpstr>SHT0012191</vt:lpstr>
      <vt:lpstr>SHT0012958</vt:lpstr>
      <vt:lpstr>SHT0015047</vt:lpstr>
      <vt:lpstr>SHT0015146</vt:lpstr>
      <vt:lpstr>SHT0015961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张瑞伦</dc:creator>
  <cp:lastModifiedBy>哿 偉</cp:lastModifiedBy>
  <dcterms:created xsi:type="dcterms:W3CDTF">2024-06-19T08:03:00Z</dcterms:created>
  <dcterms:modified xsi:type="dcterms:W3CDTF">2024-06-27T07:38:13Z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3493FA316F5B40D68D3EC86F35911ECE_12</vt:lpwstr>
  </property>
  <property fmtid="{D5CDD505-2E9C-101B-9397-08002B2CF9AE}" pid="3" name="KSOProductBuildVer">
    <vt:lpwstr>2052-12.1.0.17140</vt:lpwstr>
  </property>
</Properties>
</file>