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13_ncr:1_{920B3C7C-C0AB-448F-92D3-67FD3B2F51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封面" sheetId="11" r:id="rId1"/>
    <sheet name="A6滑轨支架" sheetId="6" r:id="rId2"/>
    <sheet name="A6中宽车副司机座椅底支架总成" sheetId="7" r:id="rId3"/>
    <sheet name="A6宽车副司机座椅底支架总成 " sheetId="8" r:id="rId4"/>
    <sheet name="中宽车主驾驶底部支架焊接总成" sheetId="10" r:id="rId5"/>
    <sheet name="宽车主驾驶底部支架焊接总成" sheetId="9" r:id="rId6"/>
  </sheets>
  <definedNames>
    <definedName name="_xlnm.Print_Area" localSheetId="1">A6滑轨支架!$B$1:$D$23</definedName>
    <definedName name="_xlnm.Print_Area" localSheetId="3">'A6宽车副司机座椅底支架总成 '!$B$1:$D$23</definedName>
    <definedName name="_xlnm.Print_Area" localSheetId="2">A6中宽车副司机座椅底支架总成!$B$1:$D$23</definedName>
    <definedName name="_xlnm.Print_Area" localSheetId="5">宽车主驾驶底部支架焊接总成!$B$1:$D$23</definedName>
    <definedName name="_xlnm.Print_Area" localSheetId="4">中宽车主驾驶底部支架焊接总成!$B$1:$D$23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0" l="1"/>
  <c r="C20" i="10"/>
  <c r="C21" i="10" s="1"/>
  <c r="C22" i="9"/>
  <c r="C20" i="9"/>
  <c r="C21" i="9" s="1"/>
  <c r="C22" i="8"/>
  <c r="C20" i="8"/>
  <c r="C21" i="8" s="1"/>
  <c r="C22" i="7"/>
  <c r="C20" i="7"/>
  <c r="C21" i="7" s="1"/>
  <c r="C22" i="6" l="1"/>
  <c r="C20" i="6"/>
  <c r="C21" i="6" s="1"/>
</calcChain>
</file>

<file path=xl/sharedStrings.xml><?xml version="1.0" encoding="utf-8"?>
<sst xmlns="http://schemas.openxmlformats.org/spreadsheetml/2006/main" count="162" uniqueCount="45">
  <si>
    <t>焊接夹具投资回报率分析</t>
    <phoneticPr fontId="1" type="noConversion"/>
  </si>
  <si>
    <t>投入原因</t>
    <phoneticPr fontId="1" type="noConversion"/>
  </si>
  <si>
    <t>夹具名称</t>
    <phoneticPr fontId="1" type="noConversion"/>
  </si>
  <si>
    <t>投入效果说明</t>
    <phoneticPr fontId="1" type="noConversion"/>
  </si>
  <si>
    <t>投入前</t>
    <phoneticPr fontId="1" type="noConversion"/>
  </si>
  <si>
    <t>投入后</t>
    <phoneticPr fontId="1" type="noConversion"/>
  </si>
  <si>
    <t>生产方式</t>
    <phoneticPr fontId="1" type="noConversion"/>
  </si>
  <si>
    <t>预估产品月订单需求量</t>
    <phoneticPr fontId="1" type="noConversion"/>
  </si>
  <si>
    <t>设备成本回收订单量</t>
    <phoneticPr fontId="1" type="noConversion"/>
  </si>
  <si>
    <t>总结</t>
    <phoneticPr fontId="1" type="noConversion"/>
  </si>
  <si>
    <t>A6项目启动，需投入正式工装</t>
    <phoneticPr fontId="1" type="noConversion"/>
  </si>
  <si>
    <t>人工焊接，简易夹具</t>
    <phoneticPr fontId="1" type="noConversion"/>
  </si>
  <si>
    <t>机器人工作站焊接，正式夹具</t>
    <phoneticPr fontId="1" type="noConversion"/>
  </si>
  <si>
    <t>预估C/T（s）</t>
    <phoneticPr fontId="1" type="noConversion"/>
  </si>
  <si>
    <t>UPH</t>
    <phoneticPr fontId="1" type="noConversion"/>
  </si>
  <si>
    <t>人工费（h）</t>
    <phoneticPr fontId="1" type="noConversion"/>
  </si>
  <si>
    <t>日产量（7.67h）</t>
    <phoneticPr fontId="1" type="noConversion"/>
  </si>
  <si>
    <t>设备成本回收周期（年）</t>
    <phoneticPr fontId="1" type="noConversion"/>
  </si>
  <si>
    <t>宽车主驾驶底部支架焊接总成</t>
    <phoneticPr fontId="1" type="noConversion"/>
  </si>
  <si>
    <t>A6</t>
    <phoneticPr fontId="1" type="noConversion"/>
  </si>
  <si>
    <t>宽车主驾驶底部支架焊接总成焊接夹具</t>
    <phoneticPr fontId="1" type="noConversion"/>
  </si>
  <si>
    <t>中宽车主驾驶底部支架焊接总成焊接夹具</t>
    <phoneticPr fontId="1" type="noConversion"/>
  </si>
  <si>
    <t>宽车副司机座椅底支架总成焊接夹具</t>
    <phoneticPr fontId="1" type="noConversion"/>
  </si>
  <si>
    <t>中宽车副司机座椅底支架总成焊接夹具</t>
  </si>
  <si>
    <t>滑轨支架焊接夹具</t>
    <phoneticPr fontId="1" type="noConversion"/>
  </si>
  <si>
    <t>1. 正式夹具在产品质量保证比简易夹具好；
2. 正式夹具在装卸载的可操作性比简易夹具好;
3. 正式夹具对人员技能要求低</t>
    <phoneticPr fontId="1" type="noConversion"/>
  </si>
  <si>
    <t>减少焊工人员投入，保证产品质量</t>
    <phoneticPr fontId="1" type="noConversion"/>
  </si>
  <si>
    <t>适用产品名称</t>
    <phoneticPr fontId="1" type="noConversion"/>
  </si>
  <si>
    <t>适用产品图号</t>
    <phoneticPr fontId="1" type="noConversion"/>
  </si>
  <si>
    <t>设备投资费用（元）</t>
    <phoneticPr fontId="1" type="noConversion"/>
  </si>
  <si>
    <t>SHT0016687</t>
    <phoneticPr fontId="1" type="noConversion"/>
  </si>
  <si>
    <t>滑轨支架</t>
    <phoneticPr fontId="1" type="noConversion"/>
  </si>
  <si>
    <t>项目</t>
    <phoneticPr fontId="1" type="noConversion"/>
  </si>
  <si>
    <t>每个产品人工费用差额（元）</t>
    <phoneticPr fontId="1" type="noConversion"/>
  </si>
  <si>
    <t>预估月节俭金额（元）</t>
    <phoneticPr fontId="1" type="noConversion"/>
  </si>
  <si>
    <t>预估年节俭金额（元）</t>
    <phoneticPr fontId="1" type="noConversion"/>
  </si>
  <si>
    <t>中宽车副司机座椅底支架总成</t>
  </si>
  <si>
    <t>SHT0016628</t>
    <phoneticPr fontId="1" type="noConversion"/>
  </si>
  <si>
    <t>宽车副司机座椅底支架总成</t>
    <phoneticPr fontId="1" type="noConversion"/>
  </si>
  <si>
    <t>SHT0016629</t>
    <phoneticPr fontId="1" type="noConversion"/>
  </si>
  <si>
    <t>SHT0016014</t>
    <phoneticPr fontId="1" type="noConversion"/>
  </si>
  <si>
    <t>SHT0015987</t>
    <phoneticPr fontId="1" type="noConversion"/>
  </si>
  <si>
    <t>中宽车主驾驶底部支架焊接总成</t>
    <phoneticPr fontId="1" type="noConversion"/>
  </si>
  <si>
    <t>焊接夹具投资回报分析</t>
    <phoneticPr fontId="1" type="noConversion"/>
  </si>
  <si>
    <t>24.7/1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</si>
</sst>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36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EDF4-7900-4989-A3E0-15C0997CE75E}">
  <dimension ref="A10:I17"/>
  <sheetViews>
    <sheetView tabSelected="1" view="pageBreakPreview" zoomScale="115" zoomScaleNormal="100" zoomScaleSheetLayoutView="115" workbookViewId="0">
      <selection activeCell="P19" sqref="P19"/>
    </sheetView>
  </sheetViews>
  <sheetFormatPr defaultRowHeight="14.25" x14ac:dyDescent="0.2"/>
  <sheetData>
    <row r="10" spans="1:9" ht="48.75" x14ac:dyDescent="0.2">
      <c r="A10" s="8" t="s">
        <v>43</v>
      </c>
      <c r="B10" s="8"/>
      <c r="C10" s="8"/>
      <c r="D10" s="8"/>
      <c r="E10" s="8"/>
      <c r="F10" s="8"/>
      <c r="G10" s="8"/>
      <c r="H10" s="8"/>
      <c r="I10" s="8"/>
    </row>
    <row r="17" spans="9:9" ht="16.5" x14ac:dyDescent="0.2">
      <c r="I17" s="7" t="s">
        <v>44</v>
      </c>
    </row>
  </sheetData>
  <mergeCells count="1">
    <mergeCell ref="A10:I1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13EB-2FFA-4B65-8A79-AC5EA13CBE95}">
  <dimension ref="B2:D23"/>
  <sheetViews>
    <sheetView view="pageBreakPreview" zoomScaleNormal="115" zoomScaleSheetLayoutView="100" workbookViewId="0">
      <selection activeCell="C22" sqref="C22:D22"/>
    </sheetView>
  </sheetViews>
  <sheetFormatPr defaultRowHeight="14.25" x14ac:dyDescent="0.2"/>
  <cols>
    <col min="1" max="1" width="1.625" customWidth="1"/>
    <col min="2" max="2" width="27.125" customWidth="1"/>
    <col min="3" max="4" width="30.625" customWidth="1"/>
  </cols>
  <sheetData>
    <row r="2" spans="2:4" ht="33" customHeight="1" x14ac:dyDescent="0.2">
      <c r="B2" s="9" t="s">
        <v>0</v>
      </c>
      <c r="C2" s="9"/>
      <c r="D2" s="9"/>
    </row>
    <row r="3" spans="2:4" ht="20.100000000000001" customHeight="1" x14ac:dyDescent="0.2">
      <c r="B3" s="10" t="s">
        <v>44</v>
      </c>
      <c r="C3" s="10"/>
      <c r="D3" s="10"/>
    </row>
    <row r="4" spans="2:4" ht="20.100000000000001" customHeight="1" x14ac:dyDescent="0.2">
      <c r="B4" s="5" t="s">
        <v>1</v>
      </c>
      <c r="C4" s="11" t="s">
        <v>10</v>
      </c>
      <c r="D4" s="11"/>
    </row>
    <row r="5" spans="2:4" ht="20.100000000000001" customHeight="1" x14ac:dyDescent="0.2">
      <c r="B5" s="5" t="s">
        <v>32</v>
      </c>
      <c r="C5" s="12" t="s">
        <v>19</v>
      </c>
      <c r="D5" s="13"/>
    </row>
    <row r="6" spans="2:4" ht="20.100000000000001" customHeight="1" x14ac:dyDescent="0.2">
      <c r="B6" s="5" t="s">
        <v>2</v>
      </c>
      <c r="C6" s="11" t="s">
        <v>24</v>
      </c>
      <c r="D6" s="11"/>
    </row>
    <row r="7" spans="2:4" ht="20.100000000000001" customHeight="1" x14ac:dyDescent="0.2">
      <c r="B7" s="5" t="s">
        <v>3</v>
      </c>
      <c r="C7" s="12" t="s">
        <v>26</v>
      </c>
      <c r="D7" s="13"/>
    </row>
    <row r="8" spans="2:4" ht="20.100000000000001" customHeight="1" x14ac:dyDescent="0.2">
      <c r="B8" s="5" t="s">
        <v>27</v>
      </c>
      <c r="C8" s="12" t="s">
        <v>31</v>
      </c>
      <c r="D8" s="13"/>
    </row>
    <row r="9" spans="2:4" ht="20.100000000000001" customHeight="1" x14ac:dyDescent="0.2">
      <c r="B9" s="5" t="s">
        <v>28</v>
      </c>
      <c r="C9" s="12" t="s">
        <v>30</v>
      </c>
      <c r="D9" s="13"/>
    </row>
    <row r="10" spans="2:4" ht="20.100000000000001" customHeight="1" x14ac:dyDescent="0.2">
      <c r="B10" s="5" t="s">
        <v>29</v>
      </c>
      <c r="C10" s="18">
        <v>18600</v>
      </c>
      <c r="D10" s="19"/>
    </row>
    <row r="11" spans="2:4" ht="20.100000000000001" customHeight="1" x14ac:dyDescent="0.2">
      <c r="B11" s="2"/>
      <c r="C11" s="4" t="s">
        <v>4</v>
      </c>
      <c r="D11" s="4" t="s">
        <v>5</v>
      </c>
    </row>
    <row r="12" spans="2:4" ht="20.100000000000001" customHeight="1" x14ac:dyDescent="0.2">
      <c r="B12" s="5" t="s">
        <v>6</v>
      </c>
      <c r="C12" s="3" t="s">
        <v>11</v>
      </c>
      <c r="D12" s="3" t="s">
        <v>12</v>
      </c>
    </row>
    <row r="13" spans="2:4" ht="20.100000000000001" customHeight="1" x14ac:dyDescent="0.2">
      <c r="B13" s="5" t="s">
        <v>13</v>
      </c>
      <c r="C13" s="3">
        <v>211</v>
      </c>
      <c r="D13" s="3">
        <v>156</v>
      </c>
    </row>
    <row r="14" spans="2:4" ht="20.100000000000001" customHeight="1" x14ac:dyDescent="0.2">
      <c r="B14" s="5" t="s">
        <v>14</v>
      </c>
      <c r="C14" s="3">
        <v>17</v>
      </c>
      <c r="D14" s="3">
        <v>23</v>
      </c>
    </row>
    <row r="15" spans="2:4" ht="20.100000000000001" customHeight="1" x14ac:dyDescent="0.2">
      <c r="B15" s="5" t="s">
        <v>16</v>
      </c>
      <c r="C15" s="3">
        <v>110</v>
      </c>
      <c r="D15" s="3">
        <v>149</v>
      </c>
    </row>
    <row r="16" spans="2:4" ht="20.100000000000001" customHeight="1" x14ac:dyDescent="0.2">
      <c r="B16" s="5" t="s">
        <v>15</v>
      </c>
      <c r="C16" s="3">
        <v>35</v>
      </c>
      <c r="D16" s="3">
        <v>24</v>
      </c>
    </row>
    <row r="17" spans="2:4" ht="20.100000000000001" customHeight="1" x14ac:dyDescent="0.2">
      <c r="B17" s="5" t="s">
        <v>7</v>
      </c>
      <c r="C17" s="3">
        <v>500</v>
      </c>
      <c r="D17" s="3">
        <v>500</v>
      </c>
    </row>
    <row r="18" spans="2:4" ht="20.100000000000001" customHeight="1" x14ac:dyDescent="0.2">
      <c r="B18" s="5" t="s">
        <v>33</v>
      </c>
      <c r="C18" s="18">
        <v>1.01</v>
      </c>
      <c r="D18" s="19"/>
    </row>
    <row r="19" spans="2:4" ht="20.100000000000001" customHeight="1" x14ac:dyDescent="0.2">
      <c r="B19" s="5" t="s">
        <v>34</v>
      </c>
      <c r="C19" s="18">
        <v>594.92999999999995</v>
      </c>
      <c r="D19" s="19"/>
    </row>
    <row r="20" spans="2:4" ht="20.100000000000001" customHeight="1" x14ac:dyDescent="0.2">
      <c r="B20" s="5" t="s">
        <v>35</v>
      </c>
      <c r="C20" s="18">
        <f>C19*12</f>
        <v>7139.16</v>
      </c>
      <c r="D20" s="19"/>
    </row>
    <row r="21" spans="2:4" ht="20.100000000000001" customHeight="1" x14ac:dyDescent="0.2">
      <c r="B21" s="5" t="s">
        <v>17</v>
      </c>
      <c r="C21" s="20">
        <f>C10/C20</f>
        <v>2.6053485283982991</v>
      </c>
      <c r="D21" s="21"/>
    </row>
    <row r="22" spans="2:4" ht="20.100000000000001" customHeight="1" x14ac:dyDescent="0.2">
      <c r="B22" s="5" t="s">
        <v>8</v>
      </c>
      <c r="C22" s="14">
        <f>C10/C18</f>
        <v>18415.841584158417</v>
      </c>
      <c r="D22" s="15"/>
    </row>
    <row r="23" spans="2:4" ht="60" customHeight="1" x14ac:dyDescent="0.2">
      <c r="B23" s="6" t="s">
        <v>9</v>
      </c>
      <c r="C23" s="16" t="s">
        <v>25</v>
      </c>
      <c r="D23" s="17"/>
    </row>
  </sheetData>
  <mergeCells count="15">
    <mergeCell ref="C22:D22"/>
    <mergeCell ref="C23:D23"/>
    <mergeCell ref="C9:D9"/>
    <mergeCell ref="C5:D5"/>
    <mergeCell ref="C8:D8"/>
    <mergeCell ref="C10:D10"/>
    <mergeCell ref="C18:D18"/>
    <mergeCell ref="C19:D19"/>
    <mergeCell ref="C20:D20"/>
    <mergeCell ref="C21:D21"/>
    <mergeCell ref="B2:D2"/>
    <mergeCell ref="B3:D3"/>
    <mergeCell ref="C4:D4"/>
    <mergeCell ref="C6:D6"/>
    <mergeCell ref="C7:D7"/>
  </mergeCells>
  <phoneticPr fontId="1" type="noConversion"/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4D47-D99F-4344-88DA-DC8C9A1981B6}">
  <dimension ref="B2:D24"/>
  <sheetViews>
    <sheetView view="pageBreakPreview" zoomScaleNormal="115" zoomScaleSheetLayoutView="100" workbookViewId="0">
      <selection activeCell="C20" sqref="C20:D20"/>
    </sheetView>
  </sheetViews>
  <sheetFormatPr defaultRowHeight="14.25" x14ac:dyDescent="0.2"/>
  <cols>
    <col min="1" max="1" width="1.625" customWidth="1"/>
    <col min="2" max="2" width="27.125" customWidth="1"/>
    <col min="3" max="4" width="30.625" customWidth="1"/>
  </cols>
  <sheetData>
    <row r="2" spans="2:4" ht="33" customHeight="1" x14ac:dyDescent="0.2">
      <c r="B2" s="9" t="s">
        <v>0</v>
      </c>
      <c r="C2" s="9"/>
      <c r="D2" s="9"/>
    </row>
    <row r="3" spans="2:4" ht="20.100000000000001" customHeight="1" x14ac:dyDescent="0.2">
      <c r="B3" s="10" t="s">
        <v>44</v>
      </c>
      <c r="C3" s="10"/>
      <c r="D3" s="10"/>
    </row>
    <row r="4" spans="2:4" ht="20.100000000000001" customHeight="1" x14ac:dyDescent="0.2">
      <c r="B4" s="5" t="s">
        <v>1</v>
      </c>
      <c r="C4" s="11" t="s">
        <v>10</v>
      </c>
      <c r="D4" s="11"/>
    </row>
    <row r="5" spans="2:4" ht="20.100000000000001" customHeight="1" x14ac:dyDescent="0.2">
      <c r="B5" s="5" t="s">
        <v>32</v>
      </c>
      <c r="C5" s="12" t="s">
        <v>19</v>
      </c>
      <c r="D5" s="13"/>
    </row>
    <row r="6" spans="2:4" ht="20.100000000000001" customHeight="1" x14ac:dyDescent="0.2">
      <c r="B6" s="5" t="s">
        <v>2</v>
      </c>
      <c r="C6" s="11" t="s">
        <v>23</v>
      </c>
      <c r="D6" s="11"/>
    </row>
    <row r="7" spans="2:4" ht="20.100000000000001" customHeight="1" x14ac:dyDescent="0.2">
      <c r="B7" s="5" t="s">
        <v>3</v>
      </c>
      <c r="C7" s="12" t="s">
        <v>26</v>
      </c>
      <c r="D7" s="13"/>
    </row>
    <row r="8" spans="2:4" ht="20.100000000000001" customHeight="1" x14ac:dyDescent="0.2">
      <c r="B8" s="5" t="s">
        <v>27</v>
      </c>
      <c r="C8" s="12" t="s">
        <v>36</v>
      </c>
      <c r="D8" s="13"/>
    </row>
    <row r="9" spans="2:4" ht="20.100000000000001" customHeight="1" x14ac:dyDescent="0.2">
      <c r="B9" s="5" t="s">
        <v>28</v>
      </c>
      <c r="C9" s="12" t="s">
        <v>37</v>
      </c>
      <c r="D9" s="13"/>
    </row>
    <row r="10" spans="2:4" ht="20.100000000000001" customHeight="1" x14ac:dyDescent="0.2">
      <c r="B10" s="5" t="s">
        <v>29</v>
      </c>
      <c r="C10" s="18">
        <v>25900</v>
      </c>
      <c r="D10" s="19"/>
    </row>
    <row r="11" spans="2:4" ht="20.100000000000001" customHeight="1" x14ac:dyDescent="0.2">
      <c r="B11" s="2"/>
      <c r="C11" s="4" t="s">
        <v>4</v>
      </c>
      <c r="D11" s="4" t="s">
        <v>5</v>
      </c>
    </row>
    <row r="12" spans="2:4" ht="20.100000000000001" customHeight="1" x14ac:dyDescent="0.2">
      <c r="B12" s="5" t="s">
        <v>6</v>
      </c>
      <c r="C12" s="3" t="s">
        <v>11</v>
      </c>
      <c r="D12" s="3" t="s">
        <v>12</v>
      </c>
    </row>
    <row r="13" spans="2:4" ht="20.100000000000001" customHeight="1" x14ac:dyDescent="0.2">
      <c r="B13" s="5" t="s">
        <v>13</v>
      </c>
      <c r="C13" s="3">
        <v>100</v>
      </c>
      <c r="D13" s="3">
        <v>76</v>
      </c>
    </row>
    <row r="14" spans="2:4" ht="20.100000000000001" customHeight="1" x14ac:dyDescent="0.2">
      <c r="B14" s="5" t="s">
        <v>14</v>
      </c>
      <c r="C14" s="3">
        <v>36</v>
      </c>
      <c r="D14" s="3">
        <v>47.3</v>
      </c>
    </row>
    <row r="15" spans="2:4" ht="20.100000000000001" customHeight="1" x14ac:dyDescent="0.2">
      <c r="B15" s="5" t="s">
        <v>16</v>
      </c>
      <c r="C15" s="3">
        <v>78</v>
      </c>
      <c r="D15" s="3">
        <v>118</v>
      </c>
    </row>
    <row r="16" spans="2:4" ht="20.100000000000001" customHeight="1" x14ac:dyDescent="0.2">
      <c r="B16" s="5" t="s">
        <v>15</v>
      </c>
      <c r="C16" s="3">
        <v>35</v>
      </c>
      <c r="D16" s="3">
        <v>24</v>
      </c>
    </row>
    <row r="17" spans="2:4" ht="20.100000000000001" customHeight="1" x14ac:dyDescent="0.2">
      <c r="B17" s="5" t="s">
        <v>7</v>
      </c>
      <c r="C17" s="3">
        <v>1000</v>
      </c>
      <c r="D17" s="3">
        <v>1000</v>
      </c>
    </row>
    <row r="18" spans="2:4" ht="20.100000000000001" customHeight="1" x14ac:dyDescent="0.2">
      <c r="B18" s="5" t="s">
        <v>33</v>
      </c>
      <c r="C18" s="18">
        <v>0.46500000000000002</v>
      </c>
      <c r="D18" s="19"/>
    </row>
    <row r="19" spans="2:4" ht="20.100000000000001" customHeight="1" x14ac:dyDescent="0.2">
      <c r="B19" s="5" t="s">
        <v>34</v>
      </c>
      <c r="C19" s="18">
        <v>547.71</v>
      </c>
      <c r="D19" s="19"/>
    </row>
    <row r="20" spans="2:4" ht="20.100000000000001" customHeight="1" x14ac:dyDescent="0.2">
      <c r="B20" s="5" t="s">
        <v>35</v>
      </c>
      <c r="C20" s="18">
        <f>C19*12</f>
        <v>6572.52</v>
      </c>
      <c r="D20" s="19"/>
    </row>
    <row r="21" spans="2:4" ht="20.100000000000001" customHeight="1" x14ac:dyDescent="0.2">
      <c r="B21" s="5" t="s">
        <v>17</v>
      </c>
      <c r="C21" s="20">
        <f>C10/C20</f>
        <v>3.9406498572845723</v>
      </c>
      <c r="D21" s="21"/>
    </row>
    <row r="22" spans="2:4" ht="20.100000000000001" customHeight="1" x14ac:dyDescent="0.2">
      <c r="B22" s="5" t="s">
        <v>8</v>
      </c>
      <c r="C22" s="14">
        <f>C10/C18</f>
        <v>55698.924731182793</v>
      </c>
      <c r="D22" s="15"/>
    </row>
    <row r="23" spans="2:4" ht="60" customHeight="1" x14ac:dyDescent="0.2">
      <c r="B23" s="6" t="s">
        <v>9</v>
      </c>
      <c r="C23" s="16" t="s">
        <v>25</v>
      </c>
      <c r="D23" s="17"/>
    </row>
    <row r="24" spans="2:4" ht="16.5" x14ac:dyDescent="0.3">
      <c r="B24" s="1"/>
      <c r="C24" s="1"/>
      <c r="D24" s="1"/>
    </row>
  </sheetData>
  <mergeCells count="15">
    <mergeCell ref="C21:D21"/>
    <mergeCell ref="C22:D22"/>
    <mergeCell ref="C23:D23"/>
    <mergeCell ref="C8:D8"/>
    <mergeCell ref="C9:D9"/>
    <mergeCell ref="C10:D10"/>
    <mergeCell ref="C18:D18"/>
    <mergeCell ref="C19:D19"/>
    <mergeCell ref="C20:D20"/>
    <mergeCell ref="C7:D7"/>
    <mergeCell ref="B2:D2"/>
    <mergeCell ref="B3:D3"/>
    <mergeCell ref="C4:D4"/>
    <mergeCell ref="C5:D5"/>
    <mergeCell ref="C6:D6"/>
  </mergeCells>
  <phoneticPr fontId="1" type="noConversion"/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41698-A193-4315-9609-56B4F03ACA32}">
  <dimension ref="B2:D24"/>
  <sheetViews>
    <sheetView view="pageBreakPreview" zoomScaleNormal="100" zoomScaleSheetLayoutView="100" workbookViewId="0">
      <selection activeCell="C21" sqref="C21:D21"/>
    </sheetView>
  </sheetViews>
  <sheetFormatPr defaultRowHeight="14.25" x14ac:dyDescent="0.2"/>
  <cols>
    <col min="1" max="1" width="1.625" customWidth="1"/>
    <col min="2" max="2" width="27.125" customWidth="1"/>
    <col min="3" max="4" width="30.625" customWidth="1"/>
  </cols>
  <sheetData>
    <row r="2" spans="2:4" ht="33" customHeight="1" x14ac:dyDescent="0.2">
      <c r="B2" s="9" t="s">
        <v>0</v>
      </c>
      <c r="C2" s="9"/>
      <c r="D2" s="9"/>
    </row>
    <row r="3" spans="2:4" ht="20.100000000000001" customHeight="1" x14ac:dyDescent="0.2">
      <c r="B3" s="10" t="s">
        <v>44</v>
      </c>
      <c r="C3" s="10"/>
      <c r="D3" s="10"/>
    </row>
    <row r="4" spans="2:4" ht="20.100000000000001" customHeight="1" x14ac:dyDescent="0.2">
      <c r="B4" s="5" t="s">
        <v>1</v>
      </c>
      <c r="C4" s="11" t="s">
        <v>10</v>
      </c>
      <c r="D4" s="11"/>
    </row>
    <row r="5" spans="2:4" ht="20.100000000000001" customHeight="1" x14ac:dyDescent="0.2">
      <c r="B5" s="5" t="s">
        <v>32</v>
      </c>
      <c r="C5" s="12" t="s">
        <v>19</v>
      </c>
      <c r="D5" s="13"/>
    </row>
    <row r="6" spans="2:4" ht="20.100000000000001" customHeight="1" x14ac:dyDescent="0.2">
      <c r="B6" s="5" t="s">
        <v>2</v>
      </c>
      <c r="C6" s="11" t="s">
        <v>22</v>
      </c>
      <c r="D6" s="11"/>
    </row>
    <row r="7" spans="2:4" ht="20.100000000000001" customHeight="1" x14ac:dyDescent="0.2">
      <c r="B7" s="5" t="s">
        <v>3</v>
      </c>
      <c r="C7" s="12" t="s">
        <v>26</v>
      </c>
      <c r="D7" s="13"/>
    </row>
    <row r="8" spans="2:4" ht="20.100000000000001" customHeight="1" x14ac:dyDescent="0.2">
      <c r="B8" s="5" t="s">
        <v>27</v>
      </c>
      <c r="C8" s="12" t="s">
        <v>38</v>
      </c>
      <c r="D8" s="13"/>
    </row>
    <row r="9" spans="2:4" ht="20.100000000000001" customHeight="1" x14ac:dyDescent="0.2">
      <c r="B9" s="5" t="s">
        <v>28</v>
      </c>
      <c r="C9" s="12" t="s">
        <v>39</v>
      </c>
      <c r="D9" s="13"/>
    </row>
    <row r="10" spans="2:4" ht="20.100000000000001" customHeight="1" x14ac:dyDescent="0.2">
      <c r="B10" s="5" t="s">
        <v>29</v>
      </c>
      <c r="C10" s="18">
        <v>25900</v>
      </c>
      <c r="D10" s="19"/>
    </row>
    <row r="11" spans="2:4" ht="20.100000000000001" customHeight="1" x14ac:dyDescent="0.2">
      <c r="B11" s="2"/>
      <c r="C11" s="4" t="s">
        <v>4</v>
      </c>
      <c r="D11" s="4" t="s">
        <v>5</v>
      </c>
    </row>
    <row r="12" spans="2:4" ht="20.100000000000001" customHeight="1" x14ac:dyDescent="0.2">
      <c r="B12" s="5" t="s">
        <v>6</v>
      </c>
      <c r="C12" s="3" t="s">
        <v>11</v>
      </c>
      <c r="D12" s="3" t="s">
        <v>12</v>
      </c>
    </row>
    <row r="13" spans="2:4" ht="20.100000000000001" customHeight="1" x14ac:dyDescent="0.2">
      <c r="B13" s="5" t="s">
        <v>13</v>
      </c>
      <c r="C13" s="3">
        <v>120</v>
      </c>
      <c r="D13" s="3">
        <v>94</v>
      </c>
    </row>
    <row r="14" spans="2:4" ht="20.100000000000001" customHeight="1" x14ac:dyDescent="0.2">
      <c r="B14" s="5" t="s">
        <v>14</v>
      </c>
      <c r="C14" s="3">
        <v>30</v>
      </c>
      <c r="D14" s="3">
        <v>38.200000000000003</v>
      </c>
    </row>
    <row r="15" spans="2:4" ht="20.100000000000001" customHeight="1" x14ac:dyDescent="0.2">
      <c r="B15" s="5" t="s">
        <v>16</v>
      </c>
      <c r="C15" s="3">
        <v>195</v>
      </c>
      <c r="D15" s="3">
        <v>249</v>
      </c>
    </row>
    <row r="16" spans="2:4" ht="20.100000000000001" customHeight="1" x14ac:dyDescent="0.2">
      <c r="B16" s="5" t="s">
        <v>15</v>
      </c>
      <c r="C16" s="3">
        <v>35</v>
      </c>
      <c r="D16" s="3">
        <v>24</v>
      </c>
    </row>
    <row r="17" spans="2:4" ht="20.100000000000001" customHeight="1" x14ac:dyDescent="0.2">
      <c r="B17" s="5" t="s">
        <v>7</v>
      </c>
      <c r="C17" s="3">
        <v>500</v>
      </c>
      <c r="D17" s="3">
        <v>500</v>
      </c>
    </row>
    <row r="18" spans="2:4" ht="20.100000000000001" customHeight="1" x14ac:dyDescent="0.2">
      <c r="B18" s="5" t="s">
        <v>33</v>
      </c>
      <c r="C18" s="18">
        <v>0.53800000000000003</v>
      </c>
      <c r="D18" s="19"/>
    </row>
    <row r="19" spans="2:4" ht="20.100000000000001" customHeight="1" x14ac:dyDescent="0.2">
      <c r="B19" s="5" t="s">
        <v>34</v>
      </c>
      <c r="C19" s="18">
        <v>317.64999999999998</v>
      </c>
      <c r="D19" s="19"/>
    </row>
    <row r="20" spans="2:4" ht="20.100000000000001" customHeight="1" x14ac:dyDescent="0.2">
      <c r="B20" s="5" t="s">
        <v>35</v>
      </c>
      <c r="C20" s="18">
        <f>C19*12</f>
        <v>3811.7999999999997</v>
      </c>
      <c r="D20" s="19"/>
    </row>
    <row r="21" spans="2:4" ht="20.100000000000001" customHeight="1" x14ac:dyDescent="0.2">
      <c r="B21" s="5" t="s">
        <v>17</v>
      </c>
      <c r="C21" s="20">
        <f>C10/C20</f>
        <v>6.7946901726218591</v>
      </c>
      <c r="D21" s="21"/>
    </row>
    <row r="22" spans="2:4" ht="20.100000000000001" customHeight="1" x14ac:dyDescent="0.2">
      <c r="B22" s="5" t="s">
        <v>8</v>
      </c>
      <c r="C22" s="14">
        <f>C10/C18</f>
        <v>48141.263940520446</v>
      </c>
      <c r="D22" s="15"/>
    </row>
    <row r="23" spans="2:4" ht="60" customHeight="1" x14ac:dyDescent="0.2">
      <c r="B23" s="6" t="s">
        <v>9</v>
      </c>
      <c r="C23" s="16" t="s">
        <v>25</v>
      </c>
      <c r="D23" s="17"/>
    </row>
    <row r="24" spans="2:4" ht="16.5" x14ac:dyDescent="0.3">
      <c r="B24" s="1"/>
      <c r="C24" s="1"/>
      <c r="D24" s="1"/>
    </row>
  </sheetData>
  <mergeCells count="15">
    <mergeCell ref="C21:D21"/>
    <mergeCell ref="C22:D22"/>
    <mergeCell ref="C23:D23"/>
    <mergeCell ref="C8:D8"/>
    <mergeCell ref="C9:D9"/>
    <mergeCell ref="C10:D10"/>
    <mergeCell ref="C18:D18"/>
    <mergeCell ref="C19:D19"/>
    <mergeCell ref="C20:D20"/>
    <mergeCell ref="C7:D7"/>
    <mergeCell ref="B2:D2"/>
    <mergeCell ref="B3:D3"/>
    <mergeCell ref="C4:D4"/>
    <mergeCell ref="C5:D5"/>
    <mergeCell ref="C6:D6"/>
  </mergeCells>
  <phoneticPr fontId="1" type="noConversion"/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6765F-8D34-45D2-9004-553BEFBB7F67}">
  <dimension ref="B2:D24"/>
  <sheetViews>
    <sheetView view="pageBreakPreview" zoomScaleNormal="115" zoomScaleSheetLayoutView="100" workbookViewId="0">
      <selection activeCell="C20" sqref="C20:D20"/>
    </sheetView>
  </sheetViews>
  <sheetFormatPr defaultRowHeight="14.25" x14ac:dyDescent="0.2"/>
  <cols>
    <col min="1" max="1" width="1.625" customWidth="1"/>
    <col min="2" max="2" width="27.125" customWidth="1"/>
    <col min="3" max="4" width="30.625" customWidth="1"/>
  </cols>
  <sheetData>
    <row r="2" spans="2:4" ht="33" customHeight="1" x14ac:dyDescent="0.2">
      <c r="B2" s="9" t="s">
        <v>0</v>
      </c>
      <c r="C2" s="9"/>
      <c r="D2" s="9"/>
    </row>
    <row r="3" spans="2:4" ht="20.100000000000001" customHeight="1" x14ac:dyDescent="0.2">
      <c r="B3" s="10" t="s">
        <v>44</v>
      </c>
      <c r="C3" s="10"/>
      <c r="D3" s="10"/>
    </row>
    <row r="4" spans="2:4" ht="20.100000000000001" customHeight="1" x14ac:dyDescent="0.2">
      <c r="B4" s="5" t="s">
        <v>1</v>
      </c>
      <c r="C4" s="11" t="s">
        <v>10</v>
      </c>
      <c r="D4" s="11"/>
    </row>
    <row r="5" spans="2:4" ht="20.100000000000001" customHeight="1" x14ac:dyDescent="0.2">
      <c r="B5" s="5" t="s">
        <v>32</v>
      </c>
      <c r="C5" s="12" t="s">
        <v>19</v>
      </c>
      <c r="D5" s="13"/>
    </row>
    <row r="6" spans="2:4" ht="20.100000000000001" customHeight="1" x14ac:dyDescent="0.2">
      <c r="B6" s="5" t="s">
        <v>2</v>
      </c>
      <c r="C6" s="11" t="s">
        <v>21</v>
      </c>
      <c r="D6" s="11"/>
    </row>
    <row r="7" spans="2:4" ht="20.100000000000001" customHeight="1" x14ac:dyDescent="0.2">
      <c r="B7" s="5" t="s">
        <v>3</v>
      </c>
      <c r="C7" s="12" t="s">
        <v>26</v>
      </c>
      <c r="D7" s="13"/>
    </row>
    <row r="8" spans="2:4" ht="20.100000000000001" customHeight="1" x14ac:dyDescent="0.2">
      <c r="B8" s="5" t="s">
        <v>27</v>
      </c>
      <c r="C8" s="12" t="s">
        <v>42</v>
      </c>
      <c r="D8" s="13"/>
    </row>
    <row r="9" spans="2:4" ht="20.100000000000001" customHeight="1" x14ac:dyDescent="0.2">
      <c r="B9" s="5" t="s">
        <v>28</v>
      </c>
      <c r="C9" s="12" t="s">
        <v>41</v>
      </c>
      <c r="D9" s="13"/>
    </row>
    <row r="10" spans="2:4" ht="20.100000000000001" customHeight="1" x14ac:dyDescent="0.2">
      <c r="B10" s="5" t="s">
        <v>29</v>
      </c>
      <c r="C10" s="18">
        <v>32500</v>
      </c>
      <c r="D10" s="19"/>
    </row>
    <row r="11" spans="2:4" ht="20.100000000000001" customHeight="1" x14ac:dyDescent="0.2">
      <c r="B11" s="2"/>
      <c r="C11" s="4" t="s">
        <v>4</v>
      </c>
      <c r="D11" s="4" t="s">
        <v>5</v>
      </c>
    </row>
    <row r="12" spans="2:4" ht="20.100000000000001" customHeight="1" x14ac:dyDescent="0.2">
      <c r="B12" s="5" t="s">
        <v>6</v>
      </c>
      <c r="C12" s="3" t="s">
        <v>11</v>
      </c>
      <c r="D12" s="3" t="s">
        <v>12</v>
      </c>
    </row>
    <row r="13" spans="2:4" ht="20.100000000000001" customHeight="1" x14ac:dyDescent="0.2">
      <c r="B13" s="5" t="s">
        <v>13</v>
      </c>
      <c r="C13" s="3">
        <v>300</v>
      </c>
      <c r="D13" s="3">
        <v>187</v>
      </c>
    </row>
    <row r="14" spans="2:4" ht="20.100000000000001" customHeight="1" x14ac:dyDescent="0.2">
      <c r="B14" s="5" t="s">
        <v>14</v>
      </c>
      <c r="C14" s="3">
        <v>12</v>
      </c>
      <c r="D14" s="3">
        <v>19.2</v>
      </c>
    </row>
    <row r="15" spans="2:4" ht="20.100000000000001" customHeight="1" x14ac:dyDescent="0.2">
      <c r="B15" s="5" t="s">
        <v>16</v>
      </c>
      <c r="C15" s="3">
        <v>78</v>
      </c>
      <c r="D15" s="3">
        <v>125</v>
      </c>
    </row>
    <row r="16" spans="2:4" ht="20.100000000000001" customHeight="1" x14ac:dyDescent="0.2">
      <c r="B16" s="5" t="s">
        <v>15</v>
      </c>
      <c r="C16" s="3">
        <v>35</v>
      </c>
      <c r="D16" s="3">
        <v>24</v>
      </c>
    </row>
    <row r="17" spans="2:4" ht="20.100000000000001" customHeight="1" x14ac:dyDescent="0.2">
      <c r="B17" s="5" t="s">
        <v>7</v>
      </c>
      <c r="C17" s="3">
        <v>1000</v>
      </c>
      <c r="D17" s="3">
        <v>1000</v>
      </c>
    </row>
    <row r="18" spans="2:4" ht="20.100000000000001" customHeight="1" x14ac:dyDescent="0.2">
      <c r="B18" s="5" t="s">
        <v>33</v>
      </c>
      <c r="C18" s="18">
        <v>1.667</v>
      </c>
      <c r="D18" s="19"/>
    </row>
    <row r="19" spans="2:4" ht="20.100000000000001" customHeight="1" x14ac:dyDescent="0.2">
      <c r="B19" s="5" t="s">
        <v>34</v>
      </c>
      <c r="C19" s="18">
        <v>1964.7</v>
      </c>
      <c r="D19" s="19"/>
    </row>
    <row r="20" spans="2:4" ht="20.100000000000001" customHeight="1" x14ac:dyDescent="0.2">
      <c r="B20" s="5" t="s">
        <v>35</v>
      </c>
      <c r="C20" s="18">
        <f>C19*12</f>
        <v>23576.400000000001</v>
      </c>
      <c r="D20" s="19"/>
    </row>
    <row r="21" spans="2:4" ht="20.100000000000001" customHeight="1" x14ac:dyDescent="0.2">
      <c r="B21" s="5" t="s">
        <v>17</v>
      </c>
      <c r="C21" s="20">
        <f>C10/C20</f>
        <v>1.3784971412090055</v>
      </c>
      <c r="D21" s="21"/>
    </row>
    <row r="22" spans="2:4" ht="20.100000000000001" customHeight="1" x14ac:dyDescent="0.2">
      <c r="B22" s="5" t="s">
        <v>8</v>
      </c>
      <c r="C22" s="14">
        <f>C10/C18</f>
        <v>19496.10077984403</v>
      </c>
      <c r="D22" s="15"/>
    </row>
    <row r="23" spans="2:4" ht="60" customHeight="1" x14ac:dyDescent="0.2">
      <c r="B23" s="6" t="s">
        <v>9</v>
      </c>
      <c r="C23" s="16" t="s">
        <v>25</v>
      </c>
      <c r="D23" s="17"/>
    </row>
    <row r="24" spans="2:4" ht="16.5" x14ac:dyDescent="0.3">
      <c r="B24" s="1"/>
      <c r="C24" s="1"/>
      <c r="D24" s="1"/>
    </row>
  </sheetData>
  <mergeCells count="15">
    <mergeCell ref="C21:D21"/>
    <mergeCell ref="C22:D22"/>
    <mergeCell ref="C23:D23"/>
    <mergeCell ref="C8:D8"/>
    <mergeCell ref="C9:D9"/>
    <mergeCell ref="C10:D10"/>
    <mergeCell ref="C18:D18"/>
    <mergeCell ref="C19:D19"/>
    <mergeCell ref="C20:D20"/>
    <mergeCell ref="C7:D7"/>
    <mergeCell ref="B2:D2"/>
    <mergeCell ref="B3:D3"/>
    <mergeCell ref="C4:D4"/>
    <mergeCell ref="C5:D5"/>
    <mergeCell ref="C6:D6"/>
  </mergeCells>
  <phoneticPr fontId="1" type="noConversion"/>
  <pageMargins left="0.7" right="0.7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83AEE-0F81-4ECC-962F-5426A885CF44}">
  <dimension ref="B2:D24"/>
  <sheetViews>
    <sheetView view="pageBreakPreview" zoomScaleNormal="100" zoomScaleSheetLayoutView="100" workbookViewId="0">
      <selection activeCell="C19" sqref="C19:D19"/>
    </sheetView>
  </sheetViews>
  <sheetFormatPr defaultRowHeight="14.25" x14ac:dyDescent="0.2"/>
  <cols>
    <col min="1" max="1" width="1.625" customWidth="1"/>
    <col min="2" max="2" width="27.125" customWidth="1"/>
    <col min="3" max="4" width="30.625" customWidth="1"/>
  </cols>
  <sheetData>
    <row r="2" spans="2:4" ht="33" customHeight="1" x14ac:dyDescent="0.2">
      <c r="B2" s="9" t="s">
        <v>0</v>
      </c>
      <c r="C2" s="9"/>
      <c r="D2" s="9"/>
    </row>
    <row r="3" spans="2:4" ht="20.100000000000001" customHeight="1" x14ac:dyDescent="0.2">
      <c r="B3" s="10" t="s">
        <v>44</v>
      </c>
      <c r="C3" s="10"/>
      <c r="D3" s="10"/>
    </row>
    <row r="4" spans="2:4" ht="20.100000000000001" customHeight="1" x14ac:dyDescent="0.2">
      <c r="B4" s="5" t="s">
        <v>1</v>
      </c>
      <c r="C4" s="11" t="s">
        <v>10</v>
      </c>
      <c r="D4" s="11"/>
    </row>
    <row r="5" spans="2:4" ht="20.100000000000001" customHeight="1" x14ac:dyDescent="0.2">
      <c r="B5" s="5" t="s">
        <v>32</v>
      </c>
      <c r="C5" s="12" t="s">
        <v>19</v>
      </c>
      <c r="D5" s="13"/>
    </row>
    <row r="6" spans="2:4" ht="20.100000000000001" customHeight="1" x14ac:dyDescent="0.2">
      <c r="B6" s="5" t="s">
        <v>2</v>
      </c>
      <c r="C6" s="11" t="s">
        <v>20</v>
      </c>
      <c r="D6" s="11"/>
    </row>
    <row r="7" spans="2:4" ht="20.100000000000001" customHeight="1" x14ac:dyDescent="0.2">
      <c r="B7" s="5" t="s">
        <v>3</v>
      </c>
      <c r="C7" s="12" t="s">
        <v>26</v>
      </c>
      <c r="D7" s="13"/>
    </row>
    <row r="8" spans="2:4" ht="20.100000000000001" customHeight="1" x14ac:dyDescent="0.2">
      <c r="B8" s="5" t="s">
        <v>27</v>
      </c>
      <c r="C8" s="12" t="s">
        <v>18</v>
      </c>
      <c r="D8" s="13"/>
    </row>
    <row r="9" spans="2:4" ht="20.100000000000001" customHeight="1" x14ac:dyDescent="0.2">
      <c r="B9" s="5" t="s">
        <v>28</v>
      </c>
      <c r="C9" s="12" t="s">
        <v>40</v>
      </c>
      <c r="D9" s="13"/>
    </row>
    <row r="10" spans="2:4" ht="20.100000000000001" customHeight="1" x14ac:dyDescent="0.2">
      <c r="B10" s="5" t="s">
        <v>29</v>
      </c>
      <c r="C10" s="18">
        <v>57000</v>
      </c>
      <c r="D10" s="19"/>
    </row>
    <row r="11" spans="2:4" ht="20.100000000000001" customHeight="1" x14ac:dyDescent="0.2">
      <c r="B11" s="2"/>
      <c r="C11" s="4" t="s">
        <v>4</v>
      </c>
      <c r="D11" s="4" t="s">
        <v>5</v>
      </c>
    </row>
    <row r="12" spans="2:4" ht="20.100000000000001" customHeight="1" x14ac:dyDescent="0.2">
      <c r="B12" s="5" t="s">
        <v>6</v>
      </c>
      <c r="C12" s="3" t="s">
        <v>11</v>
      </c>
      <c r="D12" s="3" t="s">
        <v>12</v>
      </c>
    </row>
    <row r="13" spans="2:4" ht="20.100000000000001" customHeight="1" x14ac:dyDescent="0.2">
      <c r="B13" s="5" t="s">
        <v>13</v>
      </c>
      <c r="C13" s="3">
        <v>300</v>
      </c>
      <c r="D13" s="3">
        <v>197</v>
      </c>
    </row>
    <row r="14" spans="2:4" ht="20.100000000000001" customHeight="1" x14ac:dyDescent="0.2">
      <c r="B14" s="5" t="s">
        <v>14</v>
      </c>
      <c r="C14" s="3">
        <v>12</v>
      </c>
      <c r="D14" s="3">
        <v>18.2</v>
      </c>
    </row>
    <row r="15" spans="2:4" ht="20.100000000000001" customHeight="1" x14ac:dyDescent="0.2">
      <c r="B15" s="5" t="s">
        <v>16</v>
      </c>
      <c r="C15" s="3">
        <v>78</v>
      </c>
      <c r="D15" s="3">
        <v>118</v>
      </c>
    </row>
    <row r="16" spans="2:4" ht="20.100000000000001" customHeight="1" x14ac:dyDescent="0.2">
      <c r="B16" s="5" t="s">
        <v>15</v>
      </c>
      <c r="C16" s="3">
        <v>35</v>
      </c>
      <c r="D16" s="3">
        <v>24</v>
      </c>
    </row>
    <row r="17" spans="2:4" ht="20.100000000000001" customHeight="1" x14ac:dyDescent="0.2">
      <c r="B17" s="5" t="s">
        <v>7</v>
      </c>
      <c r="C17" s="3">
        <v>1500</v>
      </c>
      <c r="D17" s="3">
        <v>1500</v>
      </c>
    </row>
    <row r="18" spans="2:4" ht="20.100000000000001" customHeight="1" x14ac:dyDescent="0.2">
      <c r="B18" s="5" t="s">
        <v>33</v>
      </c>
      <c r="C18" s="18">
        <v>1.6</v>
      </c>
      <c r="D18" s="19"/>
    </row>
    <row r="19" spans="2:4" ht="20.100000000000001" customHeight="1" x14ac:dyDescent="0.2">
      <c r="B19" s="5" t="s">
        <v>34</v>
      </c>
      <c r="C19" s="18">
        <v>2829.41</v>
      </c>
      <c r="D19" s="19"/>
    </row>
    <row r="20" spans="2:4" ht="20.100000000000001" customHeight="1" x14ac:dyDescent="0.2">
      <c r="B20" s="5" t="s">
        <v>35</v>
      </c>
      <c r="C20" s="18">
        <f>C19*12</f>
        <v>33952.92</v>
      </c>
      <c r="D20" s="19"/>
    </row>
    <row r="21" spans="2:4" ht="20.100000000000001" customHeight="1" x14ac:dyDescent="0.2">
      <c r="B21" s="5" t="s">
        <v>17</v>
      </c>
      <c r="C21" s="20">
        <f>C10/C20</f>
        <v>1.6787952258598082</v>
      </c>
      <c r="D21" s="21"/>
    </row>
    <row r="22" spans="2:4" ht="20.100000000000001" customHeight="1" x14ac:dyDescent="0.2">
      <c r="B22" s="5" t="s">
        <v>8</v>
      </c>
      <c r="C22" s="14">
        <f>C10/C18</f>
        <v>35625</v>
      </c>
      <c r="D22" s="15"/>
    </row>
    <row r="23" spans="2:4" ht="60" customHeight="1" x14ac:dyDescent="0.2">
      <c r="B23" s="6" t="s">
        <v>9</v>
      </c>
      <c r="C23" s="16" t="s">
        <v>25</v>
      </c>
      <c r="D23" s="17"/>
    </row>
    <row r="24" spans="2:4" ht="16.5" x14ac:dyDescent="0.3">
      <c r="B24" s="1"/>
      <c r="C24" s="1"/>
      <c r="D24" s="1"/>
    </row>
  </sheetData>
  <mergeCells count="15">
    <mergeCell ref="C21:D21"/>
    <mergeCell ref="C22:D22"/>
    <mergeCell ref="C23:D23"/>
    <mergeCell ref="C8:D8"/>
    <mergeCell ref="C9:D9"/>
    <mergeCell ref="C10:D10"/>
    <mergeCell ref="C18:D18"/>
    <mergeCell ref="C19:D19"/>
    <mergeCell ref="C20:D20"/>
    <mergeCell ref="C7:D7"/>
    <mergeCell ref="B2:D2"/>
    <mergeCell ref="B3:D3"/>
    <mergeCell ref="C4:D4"/>
    <mergeCell ref="C5:D5"/>
    <mergeCell ref="C6:D6"/>
  </mergeCells>
  <phoneticPr fontId="1" type="noConversion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封面</vt:lpstr>
      <vt:lpstr>A6滑轨支架</vt:lpstr>
      <vt:lpstr>A6中宽车副司机座椅底支架总成</vt:lpstr>
      <vt:lpstr>A6宽车副司机座椅底支架总成 </vt:lpstr>
      <vt:lpstr>中宽车主驾驶底部支架焊接总成</vt:lpstr>
      <vt:lpstr>宽车主驾驶底部支架焊接总成</vt:lpstr>
      <vt:lpstr>A6滑轨支架!Print_Area</vt:lpstr>
      <vt:lpstr>'A6宽车副司机座椅底支架总成 '!Print_Area</vt:lpstr>
      <vt:lpstr>A6中宽车副司机座椅底支架总成!Print_Area</vt:lpstr>
      <vt:lpstr>宽车主驾驶底部支架焊接总成!Print_Area</vt:lpstr>
      <vt:lpstr>中宽车主驾驶底部支架焊接总成!Print_Area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QAD_009</dc:creator>
  <cp:lastModifiedBy>QAD_009</cp:lastModifiedBy>
  <dcterms:created xsi:type="dcterms:W3CDTF">2015-06-05T18:17:20Z</dcterms:created>
  <dcterms:modified xsi:type="dcterms:W3CDTF">2024-07-01T02:05:17Z</dcterms:modified>
</cp:coreProperties>
</file>